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Příloha č. 2" sheetId="1" r:id="rId1"/>
  </sheets>
  <definedNames>
    <definedName name="_xlnm.Print_Titles" localSheetId="0">'Příloha č. 2'!$8:$8</definedName>
    <definedName name="Z_05171ACE_DB9C_46EA_8071_DF80F8A3A899_.wvu.PrintTitles" localSheetId="0" hidden="1">'Příloha č. 2'!$8:$8</definedName>
    <definedName name="Z_0558C0F4_19ED_4C6B_A435_8E08A0550CB0_.wvu.PrintTitles" localSheetId="0" hidden="1">'Příloha č. 2'!$8:$8</definedName>
    <definedName name="Z_16920D6B_1617_4392_9E35_FF6E3666BECF_.wvu.PrintTitles" localSheetId="0" hidden="1">'Příloha č. 2'!$8:$8</definedName>
    <definedName name="Z_36485DBE_507C_4A91_AA04_FB9221C41A2E_.wvu.PrintTitles" localSheetId="0" hidden="1">'Příloha č. 2'!$8:$8</definedName>
    <definedName name="Z_4D222B65_8191_475C_8618_1C4BC9C4E3A3_.wvu.PrintTitles" localSheetId="0" hidden="1">'Příloha č. 2'!$8:$8</definedName>
    <definedName name="Z_6A72453D_DF5A_4975_BE43_AD3600512148_.wvu.PrintTitles" localSheetId="0" hidden="1">'Příloha č. 2'!$8:$8</definedName>
    <definedName name="Z_77284B33_A9D3_4778_B0D3_ED8B0774B171_.wvu.PrintTitles" localSheetId="0" hidden="1">'Příloha č. 2'!$8:$8</definedName>
    <definedName name="Z_A558A775_2157_45BD_B357_85F18EFDB6C7_.wvu.PrintTitles" localSheetId="0" hidden="1">'Příloha č. 2'!$8:$8</definedName>
  </definedNames>
  <calcPr fullCalcOnLoad="1"/>
</workbook>
</file>

<file path=xl/sharedStrings.xml><?xml version="1.0" encoding="utf-8"?>
<sst xmlns="http://schemas.openxmlformats.org/spreadsheetml/2006/main" count="105" uniqueCount="84">
  <si>
    <t>Celkem</t>
  </si>
  <si>
    <t>Poř.</t>
  </si>
  <si>
    <t>IČ</t>
  </si>
  <si>
    <t>v  Kč</t>
  </si>
  <si>
    <t>Příjemce</t>
  </si>
  <si>
    <t>Adresa</t>
  </si>
  <si>
    <t xml:space="preserve">ZVÝŠENÍ o </t>
  </si>
  <si>
    <t>Zvýšení  závazného ukazatele  "příspěvek na provoz" příspěvkovým organizacím kraje s účelovým určením na financování grantových projektů</t>
  </si>
  <si>
    <t>v rámci globálního grantu "Rovné příležitosti ve vzdělávání v kraji Moravskoslezském" Operačního programu Vzdělávání pro konkurenceschopnost</t>
  </si>
  <si>
    <t>Rovné příležitosti pro všechny</t>
  </si>
  <si>
    <t>x</t>
  </si>
  <si>
    <t>Střední škola prof. Zdeňka Matějčka, Ostrava-Poruba, 17. listopadu 1123, příspěvková organizace</t>
  </si>
  <si>
    <t>Název grantového projektu</t>
  </si>
  <si>
    <t>17. Listopadu 1123, 708 00  Poruba</t>
  </si>
  <si>
    <t>Časová použitelnost do</t>
  </si>
  <si>
    <t>Dětský domov Loreta a Školní jídelna, Fulnek, příspěvková organizace</t>
  </si>
  <si>
    <t>Kapucínská 281, 742 45  Fulnek</t>
  </si>
  <si>
    <t>Ukrajinská 153/19, 708 00 Ostrava - Poruba</t>
  </si>
  <si>
    <t>Alternativní pohybové aktivity ve vzdělávání</t>
  </si>
  <si>
    <t>00601977</t>
  </si>
  <si>
    <t>Základní škola, Ostrava-Slezská Ostrava, Těšínská 98, příspěvková organizace</t>
  </si>
  <si>
    <t>Těšínská 98, 710 00 Ostrava-Slezská Ostrava</t>
  </si>
  <si>
    <t>Moderní výuka pro všechny nezávislé na typu postižení</t>
  </si>
  <si>
    <t>47813211</t>
  </si>
  <si>
    <t>Slezského odboje 5/361, 746 01 Opava</t>
  </si>
  <si>
    <t>Rozvoj kompetencí učitelů speciálních škol a jejich žáků</t>
  </si>
  <si>
    <t>66741335</t>
  </si>
  <si>
    <t>Základní škola speciální a Mateřská škola speciální, Nový Jičín, Komenského 64,    příspěvková organizace</t>
  </si>
  <si>
    <t>Uplatňování nových forem a metod práce při vzdělávání dětí a žáků s těžkým kombinovaným postižením v podmínkách mateřské a základní školy speciální</t>
  </si>
  <si>
    <t>Komenského 64, 741 01 Nový Jičín</t>
  </si>
  <si>
    <t>60802669</t>
  </si>
  <si>
    <t>Základní škola, Bruntál, Rýmařovská 15, příspěvková organizace</t>
  </si>
  <si>
    <t>Rýmařovská 769/15, 792 01 Bruntál</t>
  </si>
  <si>
    <t>Profese 2012 – Modernizace vyučovacího předmětu Praktické práce</t>
  </si>
  <si>
    <t>63024616</t>
  </si>
  <si>
    <t>Komenského 614/2, 735 06 Karviná-Nové Město</t>
  </si>
  <si>
    <t>PŘIPRAVUJI SE DO ŽIVOTA</t>
  </si>
  <si>
    <t>31.12.2011</t>
  </si>
  <si>
    <t>31.8.2012</t>
  </si>
  <si>
    <t>Základní škola a Mateřská škola, Ostrava - Poruba, Ukrajinská 19, příspěvková organizace</t>
  </si>
  <si>
    <t>Odborné učiliště a Praktická škola, Nový Jičín, příspěvková organizace</t>
  </si>
  <si>
    <t>00601594</t>
  </si>
  <si>
    <t>Sokolovská 487/45, 741 01 Nový Jičín</t>
  </si>
  <si>
    <t>Moderním vzděláváním k širšímu uplatnění v životě</t>
  </si>
  <si>
    <t>Moderní škola – Podpora inkluze ve vzdělávání prostřednictvím modernizace organizačních forem a metod výuky – Evropa škole, škola Evropě</t>
  </si>
  <si>
    <t>Aplikace VOKS do výchovně vzdělávacího procesu pro děti a žáky s autismem a závažnou poruchou komunikace</t>
  </si>
  <si>
    <t xml:space="preserve"> 64125912</t>
  </si>
  <si>
    <t xml:space="preserve">Základní škola a Mateřská škola Motýlek, Kopřivnice, Smetanova 1122,  příspěvková organizace </t>
  </si>
  <si>
    <t>Smetanova 1122, 742 21 Kopřivnice</t>
  </si>
  <si>
    <t>62330403</t>
  </si>
  <si>
    <t>Krajské zařízení pro další vzdělávání pedagogických pracovníků a informační centrum, Nový Jičín, příspěvková organizace</t>
  </si>
  <si>
    <t>Štefánikova 7/826, 741 11 Nový Jičín</t>
  </si>
  <si>
    <t>Škola pro život</t>
  </si>
  <si>
    <t>Střední škola, Základní škola a Mateřská škola, Karviná, příspěvková organizace</t>
  </si>
  <si>
    <t>13643479</t>
  </si>
  <si>
    <t>Škola pro všechny</t>
  </si>
  <si>
    <t>Dukelská 5, 792 01 Bruntál</t>
  </si>
  <si>
    <t>62330390</t>
  </si>
  <si>
    <t>Tvorba a ověřování výukových materiálů, pracovních listů a programů pro výuku žáků s lehkým mentálním postižením s využitím ICT</t>
  </si>
  <si>
    <t>00601837</t>
  </si>
  <si>
    <t>Odborné učiliště a Praktická škola, Hlučín, příspěvková organizace</t>
  </si>
  <si>
    <t>Buď online a učení bude fajn</t>
  </si>
  <si>
    <t xml:space="preserve">Štramberská 189/18, Kopřivnice, 742 21 </t>
  </si>
  <si>
    <t xml:space="preserve">Čs. Armády 336/4a, Hlučín, 748 01 </t>
  </si>
  <si>
    <t>Základní škola a Praktická škola, Opava, Slezského odboje 5, příspěvková organizace</t>
  </si>
  <si>
    <t>Moderní prostředí pro moderní vyučování</t>
  </si>
  <si>
    <t>64628183</t>
  </si>
  <si>
    <t>Základní škola, Ostrava-Poruba, Čkalovova 942, příspěvková organizace</t>
  </si>
  <si>
    <t>Čkalovova 942/2, 708 00 Ostrava-Poruba</t>
  </si>
  <si>
    <t>Kreativní dílna pro žáky aneb Kdo pracuje, nezlobí</t>
  </si>
  <si>
    <t>47813172</t>
  </si>
  <si>
    <t>Základní škola, Vítkov, nám. J. Zajíce č.1, příspěvková organizace</t>
  </si>
  <si>
    <t>Náměstí Jana Zajíce 1, 749 01 Vítkov</t>
  </si>
  <si>
    <t>Víme jak na to, aneb škola je kamarád</t>
  </si>
  <si>
    <t>62330381</t>
  </si>
  <si>
    <t>Pedagogicko-psychologická poradna, Nový Jičín, příspěvková organizace</t>
  </si>
  <si>
    <t>Žižkova 1154/3, 741 01  Nový Jičín</t>
  </si>
  <si>
    <t>Rozvoj podpory rovných vzdělávacích příležitostí žáků v MS kraji rozšířením a zdokonalením poradenských služeb v pedagogicko-psychologických poradnách MS kraje</t>
  </si>
  <si>
    <t>00852619</t>
  </si>
  <si>
    <t>Základní škola, Dětský domov, Školní družina a Školní jídelna, Vrbno p. Pradědem, nám. Sv. Michala 17, příspěvková organizace</t>
  </si>
  <si>
    <t>Náměstí Sv. Michala 17/20, 793 26 Vrbno pod Pradědem</t>
  </si>
  <si>
    <t>Zlaté ručičky</t>
  </si>
  <si>
    <t>Střední odborná škola, Bruntál, příspěvková organizace</t>
  </si>
  <si>
    <t>Základní škola, Kopřivnice, Štramberská 189, příspěvková organizace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</si>
</sst>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[$-409]dddd\,\ mmmm\ dd\,\ yyyy"/>
    <numFmt numFmtId="178" formatCode="[$-409]h:mm:ss\ AM/PM"/>
    <numFmt numFmtId="179" formatCode="d/m/yyyy;@"/>
    <numFmt numFmtId="180" formatCode="[$-405]d\.\ mmmm\ yyyy"/>
    <numFmt numFmtId="181" formatCode="#,##0.00_ ;\-#,##0.00\ "/>
  </numFmts>
  <fonts count="8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00390625" style="31" customWidth="1"/>
    <col min="2" max="2" width="14.375" style="6" customWidth="1"/>
    <col min="3" max="3" width="55.375" style="6" customWidth="1"/>
    <col min="4" max="4" width="48.125" style="6" customWidth="1"/>
    <col min="5" max="5" width="40.00390625" style="6" customWidth="1"/>
    <col min="6" max="6" width="18.75390625" style="14" bestFit="1" customWidth="1"/>
    <col min="7" max="7" width="16.75390625" style="6" customWidth="1"/>
    <col min="8" max="8" width="4.25390625" style="6" customWidth="1"/>
    <col min="9" max="9" width="14.625" style="48" customWidth="1"/>
    <col min="10" max="10" width="22.375" style="6" customWidth="1"/>
    <col min="11" max="16384" width="9.125" style="6" customWidth="1"/>
  </cols>
  <sheetData>
    <row r="1" spans="1:9" s="5" customFormat="1" ht="15.75" customHeight="1">
      <c r="A1" s="12"/>
      <c r="B1" s="10"/>
      <c r="F1" s="15"/>
      <c r="I1" s="48"/>
    </row>
    <row r="2" spans="1:3" ht="15.75" customHeight="1">
      <c r="A2" s="12"/>
      <c r="B2" s="11"/>
      <c r="C2" s="8"/>
    </row>
    <row r="3" ht="15">
      <c r="B3" s="7"/>
    </row>
    <row r="4" spans="1:2" ht="15">
      <c r="A4" s="32"/>
      <c r="B4" s="8"/>
    </row>
    <row r="5" spans="1:5" ht="15" customHeight="1">
      <c r="A5" s="12" t="s">
        <v>7</v>
      </c>
      <c r="B5" s="1"/>
      <c r="C5" s="2"/>
      <c r="D5" s="2"/>
      <c r="E5" s="2"/>
    </row>
    <row r="6" spans="1:5" ht="15">
      <c r="A6" s="12" t="s">
        <v>8</v>
      </c>
      <c r="B6" s="2"/>
      <c r="C6" s="2"/>
      <c r="D6" s="2"/>
      <c r="E6" s="2"/>
    </row>
    <row r="7" spans="2:6" ht="15">
      <c r="B7" s="2"/>
      <c r="C7" s="2"/>
      <c r="E7" s="9"/>
      <c r="F7" s="16" t="s">
        <v>3</v>
      </c>
    </row>
    <row r="8" spans="1:7" ht="45">
      <c r="A8" s="33" t="s">
        <v>1</v>
      </c>
      <c r="B8" s="3" t="s">
        <v>2</v>
      </c>
      <c r="C8" s="28" t="s">
        <v>4</v>
      </c>
      <c r="D8" s="4" t="s">
        <v>5</v>
      </c>
      <c r="E8" s="4" t="s">
        <v>12</v>
      </c>
      <c r="F8" s="17" t="s">
        <v>6</v>
      </c>
      <c r="G8" s="4" t="s">
        <v>14</v>
      </c>
    </row>
    <row r="9" spans="1:10" ht="30" customHeight="1">
      <c r="A9" s="34">
        <v>1</v>
      </c>
      <c r="B9" s="19">
        <v>64628159</v>
      </c>
      <c r="C9" s="20" t="s">
        <v>39</v>
      </c>
      <c r="D9" s="13" t="s">
        <v>17</v>
      </c>
      <c r="E9" s="20" t="s">
        <v>18</v>
      </c>
      <c r="F9" s="54">
        <f>310537</f>
        <v>310537</v>
      </c>
      <c r="G9" s="21" t="s">
        <v>37</v>
      </c>
      <c r="H9" s="50"/>
      <c r="J9" s="18"/>
    </row>
    <row r="10" spans="1:10" ht="30">
      <c r="A10" s="34">
        <v>2</v>
      </c>
      <c r="B10" s="36">
        <v>62330268</v>
      </c>
      <c r="C10" s="20" t="s">
        <v>15</v>
      </c>
      <c r="D10" s="13" t="s">
        <v>16</v>
      </c>
      <c r="E10" s="20" t="s">
        <v>9</v>
      </c>
      <c r="F10" s="22">
        <v>69084</v>
      </c>
      <c r="G10" s="37" t="s">
        <v>37</v>
      </c>
      <c r="J10" s="18"/>
    </row>
    <row r="11" spans="1:10" s="11" customFormat="1" ht="30">
      <c r="A11" s="34">
        <v>3</v>
      </c>
      <c r="B11" s="36">
        <v>13644319</v>
      </c>
      <c r="C11" s="20" t="s">
        <v>11</v>
      </c>
      <c r="D11" s="20" t="s">
        <v>13</v>
      </c>
      <c r="E11" s="24" t="s">
        <v>65</v>
      </c>
      <c r="F11" s="22">
        <f>102437.04+282411.29</f>
        <v>384848.32999999996</v>
      </c>
      <c r="G11" s="37" t="s">
        <v>37</v>
      </c>
      <c r="I11" s="49"/>
      <c r="J11" s="30"/>
    </row>
    <row r="12" spans="1:10" ht="75">
      <c r="A12" s="34">
        <v>4</v>
      </c>
      <c r="B12" s="36" t="s">
        <v>74</v>
      </c>
      <c r="C12" s="20" t="s">
        <v>75</v>
      </c>
      <c r="D12" s="13" t="s">
        <v>76</v>
      </c>
      <c r="E12" s="24" t="s">
        <v>77</v>
      </c>
      <c r="F12" s="22">
        <f>90396.56</f>
        <v>90396.56</v>
      </c>
      <c r="G12" s="37" t="s">
        <v>37</v>
      </c>
      <c r="J12" s="18"/>
    </row>
    <row r="13" spans="1:10" ht="30">
      <c r="A13" s="38">
        <v>5</v>
      </c>
      <c r="B13" s="39" t="s">
        <v>66</v>
      </c>
      <c r="C13" s="40" t="s">
        <v>67</v>
      </c>
      <c r="D13" s="40" t="s">
        <v>68</v>
      </c>
      <c r="E13" s="41" t="s">
        <v>69</v>
      </c>
      <c r="F13" s="43">
        <v>190625.05</v>
      </c>
      <c r="G13" s="42" t="s">
        <v>38</v>
      </c>
      <c r="J13" s="18"/>
    </row>
    <row r="14" spans="1:10" ht="30">
      <c r="A14" s="34">
        <v>6</v>
      </c>
      <c r="B14" s="36" t="s">
        <v>70</v>
      </c>
      <c r="C14" s="20" t="s">
        <v>71</v>
      </c>
      <c r="D14" s="13" t="s">
        <v>72</v>
      </c>
      <c r="E14" s="24" t="s">
        <v>73</v>
      </c>
      <c r="F14" s="25">
        <f>100248+153652.27</f>
        <v>253900.27</v>
      </c>
      <c r="G14" s="37" t="s">
        <v>38</v>
      </c>
      <c r="J14" s="18"/>
    </row>
    <row r="15" spans="1:10" ht="30">
      <c r="A15" s="34">
        <v>7</v>
      </c>
      <c r="B15" s="19" t="s">
        <v>19</v>
      </c>
      <c r="C15" s="20" t="s">
        <v>20</v>
      </c>
      <c r="D15" s="13" t="s">
        <v>21</v>
      </c>
      <c r="E15" s="24" t="s">
        <v>22</v>
      </c>
      <c r="F15" s="25">
        <v>826655</v>
      </c>
      <c r="G15" s="21" t="s">
        <v>38</v>
      </c>
      <c r="J15" s="18"/>
    </row>
    <row r="16" spans="1:10" ht="30">
      <c r="A16" s="34">
        <v>8</v>
      </c>
      <c r="B16" s="19" t="s">
        <v>23</v>
      </c>
      <c r="C16" s="20" t="s">
        <v>64</v>
      </c>
      <c r="D16" s="13" t="s">
        <v>24</v>
      </c>
      <c r="E16" s="24" t="s">
        <v>25</v>
      </c>
      <c r="F16" s="22">
        <v>313573</v>
      </c>
      <c r="G16" s="21" t="s">
        <v>38</v>
      </c>
      <c r="J16" s="18"/>
    </row>
    <row r="17" spans="1:10" ht="75">
      <c r="A17" s="34">
        <v>9</v>
      </c>
      <c r="B17" s="19" t="s">
        <v>26</v>
      </c>
      <c r="C17" s="20" t="s">
        <v>27</v>
      </c>
      <c r="D17" s="20" t="s">
        <v>29</v>
      </c>
      <c r="E17" s="20" t="s">
        <v>28</v>
      </c>
      <c r="F17" s="55">
        <v>354657.57</v>
      </c>
      <c r="G17" s="21" t="s">
        <v>38</v>
      </c>
      <c r="H17" s="50"/>
      <c r="J17" s="18"/>
    </row>
    <row r="18" spans="1:10" ht="45">
      <c r="A18" s="34">
        <v>10</v>
      </c>
      <c r="B18" s="19" t="s">
        <v>30</v>
      </c>
      <c r="C18" s="20" t="s">
        <v>31</v>
      </c>
      <c r="D18" s="20" t="s">
        <v>32</v>
      </c>
      <c r="E18" s="24" t="s">
        <v>33</v>
      </c>
      <c r="F18" s="22">
        <v>403000</v>
      </c>
      <c r="G18" s="21" t="s">
        <v>38</v>
      </c>
      <c r="J18" s="18"/>
    </row>
    <row r="19" spans="1:10" ht="30">
      <c r="A19" s="34">
        <v>11</v>
      </c>
      <c r="B19" s="19" t="s">
        <v>34</v>
      </c>
      <c r="C19" s="20" t="s">
        <v>53</v>
      </c>
      <c r="D19" s="20" t="s">
        <v>35</v>
      </c>
      <c r="E19" s="24" t="s">
        <v>36</v>
      </c>
      <c r="F19" s="22">
        <v>357832.28</v>
      </c>
      <c r="G19" s="21" t="s">
        <v>38</v>
      </c>
      <c r="J19" s="18"/>
    </row>
    <row r="20" spans="1:10" ht="30">
      <c r="A20" s="34">
        <v>12</v>
      </c>
      <c r="B20" s="19" t="s">
        <v>41</v>
      </c>
      <c r="C20" s="20" t="s">
        <v>40</v>
      </c>
      <c r="D20" s="20" t="s">
        <v>42</v>
      </c>
      <c r="E20" s="24" t="s">
        <v>43</v>
      </c>
      <c r="F20" s="22">
        <v>538046.4</v>
      </c>
      <c r="G20" s="21" t="s">
        <v>38</v>
      </c>
      <c r="J20" s="18"/>
    </row>
    <row r="21" spans="1:10" ht="75">
      <c r="A21" s="34">
        <v>13</v>
      </c>
      <c r="B21" s="19">
        <v>13644319</v>
      </c>
      <c r="C21" s="20" t="s">
        <v>11</v>
      </c>
      <c r="D21" s="20" t="s">
        <v>13</v>
      </c>
      <c r="E21" s="24" t="s">
        <v>44</v>
      </c>
      <c r="F21" s="22">
        <f>1734661.25</f>
        <v>1734661.25</v>
      </c>
      <c r="G21" s="21" t="s">
        <v>38</v>
      </c>
      <c r="H21" s="52"/>
      <c r="I21" s="53"/>
      <c r="J21" s="18"/>
    </row>
    <row r="22" spans="1:10" ht="60">
      <c r="A22" s="34">
        <v>14</v>
      </c>
      <c r="B22" s="19" t="s">
        <v>46</v>
      </c>
      <c r="C22" s="20" t="s">
        <v>47</v>
      </c>
      <c r="D22" s="20" t="s">
        <v>48</v>
      </c>
      <c r="E22" s="24" t="s">
        <v>45</v>
      </c>
      <c r="F22" s="22">
        <v>550761.6</v>
      </c>
      <c r="G22" s="21" t="s">
        <v>38</v>
      </c>
      <c r="J22" s="18"/>
    </row>
    <row r="23" spans="1:10" ht="45">
      <c r="A23" s="34">
        <v>15</v>
      </c>
      <c r="B23" s="44" t="s">
        <v>78</v>
      </c>
      <c r="C23" s="45" t="s">
        <v>79</v>
      </c>
      <c r="D23" s="45" t="s">
        <v>80</v>
      </c>
      <c r="E23" s="46" t="s">
        <v>81</v>
      </c>
      <c r="F23" s="51">
        <v>108779.45</v>
      </c>
      <c r="G23" s="47" t="s">
        <v>38</v>
      </c>
      <c r="J23" s="18"/>
    </row>
    <row r="24" spans="1:10" ht="45">
      <c r="A24" s="34">
        <v>16</v>
      </c>
      <c r="B24" s="19" t="s">
        <v>49</v>
      </c>
      <c r="C24" s="20" t="s">
        <v>50</v>
      </c>
      <c r="D24" s="20" t="s">
        <v>51</v>
      </c>
      <c r="E24" s="24" t="s">
        <v>52</v>
      </c>
      <c r="F24" s="22">
        <f>1053064.41+1359266.43</f>
        <v>2412330.84</v>
      </c>
      <c r="G24" s="21" t="s">
        <v>38</v>
      </c>
      <c r="J24" s="18"/>
    </row>
    <row r="25" spans="1:10" ht="30">
      <c r="A25" s="34">
        <v>17</v>
      </c>
      <c r="B25" s="19" t="s">
        <v>54</v>
      </c>
      <c r="C25" s="20" t="s">
        <v>82</v>
      </c>
      <c r="D25" s="20" t="s">
        <v>56</v>
      </c>
      <c r="E25" s="24" t="s">
        <v>55</v>
      </c>
      <c r="F25" s="22">
        <v>781369.15</v>
      </c>
      <c r="G25" s="21" t="s">
        <v>38</v>
      </c>
      <c r="J25" s="18"/>
    </row>
    <row r="26" spans="1:10" ht="60">
      <c r="A26" s="34">
        <v>18</v>
      </c>
      <c r="B26" s="19" t="s">
        <v>57</v>
      </c>
      <c r="C26" s="20" t="s">
        <v>83</v>
      </c>
      <c r="D26" s="20" t="s">
        <v>62</v>
      </c>
      <c r="E26" s="24" t="s">
        <v>58</v>
      </c>
      <c r="F26" s="22">
        <v>415905.16</v>
      </c>
      <c r="G26" s="21" t="s">
        <v>38</v>
      </c>
      <c r="J26" s="18"/>
    </row>
    <row r="27" spans="1:10" ht="30">
      <c r="A27" s="34">
        <v>19</v>
      </c>
      <c r="B27" s="19" t="s">
        <v>59</v>
      </c>
      <c r="C27" s="20" t="s">
        <v>60</v>
      </c>
      <c r="D27" s="20" t="s">
        <v>63</v>
      </c>
      <c r="E27" s="24" t="s">
        <v>61</v>
      </c>
      <c r="F27" s="22">
        <v>125410.4</v>
      </c>
      <c r="G27" s="21" t="s">
        <v>38</v>
      </c>
      <c r="J27" s="18"/>
    </row>
    <row r="28" spans="1:10" ht="15">
      <c r="A28" s="35"/>
      <c r="B28" s="23"/>
      <c r="C28" s="13" t="s">
        <v>0</v>
      </c>
      <c r="D28" s="26" t="s">
        <v>10</v>
      </c>
      <c r="E28" s="27" t="s">
        <v>10</v>
      </c>
      <c r="F28" s="29">
        <f>SUM(F9:F27)</f>
        <v>10222373.309999999</v>
      </c>
      <c r="G28" s="26" t="s">
        <v>10</v>
      </c>
      <c r="J28" s="14"/>
    </row>
    <row r="29" ht="15">
      <c r="J29" s="14"/>
    </row>
    <row r="30" ht="15">
      <c r="J30" s="14"/>
    </row>
    <row r="31" ht="15">
      <c r="J31" s="14"/>
    </row>
    <row r="32" ht="15">
      <c r="J32" s="14"/>
    </row>
    <row r="33" ht="15">
      <c r="J33" s="14"/>
    </row>
    <row r="34" ht="15">
      <c r="J34" s="14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66" r:id="rId1"/>
  <headerFooter alignWithMargins="0">
    <oddHeader>&amp;L&amp;"Tahoma,Tučné"&amp;12Usnesení č. 99/6416 - Příloha č. 2
&amp;"Tahoma,Obyčejné"Počet stran přílohy: 2&amp;R&amp;"Tahoma,Tučné"&amp;12Strana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janeckoval</cp:lastModifiedBy>
  <cp:lastPrinted>2011-12-15T11:37:42Z</cp:lastPrinted>
  <dcterms:created xsi:type="dcterms:W3CDTF">2002-11-05T15:03:22Z</dcterms:created>
  <dcterms:modified xsi:type="dcterms:W3CDTF">2011-12-15T11:41:59Z</dcterms:modified>
  <cp:category/>
  <cp:version/>
  <cp:contentType/>
  <cp:contentStatus/>
</cp:coreProperties>
</file>