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příloha č.1" sheetId="1" r:id="rId1"/>
  </sheets>
  <definedNames>
    <definedName name="_xlnm.Print_Titles" localSheetId="0">'příloha č.1'!$4:$4</definedName>
    <definedName name="_xlnm.Print_Area" localSheetId="0">'příloha č.1'!$A$1:$O$51</definedName>
    <definedName name="Z_6D32AEBC_CECC_4534_BFBA_32A370A7B193_.wvu.PrintArea" localSheetId="0" hidden="1">'příloha č.1'!$A$1:$O$51</definedName>
    <definedName name="Z_6D32AEBC_CECC_4534_BFBA_32A370A7B193_.wvu.PrintTitles" localSheetId="0" hidden="1">'příloha č.1'!$4:$4</definedName>
    <definedName name="Z_D4287AC5_0D0E_4370_9660_1AA2A2576578_.wvu.PrintArea" localSheetId="0" hidden="1">'příloha č.1'!$A$1:$P$51</definedName>
    <definedName name="Z_D4287AC5_0D0E_4370_9660_1AA2A2576578_.wvu.PrintTitles" localSheetId="0" hidden="1">'příloha č.1'!$4:$4</definedName>
    <definedName name="Z_EA1874C4_31F9_41C3_A553_A47E9D736F96_.wvu.PrintArea" localSheetId="0" hidden="1">'příloha č.1'!$A$1:$P$51</definedName>
    <definedName name="Z_EA1874C4_31F9_41C3_A553_A47E9D736F96_.wvu.PrintTitles" localSheetId="0" hidden="1">'příloha č.1'!$4:$4</definedName>
  </definedNames>
  <calcPr fullCalcOnLoad="1"/>
</workbook>
</file>

<file path=xl/sharedStrings.xml><?xml version="1.0" encoding="utf-8"?>
<sst xmlns="http://schemas.openxmlformats.org/spreadsheetml/2006/main" count="287" uniqueCount="212">
  <si>
    <t>Poř.</t>
  </si>
  <si>
    <t>IČ</t>
  </si>
  <si>
    <t xml:space="preserve">žadatel </t>
  </si>
  <si>
    <t>právní forma</t>
  </si>
  <si>
    <r>
      <t xml:space="preserve">adresa                             </t>
    </r>
  </si>
  <si>
    <t>opatření</t>
  </si>
  <si>
    <t>název projektu - účelové určení</t>
  </si>
  <si>
    <t xml:space="preserve">celkové předpokládané uznatelné náklady projektu </t>
  </si>
  <si>
    <t xml:space="preserve">požadovaná výše dotace </t>
  </si>
  <si>
    <t xml:space="preserve">maximální podíl dotace na uznatelných nákladech v %              </t>
  </si>
  <si>
    <t>zahájení projektu</t>
  </si>
  <si>
    <t xml:space="preserve">ukončení projektu </t>
  </si>
  <si>
    <r>
      <t xml:space="preserve">časové použití                   od - do </t>
    </r>
  </si>
  <si>
    <t>Opatření 1.1  - Snížení znečištění vod</t>
  </si>
  <si>
    <t>00494241</t>
  </si>
  <si>
    <t>Dolní Domaslavice</t>
  </si>
  <si>
    <t>obec</t>
  </si>
  <si>
    <t xml:space="preserve">Dolní Domaslavice 4, 739 38 </t>
  </si>
  <si>
    <t>1.1</t>
  </si>
  <si>
    <t>Rozšíření odkanalizování pravého břehu Žermanické přehrady - obec Dolní Domaslavice - I. a II. etapa</t>
  </si>
  <si>
    <t>1.2.2008-30.6.2009</t>
  </si>
  <si>
    <t>00296899</t>
  </si>
  <si>
    <t>Lučina</t>
  </si>
  <si>
    <t>Lučina č.p. 1, 739 39 Lučina</t>
  </si>
  <si>
    <t>Dostavba kanalizace v obci Lučina</t>
  </si>
  <si>
    <t>1.1.2008-30.6.2009</t>
  </si>
  <si>
    <t>00300845</t>
  </si>
  <si>
    <t>Velké Hoštice</t>
  </si>
  <si>
    <t>Splašková kanalizace Velké Hoštice - 2. Etapa</t>
  </si>
  <si>
    <t>1.10.2008-30.5.2009</t>
  </si>
  <si>
    <t>00296945</t>
  </si>
  <si>
    <t>Morávka</t>
  </si>
  <si>
    <t>Morávka 125, 739  04 Pražmo</t>
  </si>
  <si>
    <t>Odkanalizování a čištění odpadních vod v obci Morávka</t>
  </si>
  <si>
    <t>1.4.2008-30.4.2009</t>
  </si>
  <si>
    <t>00300535</t>
  </si>
  <si>
    <t>Opava</t>
  </si>
  <si>
    <t>statutární město</t>
  </si>
  <si>
    <t>Projektová dokumentace pro vybudování kanalizace v Podvihově a Komárovských Chaloupkách</t>
  </si>
  <si>
    <t>00297054</t>
  </si>
  <si>
    <t>Palkovice</t>
  </si>
  <si>
    <t xml:space="preserve">Palkovice č.p. 619, 739 41 </t>
  </si>
  <si>
    <t>Odkanalizování místní části Palkovic - Dráhy, Osada, Podhůří a pod Rakovcem</t>
  </si>
  <si>
    <t>1.5.2008-30.12.2008</t>
  </si>
  <si>
    <t>00635464</t>
  </si>
  <si>
    <t>Děhylov</t>
  </si>
  <si>
    <t>Výstavba ČOV a dostavba splaškové kanalizace v obci Děhylov</t>
  </si>
  <si>
    <t>1.4.2008-30.6.2009</t>
  </si>
  <si>
    <t>00576948</t>
  </si>
  <si>
    <t>Staré Město</t>
  </si>
  <si>
    <t xml:space="preserve">Jamnická 46, Straré Město, 738 01 Frýdek-Místek </t>
  </si>
  <si>
    <t>Vyhotovení PD na stavbu kanalizace v obci Staré Město - ul. Skotňa</t>
  </si>
  <si>
    <t>1.4.2008-1.3.2009</t>
  </si>
  <si>
    <t>00300241</t>
  </si>
  <si>
    <t>Kobeřice</t>
  </si>
  <si>
    <t>Kanalizace a ČOV Kobeřice</t>
  </si>
  <si>
    <t>5.1.2008-30.6.2009</t>
  </si>
  <si>
    <t>00298450</t>
  </si>
  <si>
    <t>Suchdol nad Odrou</t>
  </si>
  <si>
    <t>městys</t>
  </si>
  <si>
    <t>Kanalizace a ČOV Suchdol nad Odrou - II. etapa</t>
  </si>
  <si>
    <t>1.1.2008-30.10.2008</t>
  </si>
  <si>
    <t>00300756</t>
  </si>
  <si>
    <t>Štěpánkovice</t>
  </si>
  <si>
    <t>Výstavba ČOV a rekonstrukce části kanalizace v obci Štěpánkovice - lokalita Štěpánkovice</t>
  </si>
  <si>
    <t>20.2.2008-30.12.2008</t>
  </si>
  <si>
    <t>00300608</t>
  </si>
  <si>
    <t>Pustá Polom</t>
  </si>
  <si>
    <t>Projektová dokumentace pro územní rozhodnutí, včetně zaměření polohopisného a výškopisného pro ČOV a kanalizaci obce Pustá Polom</t>
  </si>
  <si>
    <t>00600695</t>
  </si>
  <si>
    <t xml:space="preserve"> Zbyslavice</t>
  </si>
  <si>
    <t>Čištění odpadních vod v obci Zbyslavice</t>
  </si>
  <si>
    <t>1.1.2008-30.1.2009</t>
  </si>
  <si>
    <t>00535991</t>
  </si>
  <si>
    <t>Metylovice</t>
  </si>
  <si>
    <t>Metylovice 495, 739 49 Metylovice</t>
  </si>
  <si>
    <t>Kanalizace Metylovice - 3. stavba</t>
  </si>
  <si>
    <t>1.5.2008-30.6.2009</t>
  </si>
  <si>
    <t>Opatření 1.2  - Zlepšení jakosti pitné vody</t>
  </si>
  <si>
    <t>00299847</t>
  </si>
  <si>
    <t>Bolatice</t>
  </si>
  <si>
    <t>1.2</t>
  </si>
  <si>
    <t>PD - Rekonstrukce vodojemu obce Bolatice</t>
  </si>
  <si>
    <t>1.5.2008-30.10.2008</t>
  </si>
  <si>
    <t>00577022</t>
  </si>
  <si>
    <t xml:space="preserve"> Krásná</t>
  </si>
  <si>
    <t>Krásná č.p. 287, 739 04  Pražmo</t>
  </si>
  <si>
    <t>Vodovod v oblasti Krásná</t>
  </si>
  <si>
    <t>1.7.2008-30.6.2009</t>
  </si>
  <si>
    <t>00296562</t>
  </si>
  <si>
    <t>Bystřice</t>
  </si>
  <si>
    <t>Bystřice č.p. 334, 739 95 Bystřice nad Olší</t>
  </si>
  <si>
    <t>Bystřice - lokalita Škubňa 18 - vodovod</t>
  </si>
  <si>
    <t>12.2.2008-30.10.2008</t>
  </si>
  <si>
    <t>00296104</t>
  </si>
  <si>
    <t xml:space="preserve"> Karlova Studánka</t>
  </si>
  <si>
    <t xml:space="preserve">Karlova Studánka č.p. 17, 793 24 </t>
  </si>
  <si>
    <t>Rekonstrukce zdroje a části vodovodu, úpravna pitné vody Karlova Studánka</t>
  </si>
  <si>
    <t>1.3.2008-30.1.2009</t>
  </si>
  <si>
    <t>00576000</t>
  </si>
  <si>
    <t xml:space="preserve"> Tvrdkov</t>
  </si>
  <si>
    <t>Tvrdkov č.p. 57, 793 44 Horní Město</t>
  </si>
  <si>
    <t>Tvrdkov - rozšíření vodovodní sítě v obci</t>
  </si>
  <si>
    <t>Opatření 1.3  - Omezování rizika povodní</t>
  </si>
  <si>
    <t>00300560</t>
  </si>
  <si>
    <t xml:space="preserve"> Píšť</t>
  </si>
  <si>
    <t>Píšť č.p. 58, 747 18  Píšť</t>
  </si>
  <si>
    <t>1.3</t>
  </si>
  <si>
    <t>Vybudování protipovodňového poldru č. V "Svinné"</t>
  </si>
  <si>
    <t>1.4.2008-30.1.2009</t>
  </si>
  <si>
    <t>Opatření 2.1  - Zkvalitnění nakládání s odpady</t>
  </si>
  <si>
    <t>26862115</t>
  </si>
  <si>
    <t>Cihelna Hlučín  s.r.o.</t>
  </si>
  <si>
    <t>společnost s ručením omezeným</t>
  </si>
  <si>
    <t>Kolejní 1323/12, Moravská Ostrava, 702 00 Ostrava</t>
  </si>
  <si>
    <t>2.1</t>
  </si>
  <si>
    <t>Separační linka k likvidaci biologicky rozložitelného odpadu v areálu Cihelny Hlučín</t>
  </si>
  <si>
    <t xml:space="preserve">  30.6.2009</t>
  </si>
  <si>
    <t>00300870</t>
  </si>
  <si>
    <t xml:space="preserve"> Vítkov</t>
  </si>
  <si>
    <t>město</t>
  </si>
  <si>
    <t>Kompostárna v areálu skládky TKO Nové Těchanovice</t>
  </si>
  <si>
    <t>2.5.2008-30.6.2009</t>
  </si>
  <si>
    <t>00296139</t>
  </si>
  <si>
    <t xml:space="preserve"> Krnov</t>
  </si>
  <si>
    <t>Zařízení na zpracování BRKO</t>
  </si>
  <si>
    <t xml:space="preserve">   30.6.2009</t>
  </si>
  <si>
    <t>63024276</t>
  </si>
  <si>
    <t>Sdružení obcí Rýmařovska</t>
  </si>
  <si>
    <t>svazek obcí</t>
  </si>
  <si>
    <t>Budování systému odděleného sběru odpadů v mikroregionu Rýmařovsko</t>
  </si>
  <si>
    <t>1.6.2008-31.10.2008</t>
  </si>
  <si>
    <t>Opatření 3.3 - Výstavba nových zařízení a rekonstrukce stávajících zařízení s cílem zvýšení využívání obnovitelných zdrojů energie pro výrobu tepla, elektřiny a kombinované výroby tepla a elektřiny</t>
  </si>
  <si>
    <t>00299898</t>
  </si>
  <si>
    <t>Budišov nad Budišovkou</t>
  </si>
  <si>
    <t>3.3</t>
  </si>
  <si>
    <t>Rekonstrukce kotelny a využití biomasy pro zásobování budov teplem a teplou vodou včetně linky na výrobu paliv</t>
  </si>
  <si>
    <t>1.2.2008-30.1.2009</t>
  </si>
  <si>
    <t>00373249</t>
  </si>
  <si>
    <t>Zoologická zahrada Ostrava, příspěvková organizace</t>
  </si>
  <si>
    <t>příspěvková organizace</t>
  </si>
  <si>
    <t>Michálkovická 197, Ostrava, 710 00</t>
  </si>
  <si>
    <t>Výstavba bioplynové stanice v ZOO Ostrava</t>
  </si>
  <si>
    <t>Opatření 3.4 - Realizace úspor energie a využití odpadního tepla</t>
  </si>
  <si>
    <t>00296317</t>
  </si>
  <si>
    <t>Rýmařov</t>
  </si>
  <si>
    <t>3.4</t>
  </si>
  <si>
    <t>Energetické úspory škol v Rýmařově</t>
  </si>
  <si>
    <t>1.6.2008-30.1.2009</t>
  </si>
  <si>
    <t>67340474</t>
  </si>
  <si>
    <t>Kujavy</t>
  </si>
  <si>
    <t>Zlepšení tepelně izolačních vlastností stavebních konstrukcí objektů a instalace obnovitelného zdroje v objektu MŠ v obci Kujavy</t>
  </si>
  <si>
    <t>00577669</t>
  </si>
  <si>
    <t>Bílá</t>
  </si>
  <si>
    <t>Bílá 142, 739 15  Staré Hamry</t>
  </si>
  <si>
    <t>Energeticky úsporná opatření na objektu Obecního úřadu obce Bílá</t>
  </si>
  <si>
    <t>1.4.2008-30.10.2008</t>
  </si>
  <si>
    <t>00849961</t>
  </si>
  <si>
    <t>Kozmice</t>
  </si>
  <si>
    <t xml:space="preserve"> Zateplení objektu mateřské školy, základní školy a obecního úřadu Kozmice</t>
  </si>
  <si>
    <t>1.4.2008-30.12.2008</t>
  </si>
  <si>
    <t>00298018</t>
  </si>
  <si>
    <t xml:space="preserve"> Jistebník</t>
  </si>
  <si>
    <t xml:space="preserve">Jistebník 149, 742 82  </t>
  </si>
  <si>
    <t>Rekonstrukce Obecního úřadu v Jistebníku</t>
  </si>
  <si>
    <t>15.2.2008-30.10.2008</t>
  </si>
  <si>
    <t>00576905</t>
  </si>
  <si>
    <t>Smilovice</t>
  </si>
  <si>
    <t>Změna způsobu vytápění budovy obecního úřadu a prodejny potravin a jejich zateplení</t>
  </si>
  <si>
    <t>00297437</t>
  </si>
  <si>
    <t>Český Těšín</t>
  </si>
  <si>
    <t>Zateplení a výměna oken na budovách ZŠ ul. Ostravská a Zšul. Pod Zvonek</t>
  </si>
  <si>
    <t>Opatření 5.2 - Obnova krajinných struktur</t>
  </si>
  <si>
    <t>5.2</t>
  </si>
  <si>
    <t>Obnova alejí v KÚ Kozmice</t>
  </si>
  <si>
    <t>Krnov</t>
  </si>
  <si>
    <t>Revitalizace a využití poškozeného území bývalého vojenského areálu v Chomýži u Krnova</t>
  </si>
  <si>
    <t>1.4.2008-14.1.2009</t>
  </si>
  <si>
    <t>Opatření 5.3 - Optimalizace vodního režimu krajiny</t>
  </si>
  <si>
    <t>00576956</t>
  </si>
  <si>
    <t>Staříč</t>
  </si>
  <si>
    <t>5.3</t>
  </si>
  <si>
    <t>vybudování retenční nádrže v k.ú. Staříč</t>
  </si>
  <si>
    <t>1.4.2008-30.11.2008</t>
  </si>
  <si>
    <t>Michálkovická 197, 710 00 Ostrava</t>
  </si>
  <si>
    <t>Odbahnění a úpravy rybníka č.4 v areálu ZOO Ostrava</t>
  </si>
  <si>
    <t>Celková navrhovaná výše dotace</t>
  </si>
  <si>
    <t>Ve Dvoře 81, Zbyslavice, 742 83 Klimkovice</t>
  </si>
  <si>
    <t>Chlebovická 201, Staříč, 739 43 Staříč</t>
  </si>
  <si>
    <t>Poručíka Hoši 3, Kozmice, 747 11 Kozmice</t>
  </si>
  <si>
    <t>Hlavní náměstí 1, Krnov, 794 01 Krnov</t>
  </si>
  <si>
    <t>náměstí ČSA 1, Český Těšín, 737 01  Český Těšín</t>
  </si>
  <si>
    <t xml:space="preserve">Poručíka Hoši 3, Kozmice, 747 11 Kozmice </t>
  </si>
  <si>
    <t>Kujavy 86, 742 44</t>
  </si>
  <si>
    <t>náměstí Míru 1, Rýmařov, 795 01 Rýmařov</t>
  </si>
  <si>
    <t xml:space="preserve">Halaškovo náměstí 2, Budišov nad Budišovkou, 747 87  </t>
  </si>
  <si>
    <t>Náměstí Míru 1, Rýmařov, 795 01 Rýmařov</t>
  </si>
  <si>
    <t>Hlavní náměstí 1, Krnov, 794  01  Krnov</t>
  </si>
  <si>
    <t>náměstí Jana Zajíce 7, Vítkov,          749 01 Vítkov</t>
  </si>
  <si>
    <t>Hlučínská 95/3, Bolatice, 747 23 Bolatice</t>
  </si>
  <si>
    <t xml:space="preserve">Slezská 250, Pustá Polom, 747 69 </t>
  </si>
  <si>
    <t>Slezská 520/13, Štěpánkovice,       747 28 Štěpánkovice</t>
  </si>
  <si>
    <t>Komenského 318, Suchdol nad Odrou, 742 01 Suchdol nad Odrou</t>
  </si>
  <si>
    <t>Výstavní 17, Děhylov, 747 94 Děhylov</t>
  </si>
  <si>
    <t xml:space="preserve">Horní náměstí 69, Opava, 746 26 </t>
  </si>
  <si>
    <t xml:space="preserve">Zámecká 195, Velké Hoštice, 747 31 </t>
  </si>
  <si>
    <t>Slezská 195/53, Kobeřice, 747 27 Kobeřice</t>
  </si>
  <si>
    <t>Smilovice 13, 739 55  Smilovice           u Třince</t>
  </si>
  <si>
    <t>Pořadník žadatelů</t>
  </si>
  <si>
    <t xml:space="preserve">Poskytnutí dotací v rámci dotačního programu Podpora přípravy projektů v oblasti životního prostředí a zemědělství ŽPZ/03/2008 </t>
  </si>
  <si>
    <t xml:space="preserve">Schválená výše uznatelných nákladů    </t>
  </si>
  <si>
    <t>Schválená výše dotace po zaokrouhlení  (celé stokoruny směrem dolů)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</si>
</sst>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2"/>
      <name val="Times New Roman CE"/>
      <family val="1"/>
    </font>
    <font>
      <sz val="10"/>
      <color indexed="12"/>
      <name val="Times New Roman CE"/>
      <family val="1"/>
    </font>
    <font>
      <sz val="10"/>
      <name val="Tahoma"/>
      <family val="2"/>
    </font>
    <font>
      <b/>
      <sz val="10"/>
      <name val="Tahoma"/>
      <family val="2"/>
    </font>
    <font>
      <strike/>
      <sz val="10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sz val="12"/>
      <name val="Tahoma"/>
      <family val="2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shrinkToFi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Border="1" applyAlignment="1">
      <alignment horizontal="centerContinuous" vertical="center"/>
    </xf>
    <xf numFmtId="16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4"/>
  <sheetViews>
    <sheetView tabSelected="1" zoomScale="60" zoomScaleNormal="60" workbookViewId="0" topLeftCell="A1">
      <selection activeCell="I4" sqref="I4"/>
    </sheetView>
  </sheetViews>
  <sheetFormatPr defaultColWidth="9.00390625" defaultRowHeight="12.75"/>
  <cols>
    <col min="1" max="1" width="7.875" style="1" customWidth="1"/>
    <col min="2" max="2" width="12.625" style="1" customWidth="1"/>
    <col min="3" max="3" width="21.375" style="1" customWidth="1"/>
    <col min="4" max="4" width="14.125" style="1" customWidth="1"/>
    <col min="5" max="5" width="27.875" style="1" customWidth="1"/>
    <col min="6" max="6" width="9.125" style="1" customWidth="1"/>
    <col min="7" max="7" width="31.375" style="1" customWidth="1"/>
    <col min="8" max="8" width="19.375" style="2" customWidth="1"/>
    <col min="9" max="9" width="17.625" style="2" customWidth="1"/>
    <col min="10" max="10" width="17.375" style="2" customWidth="1"/>
    <col min="11" max="11" width="20.375" style="3" customWidth="1"/>
    <col min="12" max="12" width="12.625" style="1" customWidth="1"/>
    <col min="13" max="13" width="12.00390625" style="1" customWidth="1"/>
    <col min="14" max="15" width="10.75390625" style="1" customWidth="1"/>
    <col min="16" max="16384" width="9.125" style="1" customWidth="1"/>
  </cols>
  <sheetData>
    <row r="1" spans="1:91" s="42" customFormat="1" ht="15">
      <c r="A1" s="39"/>
      <c r="B1" s="40"/>
      <c r="C1" s="40"/>
      <c r="D1" s="41" t="s">
        <v>209</v>
      </c>
      <c r="E1" s="41"/>
      <c r="G1" s="43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4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5"/>
      <c r="AZ1" s="44"/>
      <c r="BA1" s="44"/>
      <c r="BB1" s="44"/>
      <c r="BC1" s="44"/>
      <c r="BD1" s="44"/>
      <c r="BE1" s="46"/>
      <c r="CJ1" s="47"/>
      <c r="CK1" s="47"/>
      <c r="CL1" s="47"/>
      <c r="CM1" s="47"/>
    </row>
    <row r="2" spans="1:91" s="42" customFormat="1" ht="15">
      <c r="A2" s="39"/>
      <c r="B2" s="40"/>
      <c r="C2" s="40"/>
      <c r="D2" s="40"/>
      <c r="E2" s="41"/>
      <c r="G2" s="48" t="s">
        <v>208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4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9"/>
      <c r="AZ2" s="44"/>
      <c r="BA2" s="44"/>
      <c r="BB2" s="44"/>
      <c r="BC2" s="44"/>
      <c r="BD2" s="44"/>
      <c r="BE2" s="46"/>
      <c r="CJ2" s="47"/>
      <c r="CK2" s="47"/>
      <c r="CL2" s="47"/>
      <c r="CM2" s="47"/>
    </row>
    <row r="3" spans="1:91" ht="12.75">
      <c r="A3" s="4"/>
      <c r="B3" s="5"/>
      <c r="C3" s="5"/>
      <c r="D3" s="5"/>
      <c r="E3" s="6"/>
      <c r="G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11"/>
      <c r="AZ3" s="7"/>
      <c r="BA3" s="7"/>
      <c r="BB3" s="7"/>
      <c r="BC3" s="7"/>
      <c r="BD3" s="7"/>
      <c r="BE3" s="8"/>
      <c r="CJ3" s="9"/>
      <c r="CK3" s="9"/>
      <c r="CL3" s="9"/>
      <c r="CM3" s="9"/>
    </row>
    <row r="4" spans="1:50" ht="193.5" customHeight="1">
      <c r="A4" s="66" t="s">
        <v>0</v>
      </c>
      <c r="B4" s="66" t="s">
        <v>1</v>
      </c>
      <c r="C4" s="66" t="s">
        <v>2</v>
      </c>
      <c r="D4" s="66" t="s">
        <v>3</v>
      </c>
      <c r="E4" s="66" t="s">
        <v>4</v>
      </c>
      <c r="F4" s="66" t="s">
        <v>5</v>
      </c>
      <c r="G4" s="66" t="s">
        <v>6</v>
      </c>
      <c r="H4" s="67" t="s">
        <v>7</v>
      </c>
      <c r="I4" s="67" t="s">
        <v>8</v>
      </c>
      <c r="J4" s="67" t="s">
        <v>210</v>
      </c>
      <c r="K4" s="67" t="s">
        <v>211</v>
      </c>
      <c r="L4" s="66" t="s">
        <v>9</v>
      </c>
      <c r="M4" s="66" t="s">
        <v>10</v>
      </c>
      <c r="N4" s="66" t="s">
        <v>11</v>
      </c>
      <c r="O4" s="66" t="s">
        <v>12</v>
      </c>
      <c r="P4" s="12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U4" s="9"/>
      <c r="AV4" s="9"/>
      <c r="AW4" s="9"/>
      <c r="AX4" s="9"/>
    </row>
    <row r="5" spans="1:50" s="13" customFormat="1" ht="24" customHeight="1">
      <c r="A5" s="65" t="s">
        <v>13</v>
      </c>
      <c r="B5" s="12"/>
      <c r="C5" s="12"/>
      <c r="D5" s="12"/>
      <c r="E5" s="12"/>
      <c r="F5" s="12"/>
      <c r="G5" s="12"/>
      <c r="H5" s="28"/>
      <c r="I5" s="28"/>
      <c r="J5" s="28"/>
      <c r="K5" s="28"/>
      <c r="L5" s="12"/>
      <c r="M5" s="12"/>
      <c r="N5" s="25"/>
      <c r="O5" s="12"/>
      <c r="P5" s="12"/>
      <c r="AU5" s="14"/>
      <c r="AV5" s="14"/>
      <c r="AW5" s="14"/>
      <c r="AX5" s="14"/>
    </row>
    <row r="6" spans="1:15" s="13" customFormat="1" ht="47.25" customHeight="1">
      <c r="A6" s="15">
        <v>1</v>
      </c>
      <c r="B6" s="16" t="s">
        <v>14</v>
      </c>
      <c r="C6" s="15" t="s">
        <v>15</v>
      </c>
      <c r="D6" s="15" t="s">
        <v>16</v>
      </c>
      <c r="E6" s="15" t="s">
        <v>17</v>
      </c>
      <c r="F6" s="16" t="s">
        <v>18</v>
      </c>
      <c r="G6" s="15" t="s">
        <v>19</v>
      </c>
      <c r="H6" s="17">
        <v>1055000</v>
      </c>
      <c r="I6" s="17">
        <v>791250</v>
      </c>
      <c r="J6" s="17">
        <v>1055000</v>
      </c>
      <c r="K6" s="18">
        <v>791200</v>
      </c>
      <c r="L6" s="19">
        <f aca="true" t="shared" si="0" ref="L6:L19">SUM(K6/J6)</f>
        <v>0.7499526066350711</v>
      </c>
      <c r="M6" s="20">
        <v>39479</v>
      </c>
      <c r="N6" s="20">
        <v>39964</v>
      </c>
      <c r="O6" s="20" t="s">
        <v>20</v>
      </c>
    </row>
    <row r="7" spans="1:15" s="13" customFormat="1" ht="47.25" customHeight="1">
      <c r="A7" s="15">
        <v>2</v>
      </c>
      <c r="B7" s="16" t="s">
        <v>21</v>
      </c>
      <c r="C7" s="15" t="s">
        <v>22</v>
      </c>
      <c r="D7" s="15" t="s">
        <v>16</v>
      </c>
      <c r="E7" s="15" t="s">
        <v>23</v>
      </c>
      <c r="F7" s="16" t="s">
        <v>18</v>
      </c>
      <c r="G7" s="15" t="s">
        <v>24</v>
      </c>
      <c r="H7" s="17">
        <v>845000</v>
      </c>
      <c r="I7" s="17">
        <v>633000</v>
      </c>
      <c r="J7" s="17">
        <v>845000</v>
      </c>
      <c r="K7" s="18">
        <v>633000</v>
      </c>
      <c r="L7" s="19">
        <f t="shared" si="0"/>
        <v>0.749112426035503</v>
      </c>
      <c r="M7" s="20">
        <v>39448</v>
      </c>
      <c r="N7" s="20">
        <v>39964</v>
      </c>
      <c r="O7" s="20" t="s">
        <v>25</v>
      </c>
    </row>
    <row r="8" spans="1:15" s="13" customFormat="1" ht="47.25" customHeight="1">
      <c r="A8" s="15">
        <v>3</v>
      </c>
      <c r="B8" s="16" t="s">
        <v>26</v>
      </c>
      <c r="C8" s="15" t="s">
        <v>27</v>
      </c>
      <c r="D8" s="15" t="s">
        <v>16</v>
      </c>
      <c r="E8" s="15" t="s">
        <v>205</v>
      </c>
      <c r="F8" s="16" t="s">
        <v>18</v>
      </c>
      <c r="G8" s="15" t="s">
        <v>28</v>
      </c>
      <c r="H8" s="17">
        <v>678300</v>
      </c>
      <c r="I8" s="17">
        <v>500000</v>
      </c>
      <c r="J8" s="17">
        <v>678300</v>
      </c>
      <c r="K8" s="18">
        <v>500000</v>
      </c>
      <c r="L8" s="19">
        <f t="shared" si="0"/>
        <v>0.7371369600471768</v>
      </c>
      <c r="M8" s="20">
        <v>39722</v>
      </c>
      <c r="N8" s="20">
        <v>39933</v>
      </c>
      <c r="O8" s="20" t="s">
        <v>29</v>
      </c>
    </row>
    <row r="9" spans="1:15" s="13" customFormat="1" ht="47.25" customHeight="1">
      <c r="A9" s="15">
        <v>4</v>
      </c>
      <c r="B9" s="16" t="s">
        <v>30</v>
      </c>
      <c r="C9" s="15" t="s">
        <v>31</v>
      </c>
      <c r="D9" s="15" t="s">
        <v>16</v>
      </c>
      <c r="E9" s="15" t="s">
        <v>32</v>
      </c>
      <c r="F9" s="16" t="s">
        <v>18</v>
      </c>
      <c r="G9" s="15" t="s">
        <v>33</v>
      </c>
      <c r="H9" s="17">
        <v>604000</v>
      </c>
      <c r="I9" s="17">
        <v>450000</v>
      </c>
      <c r="J9" s="17">
        <v>604000</v>
      </c>
      <c r="K9" s="18">
        <v>450000</v>
      </c>
      <c r="L9" s="19">
        <f t="shared" si="0"/>
        <v>0.7450331125827815</v>
      </c>
      <c r="M9" s="20">
        <v>39539</v>
      </c>
      <c r="N9" s="20">
        <v>39903</v>
      </c>
      <c r="O9" s="20" t="s">
        <v>34</v>
      </c>
    </row>
    <row r="10" spans="1:15" s="13" customFormat="1" ht="47.25" customHeight="1">
      <c r="A10" s="15">
        <v>5</v>
      </c>
      <c r="B10" s="16" t="s">
        <v>35</v>
      </c>
      <c r="C10" s="15" t="s">
        <v>36</v>
      </c>
      <c r="D10" s="15" t="s">
        <v>37</v>
      </c>
      <c r="E10" s="15" t="s">
        <v>204</v>
      </c>
      <c r="F10" s="16" t="s">
        <v>18</v>
      </c>
      <c r="G10" s="15" t="s">
        <v>38</v>
      </c>
      <c r="H10" s="17">
        <v>2023000</v>
      </c>
      <c r="I10" s="17">
        <v>1517250</v>
      </c>
      <c r="J10" s="17">
        <v>2023000</v>
      </c>
      <c r="K10" s="18">
        <v>1517200</v>
      </c>
      <c r="L10" s="19">
        <f t="shared" si="0"/>
        <v>0.7499752842313396</v>
      </c>
      <c r="M10" s="20">
        <v>39479</v>
      </c>
      <c r="N10" s="20">
        <v>39994</v>
      </c>
      <c r="O10" s="20" t="s">
        <v>20</v>
      </c>
    </row>
    <row r="11" spans="1:15" s="13" customFormat="1" ht="47.25" customHeight="1">
      <c r="A11" s="15">
        <v>6</v>
      </c>
      <c r="B11" s="16" t="s">
        <v>39</v>
      </c>
      <c r="C11" s="15" t="s">
        <v>40</v>
      </c>
      <c r="D11" s="15" t="s">
        <v>16</v>
      </c>
      <c r="E11" s="15" t="s">
        <v>41</v>
      </c>
      <c r="F11" s="16" t="s">
        <v>18</v>
      </c>
      <c r="G11" s="15" t="s">
        <v>42</v>
      </c>
      <c r="H11" s="17">
        <v>992460</v>
      </c>
      <c r="I11" s="17">
        <v>744200</v>
      </c>
      <c r="J11" s="17">
        <v>992460</v>
      </c>
      <c r="K11" s="18">
        <v>744200</v>
      </c>
      <c r="L11" s="19">
        <f t="shared" si="0"/>
        <v>0.7498538983938899</v>
      </c>
      <c r="M11" s="20">
        <v>39569</v>
      </c>
      <c r="N11" s="20">
        <v>39782</v>
      </c>
      <c r="O11" s="20" t="s">
        <v>43</v>
      </c>
    </row>
    <row r="12" spans="1:15" s="13" customFormat="1" ht="47.25" customHeight="1">
      <c r="A12" s="15">
        <v>7</v>
      </c>
      <c r="B12" s="16" t="s">
        <v>44</v>
      </c>
      <c r="C12" s="15" t="s">
        <v>45</v>
      </c>
      <c r="D12" s="15" t="s">
        <v>16</v>
      </c>
      <c r="E12" s="15" t="s">
        <v>203</v>
      </c>
      <c r="F12" s="16" t="s">
        <v>18</v>
      </c>
      <c r="G12" s="15" t="s">
        <v>46</v>
      </c>
      <c r="H12" s="17">
        <v>631000</v>
      </c>
      <c r="I12" s="17">
        <v>400000</v>
      </c>
      <c r="J12" s="17">
        <v>631000</v>
      </c>
      <c r="K12" s="18">
        <v>400000</v>
      </c>
      <c r="L12" s="19">
        <f t="shared" si="0"/>
        <v>0.6339144215530903</v>
      </c>
      <c r="M12" s="20">
        <v>39539</v>
      </c>
      <c r="N12" s="20">
        <v>39994</v>
      </c>
      <c r="O12" s="20" t="s">
        <v>47</v>
      </c>
    </row>
    <row r="13" spans="1:15" s="13" customFormat="1" ht="47.25" customHeight="1">
      <c r="A13" s="15">
        <v>8</v>
      </c>
      <c r="B13" s="16" t="s">
        <v>48</v>
      </c>
      <c r="C13" s="15" t="s">
        <v>49</v>
      </c>
      <c r="D13" s="15" t="s">
        <v>16</v>
      </c>
      <c r="E13" s="15" t="s">
        <v>50</v>
      </c>
      <c r="F13" s="16" t="s">
        <v>18</v>
      </c>
      <c r="G13" s="15" t="s">
        <v>51</v>
      </c>
      <c r="H13" s="17">
        <v>618800</v>
      </c>
      <c r="I13" s="17">
        <v>464100</v>
      </c>
      <c r="J13" s="17">
        <v>618800</v>
      </c>
      <c r="K13" s="18">
        <v>464100</v>
      </c>
      <c r="L13" s="19">
        <f t="shared" si="0"/>
        <v>0.75</v>
      </c>
      <c r="M13" s="20">
        <v>39539</v>
      </c>
      <c r="N13" s="20">
        <v>39843</v>
      </c>
      <c r="O13" s="20" t="s">
        <v>52</v>
      </c>
    </row>
    <row r="14" spans="1:15" s="13" customFormat="1" ht="47.25" customHeight="1">
      <c r="A14" s="15">
        <v>9</v>
      </c>
      <c r="B14" s="16" t="s">
        <v>53</v>
      </c>
      <c r="C14" s="15" t="s">
        <v>54</v>
      </c>
      <c r="D14" s="15" t="s">
        <v>16</v>
      </c>
      <c r="E14" s="15" t="s">
        <v>206</v>
      </c>
      <c r="F14" s="16" t="s">
        <v>18</v>
      </c>
      <c r="G14" s="15" t="s">
        <v>55</v>
      </c>
      <c r="H14" s="17">
        <v>2112000</v>
      </c>
      <c r="I14" s="17">
        <v>1478400</v>
      </c>
      <c r="J14" s="17">
        <v>2034000</v>
      </c>
      <c r="K14" s="18">
        <v>1478400</v>
      </c>
      <c r="L14" s="19">
        <f t="shared" si="0"/>
        <v>0.7268436578171091</v>
      </c>
      <c r="M14" s="20">
        <v>39452</v>
      </c>
      <c r="N14" s="20">
        <v>39964</v>
      </c>
      <c r="O14" s="20" t="s">
        <v>56</v>
      </c>
    </row>
    <row r="15" spans="1:15" s="13" customFormat="1" ht="47.25" customHeight="1">
      <c r="A15" s="15">
        <v>10</v>
      </c>
      <c r="B15" s="16" t="s">
        <v>57</v>
      </c>
      <c r="C15" s="15" t="s">
        <v>58</v>
      </c>
      <c r="D15" s="15" t="s">
        <v>59</v>
      </c>
      <c r="E15" s="15" t="s">
        <v>202</v>
      </c>
      <c r="F15" s="16" t="s">
        <v>18</v>
      </c>
      <c r="G15" s="15" t="s">
        <v>60</v>
      </c>
      <c r="H15" s="17">
        <v>1711200</v>
      </c>
      <c r="I15" s="17">
        <v>1283000</v>
      </c>
      <c r="J15" s="17">
        <v>1711200</v>
      </c>
      <c r="K15" s="18">
        <v>1283000</v>
      </c>
      <c r="L15" s="19">
        <f t="shared" si="0"/>
        <v>0.7497662459093034</v>
      </c>
      <c r="M15" s="20">
        <v>39448</v>
      </c>
      <c r="N15" s="20">
        <v>39721</v>
      </c>
      <c r="O15" s="20" t="s">
        <v>61</v>
      </c>
    </row>
    <row r="16" spans="1:15" s="13" customFormat="1" ht="47.25" customHeight="1">
      <c r="A16" s="15">
        <v>11</v>
      </c>
      <c r="B16" s="16" t="s">
        <v>62</v>
      </c>
      <c r="C16" s="15" t="s">
        <v>63</v>
      </c>
      <c r="D16" s="15" t="s">
        <v>16</v>
      </c>
      <c r="E16" s="15" t="s">
        <v>201</v>
      </c>
      <c r="F16" s="16" t="s">
        <v>18</v>
      </c>
      <c r="G16" s="15" t="s">
        <v>64</v>
      </c>
      <c r="H16" s="17">
        <v>1400000</v>
      </c>
      <c r="I16" s="17">
        <v>1050000</v>
      </c>
      <c r="J16" s="17">
        <v>1400000</v>
      </c>
      <c r="K16" s="18">
        <v>1050000</v>
      </c>
      <c r="L16" s="19">
        <f t="shared" si="0"/>
        <v>0.75</v>
      </c>
      <c r="M16" s="20">
        <v>39498</v>
      </c>
      <c r="N16" s="20">
        <v>39782</v>
      </c>
      <c r="O16" s="20" t="s">
        <v>65</v>
      </c>
    </row>
    <row r="17" spans="1:15" s="13" customFormat="1" ht="47.25" customHeight="1">
      <c r="A17" s="15">
        <v>12</v>
      </c>
      <c r="B17" s="16" t="s">
        <v>66</v>
      </c>
      <c r="C17" s="15" t="s">
        <v>67</v>
      </c>
      <c r="D17" s="15" t="s">
        <v>16</v>
      </c>
      <c r="E17" s="15" t="s">
        <v>200</v>
      </c>
      <c r="F17" s="16" t="s">
        <v>18</v>
      </c>
      <c r="G17" s="15" t="s">
        <v>68</v>
      </c>
      <c r="H17" s="17">
        <v>1782382</v>
      </c>
      <c r="I17" s="17">
        <v>1336000</v>
      </c>
      <c r="J17" s="17">
        <v>1782382</v>
      </c>
      <c r="K17" s="18">
        <v>1336000</v>
      </c>
      <c r="L17" s="19">
        <f t="shared" si="0"/>
        <v>0.7495587365671332</v>
      </c>
      <c r="M17" s="20">
        <v>39448</v>
      </c>
      <c r="N17" s="20">
        <v>39721</v>
      </c>
      <c r="O17" s="20" t="s">
        <v>61</v>
      </c>
    </row>
    <row r="18" spans="1:15" s="13" customFormat="1" ht="47.25" customHeight="1">
      <c r="A18" s="15">
        <v>13</v>
      </c>
      <c r="B18" s="16" t="s">
        <v>69</v>
      </c>
      <c r="C18" s="15" t="s">
        <v>70</v>
      </c>
      <c r="D18" s="15" t="s">
        <v>16</v>
      </c>
      <c r="E18" s="15" t="s">
        <v>187</v>
      </c>
      <c r="F18" s="16" t="s">
        <v>18</v>
      </c>
      <c r="G18" s="15" t="s">
        <v>71</v>
      </c>
      <c r="H18" s="17">
        <v>768000</v>
      </c>
      <c r="I18" s="17">
        <v>576000</v>
      </c>
      <c r="J18" s="17">
        <v>768000</v>
      </c>
      <c r="K18" s="18">
        <v>576000</v>
      </c>
      <c r="L18" s="19">
        <f t="shared" si="0"/>
        <v>0.75</v>
      </c>
      <c r="M18" s="20">
        <v>39448</v>
      </c>
      <c r="N18" s="20">
        <v>39813</v>
      </c>
      <c r="O18" s="20" t="s">
        <v>72</v>
      </c>
    </row>
    <row r="19" spans="1:15" s="13" customFormat="1" ht="47.25" customHeight="1">
      <c r="A19" s="15">
        <v>14</v>
      </c>
      <c r="B19" s="16" t="s">
        <v>73</v>
      </c>
      <c r="C19" s="15" t="s">
        <v>74</v>
      </c>
      <c r="D19" s="15" t="s">
        <v>16</v>
      </c>
      <c r="E19" s="15" t="s">
        <v>75</v>
      </c>
      <c r="F19" s="16" t="s">
        <v>18</v>
      </c>
      <c r="G19" s="15" t="s">
        <v>76</v>
      </c>
      <c r="H19" s="17">
        <v>550000</v>
      </c>
      <c r="I19" s="17">
        <v>412500</v>
      </c>
      <c r="J19" s="17">
        <v>550000</v>
      </c>
      <c r="K19" s="18">
        <v>412500</v>
      </c>
      <c r="L19" s="19">
        <f t="shared" si="0"/>
        <v>0.75</v>
      </c>
      <c r="M19" s="20">
        <v>39569</v>
      </c>
      <c r="N19" s="20">
        <v>39965</v>
      </c>
      <c r="O19" s="20" t="s">
        <v>77</v>
      </c>
    </row>
    <row r="20" spans="1:15" s="13" customFormat="1" ht="24" customHeight="1">
      <c r="A20" s="50" t="s">
        <v>78</v>
      </c>
      <c r="B20" s="51"/>
      <c r="C20" s="25"/>
      <c r="D20" s="25"/>
      <c r="E20" s="25"/>
      <c r="F20" s="26"/>
      <c r="G20" s="25"/>
      <c r="H20" s="27"/>
      <c r="I20" s="27"/>
      <c r="J20" s="27"/>
      <c r="K20" s="28"/>
      <c r="L20" s="29"/>
      <c r="M20" s="52"/>
      <c r="N20" s="52"/>
      <c r="O20" s="25"/>
    </row>
    <row r="21" spans="1:15" s="13" customFormat="1" ht="47.25" customHeight="1">
      <c r="A21" s="15">
        <v>15</v>
      </c>
      <c r="B21" s="16" t="s">
        <v>79</v>
      </c>
      <c r="C21" s="15" t="s">
        <v>80</v>
      </c>
      <c r="D21" s="15" t="s">
        <v>16</v>
      </c>
      <c r="E21" s="15" t="s">
        <v>199</v>
      </c>
      <c r="F21" s="16" t="s">
        <v>81</v>
      </c>
      <c r="G21" s="15" t="s">
        <v>82</v>
      </c>
      <c r="H21" s="17">
        <v>95000</v>
      </c>
      <c r="I21" s="17">
        <v>71200</v>
      </c>
      <c r="J21" s="17">
        <v>95000</v>
      </c>
      <c r="K21" s="18">
        <v>71200</v>
      </c>
      <c r="L21" s="19">
        <f>SUM(K21/J21)</f>
        <v>0.7494736842105263</v>
      </c>
      <c r="M21" s="20">
        <v>39569</v>
      </c>
      <c r="N21" s="20">
        <v>39721</v>
      </c>
      <c r="O21" s="20" t="s">
        <v>83</v>
      </c>
    </row>
    <row r="22" spans="1:15" s="13" customFormat="1" ht="47.25" customHeight="1">
      <c r="A22" s="15">
        <v>16</v>
      </c>
      <c r="B22" s="16" t="s">
        <v>84</v>
      </c>
      <c r="C22" s="15" t="s">
        <v>85</v>
      </c>
      <c r="D22" s="15" t="s">
        <v>16</v>
      </c>
      <c r="E22" s="15" t="s">
        <v>86</v>
      </c>
      <c r="F22" s="16" t="s">
        <v>81</v>
      </c>
      <c r="G22" s="15" t="s">
        <v>87</v>
      </c>
      <c r="H22" s="17">
        <v>1850000</v>
      </c>
      <c r="I22" s="17">
        <v>1387500</v>
      </c>
      <c r="J22" s="17">
        <v>1850000</v>
      </c>
      <c r="K22" s="18">
        <v>1387500</v>
      </c>
      <c r="L22" s="19">
        <f>SUM(K22/J22)</f>
        <v>0.75</v>
      </c>
      <c r="M22" s="20">
        <v>39630</v>
      </c>
      <c r="N22" s="20">
        <v>39994</v>
      </c>
      <c r="O22" s="20" t="s">
        <v>88</v>
      </c>
    </row>
    <row r="23" spans="1:15" s="13" customFormat="1" ht="47.25" customHeight="1">
      <c r="A23" s="15">
        <v>17</v>
      </c>
      <c r="B23" s="16" t="s">
        <v>89</v>
      </c>
      <c r="C23" s="15" t="s">
        <v>90</v>
      </c>
      <c r="D23" s="15" t="s">
        <v>16</v>
      </c>
      <c r="E23" s="15" t="s">
        <v>91</v>
      </c>
      <c r="F23" s="16" t="s">
        <v>81</v>
      </c>
      <c r="G23" s="15" t="s">
        <v>92</v>
      </c>
      <c r="H23" s="17">
        <v>273700</v>
      </c>
      <c r="I23" s="17">
        <v>205275</v>
      </c>
      <c r="J23" s="17">
        <v>273700</v>
      </c>
      <c r="K23" s="18">
        <v>205200</v>
      </c>
      <c r="L23" s="19">
        <f>SUM(K23/J23)</f>
        <v>0.7497259773474607</v>
      </c>
      <c r="M23" s="20">
        <v>39490</v>
      </c>
      <c r="N23" s="20">
        <v>39721</v>
      </c>
      <c r="O23" s="20" t="s">
        <v>93</v>
      </c>
    </row>
    <row r="24" spans="1:15" s="13" customFormat="1" ht="47.25" customHeight="1">
      <c r="A24" s="15">
        <v>18</v>
      </c>
      <c r="B24" s="16" t="s">
        <v>94</v>
      </c>
      <c r="C24" s="15" t="s">
        <v>95</v>
      </c>
      <c r="D24" s="15" t="s">
        <v>16</v>
      </c>
      <c r="E24" s="15" t="s">
        <v>96</v>
      </c>
      <c r="F24" s="16" t="s">
        <v>81</v>
      </c>
      <c r="G24" s="15" t="s">
        <v>97</v>
      </c>
      <c r="H24" s="17">
        <v>348000</v>
      </c>
      <c r="I24" s="17">
        <v>261000</v>
      </c>
      <c r="J24" s="17">
        <v>348000</v>
      </c>
      <c r="K24" s="18">
        <v>261000</v>
      </c>
      <c r="L24" s="19">
        <f>SUM(K24/J24)</f>
        <v>0.75</v>
      </c>
      <c r="M24" s="20">
        <v>39508</v>
      </c>
      <c r="N24" s="20">
        <v>39813</v>
      </c>
      <c r="O24" s="20" t="s">
        <v>98</v>
      </c>
    </row>
    <row r="25" spans="1:15" s="13" customFormat="1" ht="47.25" customHeight="1">
      <c r="A25" s="15">
        <v>19</v>
      </c>
      <c r="B25" s="16" t="s">
        <v>99</v>
      </c>
      <c r="C25" s="15" t="s">
        <v>100</v>
      </c>
      <c r="D25" s="15" t="s">
        <v>16</v>
      </c>
      <c r="E25" s="15" t="s">
        <v>101</v>
      </c>
      <c r="F25" s="16" t="s">
        <v>81</v>
      </c>
      <c r="G25" s="15" t="s">
        <v>102</v>
      </c>
      <c r="H25" s="17">
        <v>113100</v>
      </c>
      <c r="I25" s="17">
        <v>84825</v>
      </c>
      <c r="J25" s="17">
        <v>113100</v>
      </c>
      <c r="K25" s="18">
        <v>84800</v>
      </c>
      <c r="L25" s="19">
        <f>SUM(K25/J25)</f>
        <v>0.7497789566755084</v>
      </c>
      <c r="M25" s="20">
        <v>39569</v>
      </c>
      <c r="N25" s="20">
        <v>39721</v>
      </c>
      <c r="O25" s="20" t="s">
        <v>83</v>
      </c>
    </row>
    <row r="26" spans="1:15" s="22" customFormat="1" ht="24" customHeight="1">
      <c r="A26" s="53" t="s">
        <v>103</v>
      </c>
      <c r="B26" s="51"/>
      <c r="C26" s="12"/>
      <c r="D26" s="12"/>
      <c r="E26" s="12"/>
      <c r="F26" s="51"/>
      <c r="G26" s="12"/>
      <c r="H26" s="28"/>
      <c r="I26" s="28"/>
      <c r="J26" s="28"/>
      <c r="K26" s="28"/>
      <c r="L26" s="54"/>
      <c r="M26" s="55"/>
      <c r="N26" s="52"/>
      <c r="O26" s="12"/>
    </row>
    <row r="27" spans="1:15" s="13" customFormat="1" ht="47.25" customHeight="1">
      <c r="A27" s="15">
        <v>20</v>
      </c>
      <c r="B27" s="16" t="s">
        <v>104</v>
      </c>
      <c r="C27" s="15" t="s">
        <v>105</v>
      </c>
      <c r="D27" s="15" t="s">
        <v>16</v>
      </c>
      <c r="E27" s="15" t="s">
        <v>106</v>
      </c>
      <c r="F27" s="16" t="s">
        <v>107</v>
      </c>
      <c r="G27" s="15" t="s">
        <v>108</v>
      </c>
      <c r="H27" s="17">
        <v>591000</v>
      </c>
      <c r="I27" s="17">
        <v>413700</v>
      </c>
      <c r="J27" s="17">
        <v>591000</v>
      </c>
      <c r="K27" s="18">
        <v>413700</v>
      </c>
      <c r="L27" s="19">
        <f>SUM(K27/J27)</f>
        <v>0.7</v>
      </c>
      <c r="M27" s="20">
        <v>39539</v>
      </c>
      <c r="N27" s="20">
        <v>39813</v>
      </c>
      <c r="O27" s="20" t="s">
        <v>109</v>
      </c>
    </row>
    <row r="28" spans="1:15" s="22" customFormat="1" ht="24" customHeight="1">
      <c r="A28" s="53" t="s">
        <v>110</v>
      </c>
      <c r="B28" s="51"/>
      <c r="C28" s="12"/>
      <c r="D28" s="12"/>
      <c r="E28" s="12"/>
      <c r="F28" s="51"/>
      <c r="G28" s="12"/>
      <c r="H28" s="28"/>
      <c r="I28" s="28"/>
      <c r="J28" s="28"/>
      <c r="K28" s="28"/>
      <c r="L28" s="54"/>
      <c r="M28" s="55"/>
      <c r="N28" s="52"/>
      <c r="O28" s="12"/>
    </row>
    <row r="29" spans="1:15" s="13" customFormat="1" ht="47.25" customHeight="1">
      <c r="A29" s="15">
        <v>21</v>
      </c>
      <c r="B29" s="16" t="s">
        <v>111</v>
      </c>
      <c r="C29" s="15" t="s">
        <v>112</v>
      </c>
      <c r="D29" s="15" t="s">
        <v>113</v>
      </c>
      <c r="E29" s="15" t="s">
        <v>114</v>
      </c>
      <c r="F29" s="16" t="s">
        <v>115</v>
      </c>
      <c r="G29" s="15" t="s">
        <v>116</v>
      </c>
      <c r="H29" s="17">
        <v>4400000</v>
      </c>
      <c r="I29" s="17">
        <v>650000</v>
      </c>
      <c r="J29" s="17">
        <v>4400000</v>
      </c>
      <c r="K29" s="18">
        <v>650000</v>
      </c>
      <c r="L29" s="19">
        <f>SUM(K29/J29)</f>
        <v>0.14772727272727273</v>
      </c>
      <c r="M29" s="20">
        <v>39448</v>
      </c>
      <c r="N29" s="20" t="s">
        <v>117</v>
      </c>
      <c r="O29" s="20" t="s">
        <v>25</v>
      </c>
    </row>
    <row r="30" spans="1:15" s="13" customFormat="1" ht="47.25" customHeight="1">
      <c r="A30" s="15">
        <v>22</v>
      </c>
      <c r="B30" s="16" t="s">
        <v>118</v>
      </c>
      <c r="C30" s="15" t="s">
        <v>119</v>
      </c>
      <c r="D30" s="15" t="s">
        <v>120</v>
      </c>
      <c r="E30" s="15" t="s">
        <v>198</v>
      </c>
      <c r="F30" s="16" t="s">
        <v>115</v>
      </c>
      <c r="G30" s="15" t="s">
        <v>121</v>
      </c>
      <c r="H30" s="17">
        <v>500000</v>
      </c>
      <c r="I30" s="17">
        <v>375000</v>
      </c>
      <c r="J30" s="17">
        <v>500000</v>
      </c>
      <c r="K30" s="18">
        <v>375000</v>
      </c>
      <c r="L30" s="19">
        <v>0.75</v>
      </c>
      <c r="M30" s="20">
        <v>39570</v>
      </c>
      <c r="N30" s="20">
        <v>39963</v>
      </c>
      <c r="O30" s="20" t="s">
        <v>122</v>
      </c>
    </row>
    <row r="31" spans="1:15" s="13" customFormat="1" ht="47.25" customHeight="1">
      <c r="A31" s="15">
        <v>23</v>
      </c>
      <c r="B31" s="16" t="s">
        <v>123</v>
      </c>
      <c r="C31" s="15" t="s">
        <v>124</v>
      </c>
      <c r="D31" s="15" t="s">
        <v>120</v>
      </c>
      <c r="E31" s="15" t="s">
        <v>197</v>
      </c>
      <c r="F31" s="16" t="s">
        <v>115</v>
      </c>
      <c r="G31" s="15" t="s">
        <v>125</v>
      </c>
      <c r="H31" s="17">
        <v>900000</v>
      </c>
      <c r="I31" s="17">
        <v>675000</v>
      </c>
      <c r="J31" s="17">
        <v>900000</v>
      </c>
      <c r="K31" s="18">
        <v>675000</v>
      </c>
      <c r="L31" s="19">
        <f>SUM(K31/J31)</f>
        <v>0.75</v>
      </c>
      <c r="M31" s="20">
        <v>39569</v>
      </c>
      <c r="N31" s="20" t="s">
        <v>126</v>
      </c>
      <c r="O31" s="20" t="s">
        <v>77</v>
      </c>
    </row>
    <row r="32" spans="1:15" s="13" customFormat="1" ht="47.25" customHeight="1">
      <c r="A32" s="15">
        <v>24</v>
      </c>
      <c r="B32" s="16" t="s">
        <v>127</v>
      </c>
      <c r="C32" s="15" t="s">
        <v>128</v>
      </c>
      <c r="D32" s="15" t="s">
        <v>129</v>
      </c>
      <c r="E32" s="15" t="s">
        <v>196</v>
      </c>
      <c r="F32" s="16" t="s">
        <v>115</v>
      </c>
      <c r="G32" s="15" t="s">
        <v>130</v>
      </c>
      <c r="H32" s="17">
        <v>500000</v>
      </c>
      <c r="I32" s="17">
        <v>375000</v>
      </c>
      <c r="J32" s="17">
        <v>500000</v>
      </c>
      <c r="K32" s="18">
        <v>375000</v>
      </c>
      <c r="L32" s="19">
        <f>SUM(K32/J32)</f>
        <v>0.75</v>
      </c>
      <c r="M32" s="20">
        <v>39600</v>
      </c>
      <c r="N32" s="20">
        <v>39722</v>
      </c>
      <c r="O32" s="20" t="s">
        <v>131</v>
      </c>
    </row>
    <row r="33" spans="1:15" s="22" customFormat="1" ht="24" customHeight="1">
      <c r="A33" s="53" t="s">
        <v>132</v>
      </c>
      <c r="B33" s="51"/>
      <c r="C33" s="12"/>
      <c r="D33" s="12"/>
      <c r="E33" s="12"/>
      <c r="F33" s="51"/>
      <c r="G33" s="12"/>
      <c r="H33" s="28"/>
      <c r="I33" s="28"/>
      <c r="J33" s="28"/>
      <c r="K33" s="28"/>
      <c r="L33" s="54"/>
      <c r="M33" s="55"/>
      <c r="N33" s="52"/>
      <c r="O33" s="12"/>
    </row>
    <row r="34" spans="1:16" s="23" customFormat="1" ht="47.25" customHeight="1">
      <c r="A34" s="15">
        <v>25</v>
      </c>
      <c r="B34" s="16" t="s">
        <v>133</v>
      </c>
      <c r="C34" s="15" t="s">
        <v>134</v>
      </c>
      <c r="D34" s="15" t="s">
        <v>120</v>
      </c>
      <c r="E34" s="15" t="s">
        <v>195</v>
      </c>
      <c r="F34" s="16" t="s">
        <v>135</v>
      </c>
      <c r="G34" s="15" t="s">
        <v>136</v>
      </c>
      <c r="H34" s="17">
        <v>631580</v>
      </c>
      <c r="I34" s="17">
        <v>473685</v>
      </c>
      <c r="J34" s="17">
        <v>631580</v>
      </c>
      <c r="K34" s="18">
        <v>473600</v>
      </c>
      <c r="L34" s="19">
        <f>SUM(K34/J34)</f>
        <v>0.7498654168909719</v>
      </c>
      <c r="M34" s="20">
        <v>39479</v>
      </c>
      <c r="N34" s="20">
        <v>39813</v>
      </c>
      <c r="O34" s="20" t="s">
        <v>137</v>
      </c>
      <c r="P34" s="13"/>
    </row>
    <row r="35" spans="1:15" s="24" customFormat="1" ht="47.25" customHeight="1">
      <c r="A35" s="15">
        <v>26</v>
      </c>
      <c r="B35" s="16" t="s">
        <v>138</v>
      </c>
      <c r="C35" s="15" t="s">
        <v>139</v>
      </c>
      <c r="D35" s="15" t="s">
        <v>140</v>
      </c>
      <c r="E35" s="15" t="s">
        <v>141</v>
      </c>
      <c r="F35" s="16" t="s">
        <v>135</v>
      </c>
      <c r="G35" s="15" t="s">
        <v>142</v>
      </c>
      <c r="H35" s="17">
        <v>1358000</v>
      </c>
      <c r="I35" s="17">
        <v>1018500</v>
      </c>
      <c r="J35" s="17">
        <v>1358000</v>
      </c>
      <c r="K35" s="18">
        <v>1018500</v>
      </c>
      <c r="L35" s="19">
        <f>SUM(K35/J35)</f>
        <v>0.75</v>
      </c>
      <c r="M35" s="20">
        <v>39569</v>
      </c>
      <c r="N35" s="20">
        <v>39782</v>
      </c>
      <c r="O35" s="20" t="s">
        <v>43</v>
      </c>
    </row>
    <row r="36" spans="1:15" s="22" customFormat="1" ht="24" customHeight="1">
      <c r="A36" s="53" t="s">
        <v>143</v>
      </c>
      <c r="B36" s="51"/>
      <c r="C36" s="12"/>
      <c r="D36" s="12"/>
      <c r="E36" s="12"/>
      <c r="F36" s="51"/>
      <c r="G36" s="12"/>
      <c r="H36" s="28"/>
      <c r="I36" s="28"/>
      <c r="J36" s="28"/>
      <c r="K36" s="28"/>
      <c r="L36" s="54"/>
      <c r="M36" s="55"/>
      <c r="N36" s="52"/>
      <c r="O36" s="12"/>
    </row>
    <row r="37" spans="1:15" s="13" customFormat="1" ht="47.25" customHeight="1">
      <c r="A37" s="15">
        <v>27</v>
      </c>
      <c r="B37" s="16" t="s">
        <v>144</v>
      </c>
      <c r="C37" s="15" t="s">
        <v>145</v>
      </c>
      <c r="D37" s="15" t="s">
        <v>120</v>
      </c>
      <c r="E37" s="15" t="s">
        <v>194</v>
      </c>
      <c r="F37" s="16" t="s">
        <v>146</v>
      </c>
      <c r="G37" s="15" t="s">
        <v>147</v>
      </c>
      <c r="H37" s="17">
        <v>1088700</v>
      </c>
      <c r="I37" s="17">
        <v>816525</v>
      </c>
      <c r="J37" s="17">
        <v>1088700</v>
      </c>
      <c r="K37" s="18">
        <v>816500</v>
      </c>
      <c r="L37" s="19">
        <f>SUM(K37/J37)</f>
        <v>0.7499770368329199</v>
      </c>
      <c r="M37" s="20">
        <v>39600</v>
      </c>
      <c r="N37" s="20">
        <v>39813</v>
      </c>
      <c r="O37" s="15" t="s">
        <v>148</v>
      </c>
    </row>
    <row r="38" spans="1:15" s="13" customFormat="1" ht="47.25" customHeight="1">
      <c r="A38" s="15">
        <v>28</v>
      </c>
      <c r="B38" s="16" t="s">
        <v>149</v>
      </c>
      <c r="C38" s="15" t="s">
        <v>150</v>
      </c>
      <c r="D38" s="15" t="s">
        <v>16</v>
      </c>
      <c r="E38" s="15" t="s">
        <v>193</v>
      </c>
      <c r="F38" s="16" t="s">
        <v>146</v>
      </c>
      <c r="G38" s="15" t="s">
        <v>151</v>
      </c>
      <c r="H38" s="17">
        <v>643790</v>
      </c>
      <c r="I38" s="17">
        <v>482000</v>
      </c>
      <c r="J38" s="17">
        <v>643790</v>
      </c>
      <c r="K38" s="18">
        <v>482000</v>
      </c>
      <c r="L38" s="19">
        <f>SUM(K38/J38)</f>
        <v>0.748691343450504</v>
      </c>
      <c r="M38" s="20">
        <v>39448</v>
      </c>
      <c r="N38" s="20">
        <v>39994</v>
      </c>
      <c r="O38" s="20" t="s">
        <v>25</v>
      </c>
    </row>
    <row r="39" spans="1:15" s="13" customFormat="1" ht="47.25" customHeight="1">
      <c r="A39" s="15">
        <v>29</v>
      </c>
      <c r="B39" s="16" t="s">
        <v>152</v>
      </c>
      <c r="C39" s="15" t="s">
        <v>153</v>
      </c>
      <c r="D39" s="15" t="s">
        <v>16</v>
      </c>
      <c r="E39" s="15" t="s">
        <v>154</v>
      </c>
      <c r="F39" s="16" t="s">
        <v>146</v>
      </c>
      <c r="G39" s="15" t="s">
        <v>155</v>
      </c>
      <c r="H39" s="17">
        <v>260000</v>
      </c>
      <c r="I39" s="17">
        <v>195000</v>
      </c>
      <c r="J39" s="17">
        <v>260000</v>
      </c>
      <c r="K39" s="18">
        <v>195000</v>
      </c>
      <c r="L39" s="19">
        <f>SUM(K39/J39)</f>
        <v>0.75</v>
      </c>
      <c r="M39" s="20">
        <v>39539</v>
      </c>
      <c r="N39" s="20">
        <v>39721</v>
      </c>
      <c r="O39" s="20" t="s">
        <v>156</v>
      </c>
    </row>
    <row r="40" spans="1:15" s="13" customFormat="1" ht="47.25" customHeight="1">
      <c r="A40" s="15">
        <v>30</v>
      </c>
      <c r="B40" s="16" t="s">
        <v>157</v>
      </c>
      <c r="C40" s="15" t="s">
        <v>158</v>
      </c>
      <c r="D40" s="15" t="s">
        <v>16</v>
      </c>
      <c r="E40" s="15" t="s">
        <v>192</v>
      </c>
      <c r="F40" s="16" t="s">
        <v>146</v>
      </c>
      <c r="G40" s="15" t="s">
        <v>159</v>
      </c>
      <c r="H40" s="17">
        <v>376400</v>
      </c>
      <c r="I40" s="17">
        <v>282300</v>
      </c>
      <c r="J40" s="17">
        <v>376400</v>
      </c>
      <c r="K40" s="18">
        <v>282300</v>
      </c>
      <c r="L40" s="19">
        <f>SUM(K40/J40)</f>
        <v>0.75</v>
      </c>
      <c r="M40" s="20">
        <v>39539</v>
      </c>
      <c r="N40" s="20">
        <v>39782</v>
      </c>
      <c r="O40" s="20" t="s">
        <v>160</v>
      </c>
    </row>
    <row r="41" spans="1:15" s="13" customFormat="1" ht="47.25" customHeight="1">
      <c r="A41" s="15">
        <v>31</v>
      </c>
      <c r="B41" s="16" t="s">
        <v>161</v>
      </c>
      <c r="C41" s="15" t="s">
        <v>162</v>
      </c>
      <c r="D41" s="15" t="s">
        <v>16</v>
      </c>
      <c r="E41" s="15" t="s">
        <v>163</v>
      </c>
      <c r="F41" s="16" t="s">
        <v>146</v>
      </c>
      <c r="G41" s="15" t="s">
        <v>164</v>
      </c>
      <c r="H41" s="17">
        <v>274000</v>
      </c>
      <c r="I41" s="17">
        <v>205500</v>
      </c>
      <c r="J41" s="17">
        <v>274000</v>
      </c>
      <c r="K41" s="18">
        <v>205500</v>
      </c>
      <c r="L41" s="19">
        <v>0.75</v>
      </c>
      <c r="M41" s="20">
        <v>39493</v>
      </c>
      <c r="N41" s="20">
        <v>39721</v>
      </c>
      <c r="O41" s="20" t="s">
        <v>165</v>
      </c>
    </row>
    <row r="42" spans="1:15" s="13" customFormat="1" ht="47.25" customHeight="1">
      <c r="A42" s="15">
        <v>32</v>
      </c>
      <c r="B42" s="16" t="s">
        <v>166</v>
      </c>
      <c r="C42" s="15" t="s">
        <v>167</v>
      </c>
      <c r="D42" s="15" t="s">
        <v>16</v>
      </c>
      <c r="E42" s="15" t="s">
        <v>207</v>
      </c>
      <c r="F42" s="16" t="s">
        <v>146</v>
      </c>
      <c r="G42" s="15" t="s">
        <v>168</v>
      </c>
      <c r="H42" s="17">
        <v>260000</v>
      </c>
      <c r="I42" s="17">
        <v>195000</v>
      </c>
      <c r="J42" s="17">
        <v>260000</v>
      </c>
      <c r="K42" s="18">
        <v>195000</v>
      </c>
      <c r="L42" s="19">
        <f>SUM(K42/J42)</f>
        <v>0.75</v>
      </c>
      <c r="M42" s="20">
        <v>39448</v>
      </c>
      <c r="N42" s="20">
        <v>39813</v>
      </c>
      <c r="O42" s="20" t="s">
        <v>72</v>
      </c>
    </row>
    <row r="43" spans="1:15" s="13" customFormat="1" ht="47.25" customHeight="1">
      <c r="A43" s="15">
        <v>33</v>
      </c>
      <c r="B43" s="16" t="s">
        <v>169</v>
      </c>
      <c r="C43" s="15" t="s">
        <v>170</v>
      </c>
      <c r="D43" s="15" t="s">
        <v>120</v>
      </c>
      <c r="E43" s="15" t="s">
        <v>191</v>
      </c>
      <c r="F43" s="16" t="s">
        <v>146</v>
      </c>
      <c r="G43" s="15" t="s">
        <v>171</v>
      </c>
      <c r="H43" s="17">
        <v>607000</v>
      </c>
      <c r="I43" s="17">
        <v>455250</v>
      </c>
      <c r="J43" s="17">
        <v>607000</v>
      </c>
      <c r="K43" s="18">
        <v>455200</v>
      </c>
      <c r="L43" s="19">
        <f>SUM(K43/J43)</f>
        <v>0.7499176276771005</v>
      </c>
      <c r="M43" s="20">
        <v>39569</v>
      </c>
      <c r="N43" s="20">
        <v>39994</v>
      </c>
      <c r="O43" s="20" t="s">
        <v>77</v>
      </c>
    </row>
    <row r="44" spans="1:15" s="22" customFormat="1" ht="24" customHeight="1">
      <c r="A44" s="53" t="s">
        <v>172</v>
      </c>
      <c r="B44" s="51"/>
      <c r="C44" s="12"/>
      <c r="D44" s="12"/>
      <c r="E44" s="12"/>
      <c r="F44" s="51"/>
      <c r="G44" s="12"/>
      <c r="H44" s="28"/>
      <c r="I44" s="28"/>
      <c r="J44" s="28"/>
      <c r="K44" s="28"/>
      <c r="L44" s="54"/>
      <c r="M44" s="55"/>
      <c r="N44" s="52"/>
      <c r="O44" s="12"/>
    </row>
    <row r="45" spans="1:15" s="13" customFormat="1" ht="47.25" customHeight="1">
      <c r="A45" s="15">
        <v>34</v>
      </c>
      <c r="B45" s="16" t="s">
        <v>157</v>
      </c>
      <c r="C45" s="15" t="s">
        <v>158</v>
      </c>
      <c r="D45" s="15" t="s">
        <v>16</v>
      </c>
      <c r="E45" s="15" t="s">
        <v>189</v>
      </c>
      <c r="F45" s="16" t="s">
        <v>173</v>
      </c>
      <c r="G45" s="15" t="s">
        <v>174</v>
      </c>
      <c r="H45" s="17">
        <v>172000</v>
      </c>
      <c r="I45" s="17">
        <v>129000</v>
      </c>
      <c r="J45" s="17">
        <v>172000</v>
      </c>
      <c r="K45" s="18">
        <v>129000</v>
      </c>
      <c r="L45" s="19">
        <f>SUM(K45/J45)</f>
        <v>0.75</v>
      </c>
      <c r="M45" s="20">
        <v>39539</v>
      </c>
      <c r="N45" s="20">
        <v>39782</v>
      </c>
      <c r="O45" s="20" t="s">
        <v>160</v>
      </c>
    </row>
    <row r="46" spans="1:15" s="13" customFormat="1" ht="47.25" customHeight="1">
      <c r="A46" s="15">
        <v>35</v>
      </c>
      <c r="B46" s="16" t="s">
        <v>123</v>
      </c>
      <c r="C46" s="15" t="s">
        <v>175</v>
      </c>
      <c r="D46" s="15" t="s">
        <v>120</v>
      </c>
      <c r="E46" s="15" t="s">
        <v>190</v>
      </c>
      <c r="F46" s="16" t="s">
        <v>173</v>
      </c>
      <c r="G46" s="15" t="s">
        <v>176</v>
      </c>
      <c r="H46" s="17">
        <v>1720000</v>
      </c>
      <c r="I46" s="17">
        <v>1290000</v>
      </c>
      <c r="J46" s="17">
        <v>1720000</v>
      </c>
      <c r="K46" s="18">
        <v>1290000</v>
      </c>
      <c r="L46" s="19">
        <f>SUM(K46/J46)</f>
        <v>0.75</v>
      </c>
      <c r="M46" s="20">
        <v>39539</v>
      </c>
      <c r="N46" s="20">
        <v>39797</v>
      </c>
      <c r="O46" s="20" t="s">
        <v>177</v>
      </c>
    </row>
    <row r="47" spans="1:15" s="22" customFormat="1" ht="24" customHeight="1">
      <c r="A47" s="53" t="s">
        <v>178</v>
      </c>
      <c r="B47" s="51"/>
      <c r="C47" s="12"/>
      <c r="D47" s="12"/>
      <c r="E47" s="12"/>
      <c r="F47" s="51"/>
      <c r="G47" s="12"/>
      <c r="H47" s="28"/>
      <c r="I47" s="28"/>
      <c r="J47" s="28"/>
      <c r="K47" s="28"/>
      <c r="L47" s="54"/>
      <c r="M47" s="55"/>
      <c r="N47" s="52"/>
      <c r="O47" s="12"/>
    </row>
    <row r="48" spans="1:15" s="13" customFormat="1" ht="47.25" customHeight="1">
      <c r="A48" s="15">
        <v>36</v>
      </c>
      <c r="B48" s="16" t="s">
        <v>179</v>
      </c>
      <c r="C48" s="15" t="s">
        <v>180</v>
      </c>
      <c r="D48" s="15" t="s">
        <v>16</v>
      </c>
      <c r="E48" s="15" t="s">
        <v>188</v>
      </c>
      <c r="F48" s="16" t="s">
        <v>181</v>
      </c>
      <c r="G48" s="15" t="s">
        <v>182</v>
      </c>
      <c r="H48" s="17">
        <v>470000</v>
      </c>
      <c r="I48" s="17">
        <v>350000</v>
      </c>
      <c r="J48" s="17">
        <v>470000</v>
      </c>
      <c r="K48" s="18">
        <v>350000</v>
      </c>
      <c r="L48" s="19">
        <f>SUM(K48/J48)</f>
        <v>0.7446808510638298</v>
      </c>
      <c r="M48" s="20">
        <v>39539</v>
      </c>
      <c r="N48" s="20">
        <v>39751</v>
      </c>
      <c r="O48" s="20" t="s">
        <v>183</v>
      </c>
    </row>
    <row r="49" spans="1:15" s="13" customFormat="1" ht="47.25" customHeight="1">
      <c r="A49" s="15">
        <v>37</v>
      </c>
      <c r="B49" s="16" t="s">
        <v>138</v>
      </c>
      <c r="C49" s="15" t="s">
        <v>139</v>
      </c>
      <c r="D49" s="15" t="s">
        <v>140</v>
      </c>
      <c r="E49" s="15" t="s">
        <v>184</v>
      </c>
      <c r="F49" s="16" t="s">
        <v>181</v>
      </c>
      <c r="G49" s="15" t="s">
        <v>185</v>
      </c>
      <c r="H49" s="17">
        <v>116000</v>
      </c>
      <c r="I49" s="17">
        <v>87000</v>
      </c>
      <c r="J49" s="17">
        <v>116000</v>
      </c>
      <c r="K49" s="18">
        <v>87000</v>
      </c>
      <c r="L49" s="19">
        <f>SUM(K49/J49)</f>
        <v>0.75</v>
      </c>
      <c r="M49" s="20">
        <v>39539</v>
      </c>
      <c r="N49" s="20">
        <v>39782</v>
      </c>
      <c r="O49" s="20" t="s">
        <v>160</v>
      </c>
    </row>
    <row r="50" spans="1:15" s="13" customFormat="1" ht="27" customHeight="1">
      <c r="A50" s="25"/>
      <c r="B50" s="26"/>
      <c r="C50" s="25"/>
      <c r="D50" s="25"/>
      <c r="E50" s="25"/>
      <c r="F50" s="26"/>
      <c r="G50" s="25"/>
      <c r="H50" s="27"/>
      <c r="I50" s="27"/>
      <c r="J50" s="27"/>
      <c r="K50" s="28"/>
      <c r="L50" s="29"/>
      <c r="M50" s="52"/>
      <c r="N50" s="52"/>
      <c r="O50" s="52"/>
    </row>
    <row r="51" spans="1:15" s="60" customFormat="1" ht="47.25" customHeight="1">
      <c r="A51" s="21" t="s">
        <v>186</v>
      </c>
      <c r="B51" s="61"/>
      <c r="C51" s="62"/>
      <c r="D51" s="62"/>
      <c r="E51" s="62"/>
      <c r="F51" s="61"/>
      <c r="G51" s="62"/>
      <c r="H51" s="63"/>
      <c r="I51" s="63"/>
      <c r="J51" s="63"/>
      <c r="K51" s="64">
        <f>SUM(K6:K19,K21:K25,K27,K29:K32,K34:K35,K37:K43,K45:K46,K48:K49)</f>
        <v>22113600</v>
      </c>
      <c r="L51" s="57"/>
      <c r="M51" s="58"/>
      <c r="N51" s="59"/>
      <c r="O51" s="56"/>
    </row>
    <row r="52" spans="1:15" s="30" customFormat="1" ht="47.25" customHeight="1">
      <c r="A52" s="25"/>
      <c r="B52" s="26"/>
      <c r="C52" s="25"/>
      <c r="D52" s="25"/>
      <c r="E52" s="25"/>
      <c r="F52" s="26"/>
      <c r="G52" s="25"/>
      <c r="H52" s="27"/>
      <c r="I52" s="27"/>
      <c r="J52" s="27"/>
      <c r="K52" s="28"/>
      <c r="L52" s="29"/>
      <c r="M52" s="25"/>
      <c r="N52" s="25"/>
      <c r="O52" s="25"/>
    </row>
    <row r="53" spans="1:15" s="30" customFormat="1" ht="47.25" customHeight="1">
      <c r="A53" s="25"/>
      <c r="B53" s="26"/>
      <c r="C53" s="25"/>
      <c r="D53" s="25"/>
      <c r="E53" s="25"/>
      <c r="F53" s="26"/>
      <c r="G53" s="25"/>
      <c r="H53" s="27"/>
      <c r="I53" s="27"/>
      <c r="J53" s="27"/>
      <c r="K53" s="28"/>
      <c r="L53" s="29"/>
      <c r="M53" s="25"/>
      <c r="N53" s="25"/>
      <c r="O53" s="25"/>
    </row>
    <row r="54" spans="1:15" s="36" customFormat="1" ht="47.25" customHeight="1">
      <c r="A54" s="31"/>
      <c r="B54" s="32"/>
      <c r="C54" s="31"/>
      <c r="D54" s="31"/>
      <c r="E54" s="31"/>
      <c r="F54" s="32"/>
      <c r="G54" s="31"/>
      <c r="H54" s="33"/>
      <c r="I54" s="33"/>
      <c r="J54" s="33"/>
      <c r="K54" s="34"/>
      <c r="L54" s="35"/>
      <c r="M54" s="31"/>
      <c r="N54" s="31"/>
      <c r="O54" s="31"/>
    </row>
    <row r="55" spans="1:15" s="36" customFormat="1" ht="47.25" customHeight="1">
      <c r="A55" s="31"/>
      <c r="B55" s="32"/>
      <c r="C55" s="31"/>
      <c r="D55" s="31"/>
      <c r="E55" s="31"/>
      <c r="F55" s="32"/>
      <c r="G55" s="31"/>
      <c r="H55" s="33"/>
      <c r="I55" s="33"/>
      <c r="J55" s="33"/>
      <c r="K55" s="34"/>
      <c r="L55" s="35"/>
      <c r="M55" s="31"/>
      <c r="N55" s="31"/>
      <c r="O55" s="31"/>
    </row>
    <row r="56" spans="1:15" s="36" customFormat="1" ht="47.25" customHeight="1">
      <c r="A56" s="31"/>
      <c r="B56" s="32"/>
      <c r="C56" s="31"/>
      <c r="D56" s="31"/>
      <c r="E56" s="31"/>
      <c r="F56" s="32"/>
      <c r="G56" s="31"/>
      <c r="H56" s="33"/>
      <c r="I56" s="33"/>
      <c r="J56" s="33"/>
      <c r="K56" s="34"/>
      <c r="L56" s="35"/>
      <c r="M56" s="31"/>
      <c r="N56" s="31"/>
      <c r="O56" s="31"/>
    </row>
    <row r="57" spans="1:15" s="36" customFormat="1" ht="47.25" customHeight="1">
      <c r="A57" s="31"/>
      <c r="B57" s="32"/>
      <c r="C57" s="31"/>
      <c r="D57" s="31"/>
      <c r="E57" s="31"/>
      <c r="F57" s="32"/>
      <c r="G57" s="31"/>
      <c r="H57" s="33"/>
      <c r="I57" s="33"/>
      <c r="J57" s="33"/>
      <c r="K57" s="34"/>
      <c r="L57" s="35"/>
      <c r="M57" s="31"/>
      <c r="N57" s="31"/>
      <c r="O57" s="31"/>
    </row>
    <row r="58" spans="1:15" s="36" customFormat="1" ht="47.25" customHeight="1">
      <c r="A58" s="31"/>
      <c r="B58" s="32"/>
      <c r="C58" s="31"/>
      <c r="D58" s="31"/>
      <c r="E58" s="31"/>
      <c r="F58" s="32"/>
      <c r="G58" s="31"/>
      <c r="H58" s="33"/>
      <c r="I58" s="33"/>
      <c r="J58" s="33"/>
      <c r="K58" s="34"/>
      <c r="L58" s="35"/>
      <c r="M58" s="31"/>
      <c r="N58" s="31"/>
      <c r="O58" s="31"/>
    </row>
    <row r="59" spans="1:15" s="36" customFormat="1" ht="47.25" customHeight="1">
      <c r="A59" s="31"/>
      <c r="B59" s="32"/>
      <c r="C59" s="31"/>
      <c r="D59" s="31"/>
      <c r="E59" s="31"/>
      <c r="F59" s="32"/>
      <c r="G59" s="31"/>
      <c r="H59" s="33"/>
      <c r="I59" s="33"/>
      <c r="J59" s="33"/>
      <c r="K59" s="34"/>
      <c r="L59" s="35"/>
      <c r="M59" s="31"/>
      <c r="N59" s="31"/>
      <c r="O59" s="31"/>
    </row>
    <row r="60" spans="1:15" s="36" customFormat="1" ht="47.25" customHeight="1">
      <c r="A60" s="31"/>
      <c r="B60" s="32"/>
      <c r="C60" s="31"/>
      <c r="D60" s="31"/>
      <c r="E60" s="31"/>
      <c r="F60" s="32"/>
      <c r="G60" s="31"/>
      <c r="H60" s="33"/>
      <c r="I60" s="33"/>
      <c r="J60" s="33"/>
      <c r="K60" s="34"/>
      <c r="L60" s="35"/>
      <c r="M60" s="31"/>
      <c r="N60" s="31"/>
      <c r="O60" s="31"/>
    </row>
    <row r="61" spans="1:15" s="36" customFormat="1" ht="47.25" customHeight="1">
      <c r="A61" s="31"/>
      <c r="B61" s="32"/>
      <c r="C61" s="31"/>
      <c r="D61" s="31"/>
      <c r="E61" s="31"/>
      <c r="F61" s="32"/>
      <c r="G61" s="31"/>
      <c r="H61" s="33"/>
      <c r="I61" s="33"/>
      <c r="J61" s="33"/>
      <c r="K61" s="34"/>
      <c r="L61" s="35"/>
      <c r="M61" s="31"/>
      <c r="N61" s="31"/>
      <c r="O61" s="31"/>
    </row>
    <row r="62" spans="1:15" s="36" customFormat="1" ht="47.25" customHeight="1">
      <c r="A62" s="31"/>
      <c r="B62" s="32"/>
      <c r="C62" s="31"/>
      <c r="D62" s="31"/>
      <c r="E62" s="31"/>
      <c r="F62" s="32"/>
      <c r="G62" s="31"/>
      <c r="H62" s="33"/>
      <c r="I62" s="33"/>
      <c r="J62" s="33"/>
      <c r="K62" s="34"/>
      <c r="L62" s="35"/>
      <c r="M62" s="31"/>
      <c r="N62" s="31"/>
      <c r="O62" s="31"/>
    </row>
    <row r="63" spans="1:15" s="36" customFormat="1" ht="47.25" customHeight="1">
      <c r="A63" s="31"/>
      <c r="B63" s="32"/>
      <c r="C63" s="31"/>
      <c r="D63" s="31"/>
      <c r="E63" s="31"/>
      <c r="F63" s="32"/>
      <c r="G63" s="31"/>
      <c r="H63" s="33"/>
      <c r="I63" s="33"/>
      <c r="J63" s="33"/>
      <c r="K63" s="34"/>
      <c r="L63" s="35"/>
      <c r="M63" s="31"/>
      <c r="N63" s="31"/>
      <c r="O63" s="31"/>
    </row>
    <row r="64" spans="1:15" s="36" customFormat="1" ht="47.25" customHeight="1">
      <c r="A64" s="31"/>
      <c r="B64" s="32"/>
      <c r="C64" s="31"/>
      <c r="D64" s="31"/>
      <c r="E64" s="31"/>
      <c r="F64" s="32"/>
      <c r="G64" s="31"/>
      <c r="H64" s="33"/>
      <c r="I64" s="33"/>
      <c r="J64" s="33"/>
      <c r="K64" s="34"/>
      <c r="L64" s="35"/>
      <c r="M64" s="31"/>
      <c r="N64" s="31"/>
      <c r="O64" s="31"/>
    </row>
    <row r="65" spans="1:15" s="36" customFormat="1" ht="47.25" customHeight="1">
      <c r="A65" s="31"/>
      <c r="B65" s="32"/>
      <c r="C65" s="31"/>
      <c r="D65" s="31"/>
      <c r="E65" s="31"/>
      <c r="F65" s="32"/>
      <c r="G65" s="31"/>
      <c r="H65" s="33"/>
      <c r="I65" s="33"/>
      <c r="J65" s="33"/>
      <c r="K65" s="34"/>
      <c r="L65" s="35"/>
      <c r="M65" s="31"/>
      <c r="N65" s="31"/>
      <c r="O65" s="31"/>
    </row>
    <row r="66" spans="1:15" s="36" customFormat="1" ht="47.25" customHeight="1">
      <c r="A66" s="31"/>
      <c r="B66" s="32"/>
      <c r="C66" s="31"/>
      <c r="D66" s="31"/>
      <c r="E66" s="31"/>
      <c r="F66" s="32"/>
      <c r="G66" s="31"/>
      <c r="H66" s="33"/>
      <c r="I66" s="33"/>
      <c r="J66" s="33"/>
      <c r="K66" s="34"/>
      <c r="L66" s="35"/>
      <c r="M66" s="31"/>
      <c r="N66" s="31"/>
      <c r="O66" s="31"/>
    </row>
    <row r="67" spans="8:11" s="36" customFormat="1" ht="12.75">
      <c r="H67" s="37"/>
      <c r="I67" s="37"/>
      <c r="J67" s="37"/>
      <c r="K67" s="38"/>
    </row>
    <row r="68" spans="8:11" s="36" customFormat="1" ht="12.75">
      <c r="H68" s="37"/>
      <c r="I68" s="37"/>
      <c r="J68" s="37"/>
      <c r="K68" s="38"/>
    </row>
    <row r="69" spans="8:11" s="36" customFormat="1" ht="12.75">
      <c r="H69" s="37"/>
      <c r="I69" s="37"/>
      <c r="J69" s="37"/>
      <c r="K69" s="38"/>
    </row>
    <row r="70" spans="8:11" s="36" customFormat="1" ht="12.75">
      <c r="H70" s="37"/>
      <c r="I70" s="37"/>
      <c r="J70" s="37"/>
      <c r="K70" s="38"/>
    </row>
    <row r="71" spans="8:11" s="36" customFormat="1" ht="12.75">
      <c r="H71" s="37"/>
      <c r="I71" s="37"/>
      <c r="J71" s="37"/>
      <c r="K71" s="38"/>
    </row>
    <row r="72" spans="8:11" s="36" customFormat="1" ht="12.75">
      <c r="H72" s="37"/>
      <c r="I72" s="37"/>
      <c r="J72" s="37"/>
      <c r="K72" s="38"/>
    </row>
    <row r="73" spans="8:11" s="36" customFormat="1" ht="12.75">
      <c r="H73" s="37"/>
      <c r="I73" s="37"/>
      <c r="J73" s="37"/>
      <c r="K73" s="38"/>
    </row>
    <row r="74" spans="8:11" s="36" customFormat="1" ht="12.75">
      <c r="H74" s="37"/>
      <c r="I74" s="37"/>
      <c r="J74" s="37"/>
      <c r="K74" s="38"/>
    </row>
    <row r="75" spans="8:11" s="36" customFormat="1" ht="12.75">
      <c r="H75" s="37"/>
      <c r="I75" s="37"/>
      <c r="J75" s="37"/>
      <c r="K75" s="38"/>
    </row>
    <row r="76" spans="8:11" s="36" customFormat="1" ht="12.75">
      <c r="H76" s="37"/>
      <c r="I76" s="37"/>
      <c r="J76" s="37"/>
      <c r="K76" s="38"/>
    </row>
    <row r="77" spans="8:11" s="36" customFormat="1" ht="12.75">
      <c r="H77" s="37"/>
      <c r="I77" s="37"/>
      <c r="J77" s="37"/>
      <c r="K77" s="38"/>
    </row>
    <row r="78" spans="8:11" s="36" customFormat="1" ht="12.75">
      <c r="H78" s="37"/>
      <c r="I78" s="37"/>
      <c r="J78" s="37"/>
      <c r="K78" s="38"/>
    </row>
    <row r="79" spans="8:11" s="36" customFormat="1" ht="12.75">
      <c r="H79" s="37"/>
      <c r="I79" s="37"/>
      <c r="J79" s="37"/>
      <c r="K79" s="38"/>
    </row>
    <row r="80" spans="8:11" s="36" customFormat="1" ht="12.75">
      <c r="H80" s="37"/>
      <c r="I80" s="37"/>
      <c r="J80" s="37"/>
      <c r="K80" s="38"/>
    </row>
    <row r="81" spans="8:11" s="36" customFormat="1" ht="12.75">
      <c r="H81" s="37"/>
      <c r="I81" s="37"/>
      <c r="J81" s="37"/>
      <c r="K81" s="38"/>
    </row>
    <row r="82" spans="8:11" s="36" customFormat="1" ht="12.75">
      <c r="H82" s="37"/>
      <c r="I82" s="37"/>
      <c r="J82" s="37"/>
      <c r="K82" s="38"/>
    </row>
    <row r="83" spans="8:11" s="36" customFormat="1" ht="12.75">
      <c r="H83" s="37"/>
      <c r="I83" s="37"/>
      <c r="J83" s="37"/>
      <c r="K83" s="38"/>
    </row>
    <row r="84" spans="8:11" s="36" customFormat="1" ht="12.75">
      <c r="H84" s="37"/>
      <c r="I84" s="37"/>
      <c r="J84" s="37"/>
      <c r="K84" s="38"/>
    </row>
  </sheetData>
  <printOptions horizontalCentered="1"/>
  <pageMargins left="0.2755905511811024" right="0.2755905511811024" top="1.1811023622047245" bottom="0.7874015748031497" header="0.5118110236220472" footer="0.5118110236220472"/>
  <pageSetup fitToHeight="4" fitToWidth="1" horizontalDpi="600" verticalDpi="600" orientation="landscape" paperSize="9" scale="59" r:id="rId1"/>
  <headerFooter alignWithMargins="0">
    <oddHeader>&amp;L&amp;"Tahoma,Tučné"Usnesení č. 23/1948 - Příloha č. 1&amp;"Tahoma,Obyčejné"
Počet stran přílohy: 4&amp;R&amp;"Tahoma,Obyčejné"Strana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kolacova</dc:creator>
  <cp:keywords/>
  <dc:description/>
  <cp:lastModifiedBy>Radka Bartmanová</cp:lastModifiedBy>
  <cp:lastPrinted>2008-04-25T07:41:51Z</cp:lastPrinted>
  <dcterms:created xsi:type="dcterms:W3CDTF">2008-03-17T19:17:08Z</dcterms:created>
  <dcterms:modified xsi:type="dcterms:W3CDTF">2008-04-25T07:41:53Z</dcterms:modified>
  <cp:category/>
  <cp:version/>
  <cp:contentType/>
  <cp:contentStatus/>
</cp:coreProperties>
</file>