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460" windowHeight="9525" tabRatio="330" activeTab="0"/>
  </bookViews>
  <sheets>
    <sheet name="DT2 " sheetId="1" r:id="rId1"/>
  </sheets>
  <definedNames>
    <definedName name="_xlnm.Print_Area" localSheetId="0">'DT2 '!$A$2:$K$12</definedName>
  </definedNames>
  <calcPr fullCalcOnLoad="1"/>
</workbook>
</file>

<file path=xl/sharedStrings.xml><?xml version="1.0" encoding="utf-8"?>
<sst xmlns="http://schemas.openxmlformats.org/spreadsheetml/2006/main" count="48" uniqueCount="45">
  <si>
    <t>Poř.číslo</t>
  </si>
  <si>
    <t>Název žadatele</t>
  </si>
  <si>
    <t>Právní forma</t>
  </si>
  <si>
    <t>IČ</t>
  </si>
  <si>
    <t>Název projektu</t>
  </si>
  <si>
    <t>délka trvání projektu</t>
  </si>
  <si>
    <t>Fakultní nemocnice Ostrava</t>
  </si>
  <si>
    <t xml:space="preserve">příspěvková organizace </t>
  </si>
  <si>
    <t>00843989</t>
  </si>
  <si>
    <t>61989100</t>
  </si>
  <si>
    <t>25840886</t>
  </si>
  <si>
    <t>veřejná vysoká škola</t>
  </si>
  <si>
    <t>61988987</t>
  </si>
  <si>
    <t>Ostravská univerzita v Ostravě</t>
  </si>
  <si>
    <t>veřejná výzkumná instituce</t>
  </si>
  <si>
    <t>68145535</t>
  </si>
  <si>
    <t>Vysoká škola podnikání, a.s.</t>
  </si>
  <si>
    <t>akciová společnost</t>
  </si>
  <si>
    <t>25861271</t>
  </si>
  <si>
    <t>47813059</t>
  </si>
  <si>
    <t xml:space="preserve">Slezská univerzita v Opavě </t>
  </si>
  <si>
    <t>ACCENDO - Centrum pro vědu a výzkum, o.p.s.</t>
  </si>
  <si>
    <t>28614950</t>
  </si>
  <si>
    <t>Celkem:</t>
  </si>
  <si>
    <t>Vysoká škola sociálně správní , Institut celoživotního vzdělávání Havířov o.p.s.</t>
  </si>
  <si>
    <t xml:space="preserve">obecně prospěšná společnost </t>
  </si>
  <si>
    <t>Využití potenciálu pro regionální rozvoj sídel v Moravskoslezském kraji</t>
  </si>
  <si>
    <t xml:space="preserve">Model regionálního ekosystému, jeho simulace a ověření v podmínkách Moravskoslezského kraje </t>
  </si>
  <si>
    <t>Časná a spolehlivá detekce poruch sluchu u dětí - předpoklad kochleární implantace</t>
  </si>
  <si>
    <t>Zavedení metody sekvenování nové generace (next generation sequencing) v rámci screeningu hereditárních amyloidóz v České republice</t>
  </si>
  <si>
    <t>Ústav geoniky AV ČR, v.v. i.</t>
  </si>
  <si>
    <t xml:space="preserve">Česká společnost pro osvětlování </t>
  </si>
  <si>
    <t>sdružení</t>
  </si>
  <si>
    <t>40527832</t>
  </si>
  <si>
    <t>Vývoj metodik pro nasvětlování přechodů pro chodce pomocí nových LED technologií za účelem zvýšení jejich bezpečnosti</t>
  </si>
  <si>
    <t>DRAGON2 od měření k řešení. Využití nového nástroje na měření výskytu nelegálních drog ve městech Moravskoslezského kraje pomocí integrované strategie pro organizační složky státu a územní veřejnou správu</t>
  </si>
  <si>
    <t>Vysoká škola báňská - Technická univerzita Ostrava</t>
  </si>
  <si>
    <t>Investiční podpora VŠB-TUO</t>
  </si>
  <si>
    <t xml:space="preserve">Udržitelné podnikání a jeho podpora v kontextu očekávaného socioekonomického vývoje Moravskoslezského (MS) kraje </t>
  </si>
  <si>
    <t xml:space="preserve">Skalpel na bázi pulzujícího vodního paprsku s frekvencí 55 kHz pro medicínské aplikace </t>
  </si>
  <si>
    <t xml:space="preserve">Podíl dotace na uznatelných nákladech projektu </t>
  </si>
  <si>
    <t xml:space="preserve">Uznatelné náklady projektu (Kč) </t>
  </si>
  <si>
    <t>Schválená dotace - neinvestice(Kč)</t>
  </si>
  <si>
    <t>Schválená dotace - investice(Kč)</t>
  </si>
  <si>
    <t>Schválená dotace celkem(Kč)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</si>
</sst>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0\ _K_č"/>
    <numFmt numFmtId="166" formatCode="#,##0.00\ &quot;Kč&quot;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11" xfId="0" applyFont="1" applyFill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33" borderId="12" xfId="0" applyFont="1" applyFill="1" applyBorder="1" applyAlignment="1">
      <alignment/>
    </xf>
    <xf numFmtId="4" fontId="1" fillId="33" borderId="12" xfId="0" applyNumberFormat="1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4" fontId="3" fillId="0" borderId="12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49" fontId="1" fillId="33" borderId="12" xfId="0" applyNumberFormat="1" applyFont="1" applyFill="1" applyBorder="1" applyAlignment="1">
      <alignment/>
    </xf>
    <xf numFmtId="0" fontId="1" fillId="33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4" fontId="3" fillId="0" borderId="12" xfId="0" applyNumberFormat="1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49" fontId="0" fillId="34" borderId="12" xfId="0" applyNumberFormat="1" applyFill="1" applyBorder="1" applyAlignment="1">
      <alignment/>
    </xf>
    <xf numFmtId="4" fontId="4" fillId="34" borderId="12" xfId="0" applyNumberFormat="1" applyFont="1" applyFill="1" applyBorder="1" applyAlignment="1">
      <alignment wrapText="1"/>
    </xf>
    <xf numFmtId="4" fontId="4" fillId="34" borderId="12" xfId="0" applyNumberFormat="1" applyFont="1" applyFill="1" applyBorder="1" applyAlignment="1">
      <alignment/>
    </xf>
    <xf numFmtId="10" fontId="4" fillId="34" borderId="12" xfId="0" applyNumberFormat="1" applyFont="1" applyFill="1" applyBorder="1" applyAlignment="1">
      <alignment/>
    </xf>
    <xf numFmtId="14" fontId="4" fillId="34" borderId="12" xfId="0" applyNumberFormat="1" applyFont="1" applyFill="1" applyBorder="1" applyAlignment="1">
      <alignment/>
    </xf>
    <xf numFmtId="49" fontId="4" fillId="34" borderId="12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Layout" workbookViewId="0" topLeftCell="A1">
      <selection activeCell="A1" sqref="A1:IV1"/>
    </sheetView>
  </sheetViews>
  <sheetFormatPr defaultColWidth="9.140625" defaultRowHeight="12.75"/>
  <cols>
    <col min="1" max="1" width="4.8515625" style="0" customWidth="1"/>
    <col min="2" max="2" width="40.7109375" style="0" customWidth="1"/>
    <col min="3" max="3" width="25.28125" style="0" customWidth="1"/>
    <col min="4" max="4" width="16.7109375" style="3" customWidth="1"/>
    <col min="5" max="5" width="50.421875" style="0" customWidth="1"/>
    <col min="6" max="6" width="16.8515625" style="0" customWidth="1"/>
    <col min="7" max="7" width="14.7109375" style="0" customWidth="1"/>
    <col min="8" max="9" width="16.57421875" style="2" customWidth="1"/>
    <col min="10" max="10" width="15.28125" style="0" customWidth="1"/>
    <col min="11" max="11" width="15.7109375" style="0" customWidth="1"/>
  </cols>
  <sheetData>
    <row r="1" spans="1:2" ht="15" thickBot="1">
      <c r="A1" s="31"/>
      <c r="B1" s="31"/>
    </row>
    <row r="2" spans="1:12" s="1" customFormat="1" ht="66.75" customHeight="1" thickBot="1">
      <c r="A2" s="15" t="s">
        <v>0</v>
      </c>
      <c r="B2" s="8" t="s">
        <v>1</v>
      </c>
      <c r="C2" s="8" t="s">
        <v>2</v>
      </c>
      <c r="D2" s="14" t="s">
        <v>3</v>
      </c>
      <c r="E2" s="8" t="s">
        <v>4</v>
      </c>
      <c r="F2" s="10" t="s">
        <v>42</v>
      </c>
      <c r="G2" s="10" t="s">
        <v>43</v>
      </c>
      <c r="H2" s="10" t="s">
        <v>44</v>
      </c>
      <c r="I2" s="9" t="s">
        <v>41</v>
      </c>
      <c r="J2" s="10" t="s">
        <v>40</v>
      </c>
      <c r="K2" s="10" t="s">
        <v>5</v>
      </c>
      <c r="L2" s="4"/>
    </row>
    <row r="3" spans="1:11" ht="36" customHeight="1" thickBot="1">
      <c r="A3" s="30">
        <v>2</v>
      </c>
      <c r="B3" s="22" t="s">
        <v>24</v>
      </c>
      <c r="C3" s="23" t="s">
        <v>25</v>
      </c>
      <c r="D3" s="29" t="s">
        <v>10</v>
      </c>
      <c r="E3" s="23" t="s">
        <v>26</v>
      </c>
      <c r="F3" s="25">
        <v>143500</v>
      </c>
      <c r="G3" s="25">
        <v>0</v>
      </c>
      <c r="H3" s="26">
        <v>143500</v>
      </c>
      <c r="I3" s="26">
        <v>159444</v>
      </c>
      <c r="J3" s="27">
        <f>H3/I3</f>
        <v>0.9000025087177943</v>
      </c>
      <c r="K3" s="28">
        <v>42247</v>
      </c>
    </row>
    <row r="4" spans="1:11" ht="35.25" customHeight="1" thickBot="1">
      <c r="A4" s="30">
        <v>3</v>
      </c>
      <c r="B4" s="22" t="s">
        <v>16</v>
      </c>
      <c r="C4" s="23" t="s">
        <v>17</v>
      </c>
      <c r="D4" s="29" t="s">
        <v>18</v>
      </c>
      <c r="E4" s="23" t="s">
        <v>27</v>
      </c>
      <c r="F4" s="25">
        <v>235500</v>
      </c>
      <c r="G4" s="25">
        <v>160000</v>
      </c>
      <c r="H4" s="26">
        <v>395500</v>
      </c>
      <c r="I4" s="26">
        <v>439500</v>
      </c>
      <c r="J4" s="27">
        <f aca="true" t="shared" si="0" ref="J4:J11">H4/I4</f>
        <v>0.8998862343572241</v>
      </c>
      <c r="K4" s="28">
        <v>42247</v>
      </c>
    </row>
    <row r="5" spans="1:11" ht="28.5" customHeight="1" thickBot="1">
      <c r="A5" s="30">
        <v>4</v>
      </c>
      <c r="B5" s="22" t="s">
        <v>6</v>
      </c>
      <c r="C5" s="23" t="s">
        <v>7</v>
      </c>
      <c r="D5" s="29" t="s">
        <v>8</v>
      </c>
      <c r="E5" s="23" t="s">
        <v>28</v>
      </c>
      <c r="F5" s="25">
        <v>0</v>
      </c>
      <c r="G5" s="25">
        <v>550000</v>
      </c>
      <c r="H5" s="26">
        <v>550000</v>
      </c>
      <c r="I5" s="26">
        <v>1150000</v>
      </c>
      <c r="J5" s="27">
        <f t="shared" si="0"/>
        <v>0.4782608695652174</v>
      </c>
      <c r="K5" s="28">
        <v>42247</v>
      </c>
    </row>
    <row r="6" spans="1:11" ht="42.75" customHeight="1" thickBot="1">
      <c r="A6" s="16">
        <v>7</v>
      </c>
      <c r="B6" s="22" t="s">
        <v>13</v>
      </c>
      <c r="C6" s="23" t="s">
        <v>11</v>
      </c>
      <c r="D6" s="24" t="s">
        <v>12</v>
      </c>
      <c r="E6" s="23" t="s">
        <v>29</v>
      </c>
      <c r="F6" s="25">
        <v>394500</v>
      </c>
      <c r="G6" s="25">
        <v>150000</v>
      </c>
      <c r="H6" s="26">
        <v>544500</v>
      </c>
      <c r="I6" s="26">
        <v>788500</v>
      </c>
      <c r="J6" s="27">
        <f t="shared" si="0"/>
        <v>0.6905516804058338</v>
      </c>
      <c r="K6" s="28">
        <v>42247</v>
      </c>
    </row>
    <row r="7" spans="1:11" ht="28.5" customHeight="1" thickBot="1">
      <c r="A7" s="16">
        <v>9</v>
      </c>
      <c r="B7" s="22" t="s">
        <v>30</v>
      </c>
      <c r="C7" s="23" t="s">
        <v>14</v>
      </c>
      <c r="D7" s="29" t="s">
        <v>15</v>
      </c>
      <c r="E7" s="23" t="s">
        <v>39</v>
      </c>
      <c r="F7" s="25">
        <v>140400</v>
      </c>
      <c r="G7" s="25">
        <v>370000</v>
      </c>
      <c r="H7" s="26">
        <v>510400</v>
      </c>
      <c r="I7" s="26">
        <v>903000</v>
      </c>
      <c r="J7" s="27">
        <f t="shared" si="0"/>
        <v>0.5652270210409746</v>
      </c>
      <c r="K7" s="28">
        <v>42247</v>
      </c>
    </row>
    <row r="8" spans="1:11" ht="39" customHeight="1" thickBot="1">
      <c r="A8" s="30">
        <v>10</v>
      </c>
      <c r="B8" s="22" t="s">
        <v>31</v>
      </c>
      <c r="C8" s="23" t="s">
        <v>32</v>
      </c>
      <c r="D8" s="24" t="s">
        <v>33</v>
      </c>
      <c r="E8" s="23" t="s">
        <v>34</v>
      </c>
      <c r="F8" s="25">
        <v>248200</v>
      </c>
      <c r="G8" s="25">
        <v>90000</v>
      </c>
      <c r="H8" s="26">
        <v>338200</v>
      </c>
      <c r="I8" s="26">
        <v>423200</v>
      </c>
      <c r="J8" s="27">
        <f t="shared" si="0"/>
        <v>0.7991493383742911</v>
      </c>
      <c r="K8" s="28">
        <v>42247</v>
      </c>
    </row>
    <row r="9" spans="1:11" ht="57.75" customHeight="1" thickBot="1">
      <c r="A9" s="30">
        <v>11</v>
      </c>
      <c r="B9" s="22" t="s">
        <v>21</v>
      </c>
      <c r="C9" s="23" t="s">
        <v>25</v>
      </c>
      <c r="D9" s="24" t="s">
        <v>22</v>
      </c>
      <c r="E9" s="23" t="s">
        <v>35</v>
      </c>
      <c r="F9" s="25">
        <v>374000</v>
      </c>
      <c r="G9" s="25">
        <v>121000</v>
      </c>
      <c r="H9" s="26">
        <v>495000</v>
      </c>
      <c r="I9" s="26">
        <v>555300</v>
      </c>
      <c r="J9" s="27">
        <f t="shared" si="0"/>
        <v>0.8914100486223663</v>
      </c>
      <c r="K9" s="28">
        <v>42247</v>
      </c>
    </row>
    <row r="10" spans="1:11" ht="38.25" customHeight="1" thickBot="1">
      <c r="A10" s="16">
        <v>14</v>
      </c>
      <c r="B10" s="22" t="s">
        <v>20</v>
      </c>
      <c r="C10" s="23" t="s">
        <v>11</v>
      </c>
      <c r="D10" s="29" t="s">
        <v>19</v>
      </c>
      <c r="E10" s="23" t="s">
        <v>38</v>
      </c>
      <c r="F10" s="25">
        <v>306500</v>
      </c>
      <c r="G10" s="25">
        <v>38300</v>
      </c>
      <c r="H10" s="26">
        <v>344800</v>
      </c>
      <c r="I10" s="26">
        <v>383200</v>
      </c>
      <c r="J10" s="27">
        <f t="shared" si="0"/>
        <v>0.8997912317327766</v>
      </c>
      <c r="K10" s="28">
        <v>42247</v>
      </c>
    </row>
    <row r="11" spans="1:11" ht="48" customHeight="1" thickBot="1">
      <c r="A11" s="16">
        <v>15</v>
      </c>
      <c r="B11" s="22" t="s">
        <v>36</v>
      </c>
      <c r="C11" s="23" t="s">
        <v>11</v>
      </c>
      <c r="D11" s="24" t="s">
        <v>9</v>
      </c>
      <c r="E11" s="23" t="s">
        <v>37</v>
      </c>
      <c r="F11" s="25">
        <v>0</v>
      </c>
      <c r="G11" s="25">
        <v>533600</v>
      </c>
      <c r="H11" s="26">
        <v>533600</v>
      </c>
      <c r="I11" s="26">
        <v>592900</v>
      </c>
      <c r="J11" s="27">
        <f t="shared" si="0"/>
        <v>0.8999831337493676</v>
      </c>
      <c r="K11" s="28">
        <v>42247</v>
      </c>
    </row>
    <row r="12" spans="1:11" ht="33.75" customHeight="1" thickBot="1">
      <c r="A12" s="17"/>
      <c r="B12" s="19"/>
      <c r="C12" s="20"/>
      <c r="D12" s="18"/>
      <c r="E12" s="11" t="s">
        <v>23</v>
      </c>
      <c r="F12" s="21">
        <f>SUM(F3:F11)</f>
        <v>1842600</v>
      </c>
      <c r="G12" s="21">
        <f>SUM(G3:G11)</f>
        <v>2012900</v>
      </c>
      <c r="H12" s="12">
        <f>SUM(H3:H11)</f>
        <v>3855500</v>
      </c>
      <c r="I12" s="13">
        <f>SUM(I3:I11)</f>
        <v>5395044</v>
      </c>
      <c r="J12" s="27"/>
      <c r="K12" s="20"/>
    </row>
    <row r="13" spans="3:11" ht="12.75">
      <c r="C13" s="6"/>
      <c r="D13" s="5"/>
      <c r="E13" s="6"/>
      <c r="F13" s="6"/>
      <c r="G13" s="6"/>
      <c r="H13" s="7"/>
      <c r="I13" s="7"/>
      <c r="J13" s="6"/>
      <c r="K13" s="6"/>
    </row>
    <row r="14" ht="12.75">
      <c r="C14" s="6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&amp;LPříloha č. 2 k materiálu č.: 10/20  
Počet stran přílohy:  1  
Návrh   
Poskytnutí neinvestičních a investičních dotací: dotační titul 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kaiduschova</dc:creator>
  <cp:keywords/>
  <dc:description/>
  <cp:lastModifiedBy>Honeš Roman</cp:lastModifiedBy>
  <cp:lastPrinted>2014-08-27T07:39:09Z</cp:lastPrinted>
  <dcterms:created xsi:type="dcterms:W3CDTF">2013-04-22T06:34:31Z</dcterms:created>
  <dcterms:modified xsi:type="dcterms:W3CDTF">2014-08-27T07:44:15Z</dcterms:modified>
  <cp:category/>
  <cp:version/>
  <cp:contentType/>
  <cp:contentStatus/>
</cp:coreProperties>
</file>