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85" windowWidth="19170" windowHeight="6120" activeTab="0"/>
  </bookViews>
  <sheets>
    <sheet name="Přehled očekávaných dotací" sheetId="1" r:id="rId1"/>
  </sheets>
  <definedNames>
    <definedName name="_xlnm.Print_Titles" localSheetId="0">'Přehled očekávaných dotací'!$4:$5</definedName>
    <definedName name="Z_BB9A1983_B394_4065_AE16_D43E58E830C6_.wvu.Cols" localSheetId="0" hidden="1">'Přehled očekávaných dotací'!$B:$B</definedName>
    <definedName name="Z_BB9A1983_B394_4065_AE16_D43E58E830C6_.wvu.PrintTitles" localSheetId="0" hidden="1">'Přehled očekávaných dotací'!$4:$5</definedName>
  </definedNames>
  <calcPr fullCalcOnLoad="1"/>
</workbook>
</file>

<file path=xl/sharedStrings.xml><?xml version="1.0" encoding="utf-8"?>
<sst xmlns="http://schemas.openxmlformats.org/spreadsheetml/2006/main" count="52" uniqueCount="51">
  <si>
    <t>Tabulka č. 2</t>
  </si>
  <si>
    <t>Účel dotace</t>
  </si>
  <si>
    <t>ÚZ</t>
  </si>
  <si>
    <t>Očekávaná výše dotace (v tis. Kč)</t>
  </si>
  <si>
    <t>Dotace zahrnuté do schvalovaných rozpočtů MSK celkem</t>
  </si>
  <si>
    <t xml:space="preserve"> - z toho:</t>
  </si>
  <si>
    <t>Souhrnný finanční vztah</t>
  </si>
  <si>
    <t xml:space="preserve">Dotace na akce spolufinancované z evropských finančních zdrojů </t>
  </si>
  <si>
    <t>Dotace na dofinancování dopravní obslužnosti veřejnou železniční osobní dopravou</t>
  </si>
  <si>
    <t>Ostatní přijaté dotace zahrnuté v návrhu rozpočtu</t>
  </si>
  <si>
    <t>Očekávané účelové dotace ze státního rozpočtu nezapojované
do schvalovaných rozpočtů MSK mimo ISPROFIN celkem</t>
  </si>
  <si>
    <t>Podpora koordinátorů romských poradců</t>
  </si>
  <si>
    <t>ÚŘAD VLÁDY</t>
  </si>
  <si>
    <t>Účelová neinvestiční dotace krajům-TBC</t>
  </si>
  <si>
    <t>MINISTERSTVO FINANCÍ</t>
  </si>
  <si>
    <t>Státní příspěvek zřizovatelům zařízení pro děti vyžadující okamžitou pomoc</t>
  </si>
  <si>
    <t>MINISTERSTVO PRÁCE A SOCIÁLNÍCH VĚCÍ</t>
  </si>
  <si>
    <t>Specializační vzdělávání zdravotnických pracovníků - rezidenční místa - neinvestice</t>
  </si>
  <si>
    <t>MINISTERSTVO ZDRAVOTNICTVÍ</t>
  </si>
  <si>
    <t>Neinvestiční transfery krajům podle § 27 zákona č. 133/1985 Sb., o požární ochraně</t>
  </si>
  <si>
    <t>MINISTERSTVO VNITRA</t>
  </si>
  <si>
    <t>Asistenti pedagoga - soukromé školy</t>
  </si>
  <si>
    <t>Asistenti pedagoga pro děti se sociálním znevýhodněním</t>
  </si>
  <si>
    <t>Dotace pro soukromé školy</t>
  </si>
  <si>
    <t>Rozvojový program MŠMT pro děti - cizince ze 3. zemí</t>
  </si>
  <si>
    <t xml:space="preserve">Projekty rómské komunity </t>
  </si>
  <si>
    <t>Přímé náklady na vzdělávání - obecní a krajské školy</t>
  </si>
  <si>
    <t>Přímé náklady na vzdělávání - sportovní gymnázia</t>
  </si>
  <si>
    <t>Rozvojový program na podporu škol, které realizují inkluzivní vzdělávání a vzdělávání dětí se sociokulturním znevýhodněním</t>
  </si>
  <si>
    <t xml:space="preserve">Soutěže  </t>
  </si>
  <si>
    <t>Spolupráce s francouzskými, vlámskými a španělskými školami (příspěvek na španělského lektora)</t>
  </si>
  <si>
    <t>Bezplatná příprava dětí azylantů, účastníků řízení o azyl a dětí osob se státní příslušností jiného členského státu EU k začlenění do základního vzdělávání</t>
  </si>
  <si>
    <t>MINISTERSTVO ŠKOLSTVÍ, MLÁDEŽE A SPORTU</t>
  </si>
  <si>
    <t>Kulturní aktivity</t>
  </si>
  <si>
    <t>Veřejné informační služby knihoven</t>
  </si>
  <si>
    <t>34053, 34544</t>
  </si>
  <si>
    <t>Program restaurování movitých kulturních památek</t>
  </si>
  <si>
    <t>Program státní podpory profesionálních divadel a stálých profesionálních symfonických orchestrů a pěveckých sborů</t>
  </si>
  <si>
    <t>MINISTERSTVO KULTURY</t>
  </si>
  <si>
    <t>Očekávané účelové dotace ze státního rozpočtu v rámci ISPROFIN celkem</t>
  </si>
  <si>
    <t xml:space="preserve">CELKEM </t>
  </si>
  <si>
    <t>Podpora odborného vzdělávání</t>
  </si>
  <si>
    <t>Vybavení škol pomůckami kompenzačního a rehabilitačního charakteru</t>
  </si>
  <si>
    <t>Program sociální prevencea prevence kriminality</t>
  </si>
  <si>
    <t>Podpora logopedické prevence v předškolním vzělávání</t>
  </si>
  <si>
    <t>Připravenost na řešení mimořádných události a krizových situací - 
ZZS MSK</t>
  </si>
  <si>
    <t>Účelová dotace na financování běžných výdajů souvisejících s poskytováním sociálních služeb</t>
  </si>
  <si>
    <t>Excelence středních škol</t>
  </si>
  <si>
    <t>Dotace na realizaci Průmyslové zóny Nad Barborou</t>
  </si>
  <si>
    <t>Zálohové platby u projektů spolufinancovaných zálohově
z evropských finančních zdrojů (vč. globálních grantů) celkem</t>
  </si>
  <si>
    <t>PŘEHLED OČEKÁVANÝCH ÚČELOVÝCH DOTACÍ V LETECH 2014 - 2017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</si>
</sst>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24">
    <font>
      <sz val="10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3" fillId="11" borderId="10" xfId="0" applyFont="1" applyFill="1" applyBorder="1" applyAlignment="1">
      <alignment horizontal="justify" wrapText="1"/>
    </xf>
    <xf numFmtId="0" fontId="3" fillId="11" borderId="11" xfId="0" applyFont="1" applyFill="1" applyBorder="1" applyAlignment="1">
      <alignment horizontal="center"/>
    </xf>
    <xf numFmtId="3" fontId="3" fillId="11" borderId="12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right" wrapText="1"/>
    </xf>
    <xf numFmtId="49" fontId="4" fillId="0" borderId="10" xfId="46" applyNumberFormat="1" applyFont="1" applyFill="1" applyBorder="1" applyAlignment="1">
      <alignment horizontal="justify"/>
      <protection/>
    </xf>
    <xf numFmtId="3" fontId="4" fillId="0" borderId="12" xfId="46" applyNumberFormat="1" applyFont="1" applyFill="1" applyBorder="1">
      <alignment/>
      <protection/>
    </xf>
    <xf numFmtId="49" fontId="4" fillId="0" borderId="10" xfId="46" applyNumberFormat="1" applyFont="1" applyBorder="1" applyAlignment="1">
      <alignment horizontal="justify"/>
      <protection/>
    </xf>
    <xf numFmtId="49" fontId="4" fillId="0" borderId="13" xfId="46" applyNumberFormat="1" applyFont="1" applyFill="1" applyBorder="1" applyAlignment="1">
      <alignment horizontal="justify" wrapText="1"/>
      <protection/>
    </xf>
    <xf numFmtId="49" fontId="4" fillId="0" borderId="13" xfId="46" applyNumberFormat="1" applyFont="1" applyBorder="1" applyAlignment="1">
      <alignment horizontal="justify"/>
      <protection/>
    </xf>
    <xf numFmtId="3" fontId="4" fillId="0" borderId="14" xfId="46" applyNumberFormat="1" applyFont="1" applyFill="1" applyBorder="1">
      <alignment/>
      <protection/>
    </xf>
    <xf numFmtId="3" fontId="4" fillId="0" borderId="12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3" fontId="3" fillId="11" borderId="12" xfId="46" applyNumberFormat="1" applyFont="1" applyFill="1" applyBorder="1">
      <alignment/>
      <protection/>
    </xf>
    <xf numFmtId="0" fontId="3" fillId="17" borderId="16" xfId="0" applyFont="1" applyFill="1" applyBorder="1" applyAlignment="1">
      <alignment/>
    </xf>
    <xf numFmtId="0" fontId="3" fillId="17" borderId="17" xfId="0" applyFont="1" applyFill="1" applyBorder="1" applyAlignment="1">
      <alignment/>
    </xf>
    <xf numFmtId="3" fontId="3" fillId="17" borderId="18" xfId="0" applyNumberFormat="1" applyFont="1" applyFill="1" applyBorder="1" applyAlignment="1">
      <alignment horizontal="right"/>
    </xf>
    <xf numFmtId="0" fontId="3" fillId="17" borderId="19" xfId="0" applyNumberFormat="1" applyFont="1" applyFill="1" applyBorder="1" applyAlignment="1">
      <alignment horizontal="center" vertical="center" wrapText="1"/>
    </xf>
    <xf numFmtId="3" fontId="3" fillId="11" borderId="20" xfId="0" applyNumberFormat="1" applyFont="1" applyFill="1" applyBorder="1" applyAlignment="1">
      <alignment horizontal="right" wrapText="1"/>
    </xf>
    <xf numFmtId="3" fontId="3" fillId="0" borderId="20" xfId="0" applyNumberFormat="1" applyFont="1" applyFill="1" applyBorder="1" applyAlignment="1">
      <alignment horizontal="right" wrapText="1"/>
    </xf>
    <xf numFmtId="3" fontId="4" fillId="0" borderId="20" xfId="46" applyNumberFormat="1" applyFont="1" applyFill="1" applyBorder="1">
      <alignment/>
      <protection/>
    </xf>
    <xf numFmtId="3" fontId="4" fillId="0" borderId="21" xfId="46" applyNumberFormat="1" applyFont="1" applyFill="1" applyBorder="1">
      <alignment/>
      <protection/>
    </xf>
    <xf numFmtId="3" fontId="4" fillId="0" borderId="20" xfId="0" applyNumberFormat="1" applyFont="1" applyFill="1" applyBorder="1" applyAlignment="1">
      <alignment horizontal="right" wrapText="1"/>
    </xf>
    <xf numFmtId="3" fontId="4" fillId="0" borderId="20" xfId="0" applyNumberFormat="1" applyFont="1" applyFill="1" applyBorder="1" applyAlignment="1">
      <alignment horizontal="right"/>
    </xf>
    <xf numFmtId="3" fontId="3" fillId="11" borderId="20" xfId="46" applyNumberFormat="1" applyFont="1" applyFill="1" applyBorder="1">
      <alignment/>
      <protection/>
    </xf>
    <xf numFmtId="3" fontId="3" fillId="17" borderId="22" xfId="0" applyNumberFormat="1" applyFont="1" applyFill="1" applyBorder="1" applyAlignment="1">
      <alignment horizontal="right"/>
    </xf>
    <xf numFmtId="0" fontId="3" fillId="17" borderId="23" xfId="0" applyNumberFormat="1" applyFont="1" applyFill="1" applyBorder="1" applyAlignment="1">
      <alignment horizontal="center" vertical="center" wrapText="1"/>
    </xf>
    <xf numFmtId="0" fontId="3" fillId="17" borderId="24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3" fillId="0" borderId="25" xfId="0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 wrapText="1"/>
    </xf>
    <xf numFmtId="0" fontId="23" fillId="0" borderId="0" xfId="0" applyFont="1" applyAlignment="1">
      <alignment/>
    </xf>
    <xf numFmtId="0" fontId="0" fillId="0" borderId="0" xfId="0" applyFill="1" applyAlignment="1">
      <alignment/>
    </xf>
    <xf numFmtId="0" fontId="3" fillId="11" borderId="10" xfId="0" applyFont="1" applyFill="1" applyBorder="1" applyAlignment="1">
      <alignment wrapText="1"/>
    </xf>
    <xf numFmtId="0" fontId="3" fillId="17" borderId="26" xfId="0" applyFont="1" applyFill="1" applyBorder="1" applyAlignment="1">
      <alignment horizontal="center" vertical="center"/>
    </xf>
    <xf numFmtId="0" fontId="3" fillId="17" borderId="27" xfId="0" applyFont="1" applyFill="1" applyBorder="1" applyAlignment="1">
      <alignment horizontal="center" vertical="center"/>
    </xf>
    <xf numFmtId="0" fontId="3" fillId="17" borderId="28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horizontal="center" vertical="center"/>
    </xf>
    <xf numFmtId="164" fontId="3" fillId="17" borderId="30" xfId="0" applyNumberFormat="1" applyFont="1" applyFill="1" applyBorder="1" applyAlignment="1">
      <alignment horizontal="center" vertical="center" wrapText="1"/>
    </xf>
    <xf numFmtId="164" fontId="3" fillId="17" borderId="31" xfId="0" applyNumberFormat="1" applyFont="1" applyFill="1" applyBorder="1" applyAlignment="1">
      <alignment horizontal="center" vertical="center" wrapText="1"/>
    </xf>
    <xf numFmtId="164" fontId="3" fillId="17" borderId="32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10_BILANCEE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zoomScaleSheetLayoutView="100" zoomScalePageLayoutView="0" workbookViewId="0" topLeftCell="A1">
      <selection activeCell="H23" sqref="H23"/>
    </sheetView>
  </sheetViews>
  <sheetFormatPr defaultColWidth="9.140625" defaultRowHeight="12.75"/>
  <cols>
    <col min="1" max="1" width="57.421875" style="0" customWidth="1"/>
    <col min="2" max="2" width="12.140625" style="38" hidden="1" customWidth="1"/>
    <col min="3" max="6" width="11.28125" style="0" customWidth="1"/>
  </cols>
  <sheetData>
    <row r="1" spans="1:3" ht="12.75">
      <c r="A1" s="1" t="s">
        <v>0</v>
      </c>
      <c r="B1" s="35"/>
      <c r="C1" s="3"/>
    </row>
    <row r="2" spans="1:3" ht="6" customHeight="1">
      <c r="A2" s="2"/>
      <c r="B2" s="35"/>
      <c r="C2" s="3"/>
    </row>
    <row r="3" spans="1:6" ht="27.75" customHeight="1" thickBot="1">
      <c r="A3" s="48" t="s">
        <v>50</v>
      </c>
      <c r="B3" s="48"/>
      <c r="C3" s="48"/>
      <c r="D3" s="48"/>
      <c r="E3" s="48"/>
      <c r="F3" s="48"/>
    </row>
    <row r="4" spans="1:6" ht="22.5" customHeight="1">
      <c r="A4" s="41" t="s">
        <v>1</v>
      </c>
      <c r="B4" s="43" t="s">
        <v>2</v>
      </c>
      <c r="C4" s="45" t="s">
        <v>3</v>
      </c>
      <c r="D4" s="46"/>
      <c r="E4" s="46"/>
      <c r="F4" s="47"/>
    </row>
    <row r="5" spans="1:6" ht="13.5" thickBot="1">
      <c r="A5" s="42"/>
      <c r="B5" s="44"/>
      <c r="C5" s="24">
        <v>2014</v>
      </c>
      <c r="D5" s="34">
        <v>2015</v>
      </c>
      <c r="E5" s="34">
        <v>2016</v>
      </c>
      <c r="F5" s="33">
        <v>2017</v>
      </c>
    </row>
    <row r="6" spans="1:6" ht="15.75" customHeight="1" thickTop="1">
      <c r="A6" s="4" t="s">
        <v>4</v>
      </c>
      <c r="B6" s="5"/>
      <c r="C6" s="25">
        <f>SUM(C8:C12)</f>
        <v>2169460</v>
      </c>
      <c r="D6" s="25">
        <f>SUM(D8:D12)</f>
        <v>2764339</v>
      </c>
      <c r="E6" s="25">
        <f>SUM(E8:E12)</f>
        <v>1170782</v>
      </c>
      <c r="F6" s="6">
        <f>SUM(F8:F12)</f>
        <v>943601</v>
      </c>
    </row>
    <row r="7" spans="1:6" ht="15" customHeight="1">
      <c r="A7" s="7" t="s">
        <v>5</v>
      </c>
      <c r="B7" s="8"/>
      <c r="C7" s="26"/>
      <c r="D7" s="26"/>
      <c r="E7" s="26"/>
      <c r="F7" s="9"/>
    </row>
    <row r="8" spans="1:6" ht="15" customHeight="1">
      <c r="A8" s="10" t="s">
        <v>6</v>
      </c>
      <c r="B8" s="8"/>
      <c r="C8" s="27">
        <v>113129</v>
      </c>
      <c r="D8" s="27">
        <v>114252</v>
      </c>
      <c r="E8" s="27">
        <v>114252</v>
      </c>
      <c r="F8" s="11">
        <v>114252</v>
      </c>
    </row>
    <row r="9" spans="1:6" ht="15" customHeight="1">
      <c r="A9" s="12" t="s">
        <v>7</v>
      </c>
      <c r="B9" s="8"/>
      <c r="C9" s="27">
        <v>1857309</v>
      </c>
      <c r="D9" s="27">
        <v>2365295</v>
      </c>
      <c r="E9" s="27">
        <v>733105</v>
      </c>
      <c r="F9" s="11">
        <v>0</v>
      </c>
    </row>
    <row r="10" spans="1:6" ht="25.5" customHeight="1">
      <c r="A10" s="13" t="s">
        <v>8</v>
      </c>
      <c r="B10" s="8">
        <v>27355</v>
      </c>
      <c r="C10" s="28">
        <v>198587</v>
      </c>
      <c r="D10" s="28">
        <v>198587</v>
      </c>
      <c r="E10" s="28">
        <v>198587</v>
      </c>
      <c r="F10" s="15">
        <v>198587</v>
      </c>
    </row>
    <row r="11" spans="1:6" ht="15" customHeight="1">
      <c r="A11" s="13" t="s">
        <v>48</v>
      </c>
      <c r="B11" s="8"/>
      <c r="C11" s="29">
        <v>0</v>
      </c>
      <c r="D11" s="29">
        <v>40650</v>
      </c>
      <c r="E11" s="29">
        <v>79213</v>
      </c>
      <c r="F11" s="16">
        <v>630137</v>
      </c>
    </row>
    <row r="12" spans="1:6" ht="15" customHeight="1">
      <c r="A12" s="14" t="s">
        <v>9</v>
      </c>
      <c r="B12" s="8"/>
      <c r="C12" s="28">
        <v>435</v>
      </c>
      <c r="D12" s="28">
        <v>45555</v>
      </c>
      <c r="E12" s="28">
        <v>45625</v>
      </c>
      <c r="F12" s="15">
        <v>625</v>
      </c>
    </row>
    <row r="13" spans="1:6" ht="6" customHeight="1">
      <c r="A13" s="7"/>
      <c r="B13" s="8"/>
      <c r="C13" s="29"/>
      <c r="D13" s="29"/>
      <c r="E13" s="29"/>
      <c r="F13" s="16"/>
    </row>
    <row r="14" spans="1:6" ht="29.25" customHeight="1">
      <c r="A14" s="4" t="s">
        <v>10</v>
      </c>
      <c r="B14" s="5"/>
      <c r="C14" s="25">
        <f>C17+C19+C22+C25+C27+C44+C49</f>
        <v>9779776</v>
      </c>
      <c r="D14" s="25">
        <f>D17+D19+D22+D25+D27+D44+D49</f>
        <v>10529776</v>
      </c>
      <c r="E14" s="25">
        <f>E17+E19+E22+E25+E27+E44+E49</f>
        <v>10529776</v>
      </c>
      <c r="F14" s="6">
        <f>F17+F19+F22+F25+F27+F44+F49</f>
        <v>10529776</v>
      </c>
    </row>
    <row r="15" spans="1:6" ht="13.5" customHeight="1">
      <c r="A15" s="7" t="s">
        <v>5</v>
      </c>
      <c r="B15" s="8"/>
      <c r="C15" s="26"/>
      <c r="D15" s="26"/>
      <c r="E15" s="26"/>
      <c r="F15" s="9"/>
    </row>
    <row r="16" spans="1:6" ht="13.5" customHeight="1">
      <c r="A16" s="17" t="s">
        <v>11</v>
      </c>
      <c r="B16" s="8">
        <v>4001</v>
      </c>
      <c r="C16" s="29">
        <v>350</v>
      </c>
      <c r="D16" s="29">
        <v>350</v>
      </c>
      <c r="E16" s="29">
        <v>350</v>
      </c>
      <c r="F16" s="16">
        <v>350</v>
      </c>
    </row>
    <row r="17" spans="1:6" ht="13.5" customHeight="1">
      <c r="A17" s="18" t="s">
        <v>12</v>
      </c>
      <c r="B17" s="8"/>
      <c r="C17" s="26">
        <f>SUM(C16)</f>
        <v>350</v>
      </c>
      <c r="D17" s="26">
        <f>SUM(D16)</f>
        <v>350</v>
      </c>
      <c r="E17" s="26">
        <f>SUM(E16)</f>
        <v>350</v>
      </c>
      <c r="F17" s="9">
        <f>SUM(F16)</f>
        <v>350</v>
      </c>
    </row>
    <row r="18" spans="1:6" ht="13.5" customHeight="1">
      <c r="A18" s="17" t="s">
        <v>13</v>
      </c>
      <c r="B18" s="8">
        <v>98335</v>
      </c>
      <c r="C18" s="29">
        <v>4300</v>
      </c>
      <c r="D18" s="29">
        <v>4300</v>
      </c>
      <c r="E18" s="29">
        <v>4300</v>
      </c>
      <c r="F18" s="16">
        <v>4300</v>
      </c>
    </row>
    <row r="19" spans="1:6" ht="13.5" customHeight="1">
      <c r="A19" s="18" t="s">
        <v>14</v>
      </c>
      <c r="B19" s="8"/>
      <c r="C19" s="26">
        <f>SUM(C18:C18)</f>
        <v>4300</v>
      </c>
      <c r="D19" s="26">
        <f>SUM(D18:D18)</f>
        <v>4300</v>
      </c>
      <c r="E19" s="26">
        <f>SUM(E18:E18)</f>
        <v>4300</v>
      </c>
      <c r="F19" s="9">
        <f>SUM(F18:F18)</f>
        <v>4300</v>
      </c>
    </row>
    <row r="20" spans="1:6" ht="25.5" customHeight="1">
      <c r="A20" s="17" t="s">
        <v>15</v>
      </c>
      <c r="B20" s="8">
        <v>13307</v>
      </c>
      <c r="C20" s="29">
        <v>25000</v>
      </c>
      <c r="D20" s="29">
        <v>25000</v>
      </c>
      <c r="E20" s="29">
        <v>25000</v>
      </c>
      <c r="F20" s="16">
        <v>25000</v>
      </c>
    </row>
    <row r="21" spans="1:6" ht="25.5" customHeight="1">
      <c r="A21" s="17" t="s">
        <v>46</v>
      </c>
      <c r="B21" s="8"/>
      <c r="C21" s="29">
        <v>0</v>
      </c>
      <c r="D21" s="29">
        <v>750000</v>
      </c>
      <c r="E21" s="29">
        <v>750000</v>
      </c>
      <c r="F21" s="16">
        <v>750000</v>
      </c>
    </row>
    <row r="22" spans="1:6" ht="13.5" customHeight="1">
      <c r="A22" s="18" t="s">
        <v>16</v>
      </c>
      <c r="B22" s="8"/>
      <c r="C22" s="26">
        <f>SUM(C20:C21)</f>
        <v>25000</v>
      </c>
      <c r="D22" s="26">
        <f>SUM(D20:D21)</f>
        <v>775000</v>
      </c>
      <c r="E22" s="26">
        <f>SUM(E20:E21)</f>
        <v>775000</v>
      </c>
      <c r="F22" s="9">
        <f>SUM(F20:F21)</f>
        <v>775000</v>
      </c>
    </row>
    <row r="23" spans="1:6" ht="25.5" customHeight="1">
      <c r="A23" s="17" t="s">
        <v>45</v>
      </c>
      <c r="B23" s="8">
        <v>35018</v>
      </c>
      <c r="C23" s="29">
        <v>12000</v>
      </c>
      <c r="D23" s="29">
        <v>12000</v>
      </c>
      <c r="E23" s="29">
        <v>12000</v>
      </c>
      <c r="F23" s="16">
        <v>12000</v>
      </c>
    </row>
    <row r="24" spans="1:6" ht="25.5" customHeight="1">
      <c r="A24" s="17" t="s">
        <v>17</v>
      </c>
      <c r="B24" s="8">
        <v>35015</v>
      </c>
      <c r="C24" s="29">
        <v>6000</v>
      </c>
      <c r="D24" s="29">
        <v>6000</v>
      </c>
      <c r="E24" s="29">
        <v>6000</v>
      </c>
      <c r="F24" s="16">
        <v>6000</v>
      </c>
    </row>
    <row r="25" spans="1:6" ht="13.5" customHeight="1">
      <c r="A25" s="18" t="s">
        <v>18</v>
      </c>
      <c r="B25" s="8"/>
      <c r="C25" s="26">
        <f>SUM(C23:C24)</f>
        <v>18000</v>
      </c>
      <c r="D25" s="26">
        <f>SUM(D23:D24)</f>
        <v>18000</v>
      </c>
      <c r="E25" s="26">
        <f>SUM(E23:E24)</f>
        <v>18000</v>
      </c>
      <c r="F25" s="9">
        <f>SUM(F23:F24)</f>
        <v>18000</v>
      </c>
    </row>
    <row r="26" spans="1:6" ht="25.5" customHeight="1">
      <c r="A26" s="17" t="s">
        <v>19</v>
      </c>
      <c r="B26" s="8">
        <v>14004</v>
      </c>
      <c r="C26" s="29">
        <v>8846</v>
      </c>
      <c r="D26" s="29">
        <v>8846</v>
      </c>
      <c r="E26" s="29">
        <v>8846</v>
      </c>
      <c r="F26" s="16">
        <v>8846</v>
      </c>
    </row>
    <row r="27" spans="1:6" ht="13.5" customHeight="1">
      <c r="A27" s="18" t="s">
        <v>20</v>
      </c>
      <c r="B27" s="8"/>
      <c r="C27" s="26">
        <f>SUM(C26)</f>
        <v>8846</v>
      </c>
      <c r="D27" s="26">
        <f>SUM(D26)</f>
        <v>8846</v>
      </c>
      <c r="E27" s="26">
        <f>SUM(E26)</f>
        <v>8846</v>
      </c>
      <c r="F27" s="9">
        <f>SUM(F26)</f>
        <v>8846</v>
      </c>
    </row>
    <row r="28" spans="1:6" s="39" customFormat="1" ht="13.5" customHeight="1">
      <c r="A28" s="17" t="s">
        <v>21</v>
      </c>
      <c r="B28" s="8">
        <v>33215</v>
      </c>
      <c r="C28" s="30">
        <v>1400</v>
      </c>
      <c r="D28" s="30">
        <v>1400</v>
      </c>
      <c r="E28" s="30">
        <v>1400</v>
      </c>
      <c r="F28" s="16">
        <v>1400</v>
      </c>
    </row>
    <row r="29" spans="1:6" s="39" customFormat="1" ht="13.5" customHeight="1">
      <c r="A29" s="17" t="s">
        <v>22</v>
      </c>
      <c r="B29" s="8">
        <v>33457</v>
      </c>
      <c r="C29" s="30">
        <v>14257</v>
      </c>
      <c r="D29" s="30">
        <v>14257</v>
      </c>
      <c r="E29" s="30">
        <v>14257</v>
      </c>
      <c r="F29" s="16">
        <v>14257</v>
      </c>
    </row>
    <row r="30" spans="1:6" s="39" customFormat="1" ht="34.5">
      <c r="A30" s="17" t="s">
        <v>31</v>
      </c>
      <c r="B30" s="8">
        <v>33435</v>
      </c>
      <c r="C30" s="30">
        <v>250</v>
      </c>
      <c r="D30" s="30">
        <v>250</v>
      </c>
      <c r="E30" s="30">
        <v>250</v>
      </c>
      <c r="F30" s="16">
        <v>250</v>
      </c>
    </row>
    <row r="31" spans="1:6" s="39" customFormat="1" ht="13.5" customHeight="1">
      <c r="A31" s="17" t="s">
        <v>23</v>
      </c>
      <c r="B31" s="8">
        <v>33155</v>
      </c>
      <c r="C31" s="30">
        <v>588490</v>
      </c>
      <c r="D31" s="30">
        <v>588490</v>
      </c>
      <c r="E31" s="30">
        <v>588490</v>
      </c>
      <c r="F31" s="16">
        <v>588490</v>
      </c>
    </row>
    <row r="32" spans="1:6" s="39" customFormat="1" ht="13.5" customHeight="1">
      <c r="A32" s="17" t="s">
        <v>47</v>
      </c>
      <c r="B32" s="8">
        <v>33038</v>
      </c>
      <c r="C32" s="30">
        <v>1589</v>
      </c>
      <c r="D32" s="30">
        <v>1589</v>
      </c>
      <c r="E32" s="30">
        <v>1589</v>
      </c>
      <c r="F32" s="16">
        <v>1589</v>
      </c>
    </row>
    <row r="33" spans="1:6" s="39" customFormat="1" ht="13.5" customHeight="1">
      <c r="A33" s="17" t="s">
        <v>44</v>
      </c>
      <c r="B33" s="8">
        <v>33044</v>
      </c>
      <c r="C33" s="30">
        <v>989</v>
      </c>
      <c r="D33" s="30">
        <v>989</v>
      </c>
      <c r="E33" s="30">
        <v>989</v>
      </c>
      <c r="F33" s="16">
        <v>989</v>
      </c>
    </row>
    <row r="34" spans="1:6" s="39" customFormat="1" ht="13.5" customHeight="1">
      <c r="A34" s="17" t="s">
        <v>41</v>
      </c>
      <c r="B34" s="8">
        <v>33244</v>
      </c>
      <c r="C34" s="30">
        <v>9</v>
      </c>
      <c r="D34" s="30">
        <v>9</v>
      </c>
      <c r="E34" s="30">
        <v>9</v>
      </c>
      <c r="F34" s="16">
        <v>9</v>
      </c>
    </row>
    <row r="35" spans="1:6" s="39" customFormat="1" ht="13.5" customHeight="1">
      <c r="A35" s="17" t="s">
        <v>43</v>
      </c>
      <c r="B35" s="8">
        <v>33122</v>
      </c>
      <c r="C35" s="30">
        <v>69</v>
      </c>
      <c r="D35" s="30">
        <v>69</v>
      </c>
      <c r="E35" s="30">
        <v>69</v>
      </c>
      <c r="F35" s="16">
        <v>69</v>
      </c>
    </row>
    <row r="36" spans="1:6" s="39" customFormat="1" ht="13.5" customHeight="1">
      <c r="A36" s="17" t="s">
        <v>25</v>
      </c>
      <c r="B36" s="8">
        <v>33160</v>
      </c>
      <c r="C36" s="30">
        <v>281</v>
      </c>
      <c r="D36" s="30">
        <v>281</v>
      </c>
      <c r="E36" s="30">
        <v>281</v>
      </c>
      <c r="F36" s="16">
        <v>281</v>
      </c>
    </row>
    <row r="37" spans="1:6" s="39" customFormat="1" ht="13.5" customHeight="1">
      <c r="A37" s="17" t="s">
        <v>26</v>
      </c>
      <c r="B37" s="8">
        <v>33353</v>
      </c>
      <c r="C37" s="30">
        <v>9096409</v>
      </c>
      <c r="D37" s="30">
        <v>9096409</v>
      </c>
      <c r="E37" s="30">
        <v>9096409</v>
      </c>
      <c r="F37" s="16">
        <v>9096409</v>
      </c>
    </row>
    <row r="38" spans="1:6" s="39" customFormat="1" ht="13.5" customHeight="1">
      <c r="A38" s="17" t="s">
        <v>27</v>
      </c>
      <c r="B38" s="8">
        <v>33354</v>
      </c>
      <c r="C38" s="30">
        <v>12270</v>
      </c>
      <c r="D38" s="30">
        <v>12270</v>
      </c>
      <c r="E38" s="30">
        <v>12270</v>
      </c>
      <c r="F38" s="16">
        <v>12270</v>
      </c>
    </row>
    <row r="39" spans="1:6" s="39" customFormat="1" ht="13.5" customHeight="1">
      <c r="A39" s="17" t="s">
        <v>24</v>
      </c>
      <c r="B39" s="8">
        <v>33024</v>
      </c>
      <c r="C39" s="30">
        <v>212</v>
      </c>
      <c r="D39" s="30">
        <v>212</v>
      </c>
      <c r="E39" s="30">
        <v>212</v>
      </c>
      <c r="F39" s="16">
        <v>212</v>
      </c>
    </row>
    <row r="40" spans="1:6" s="39" customFormat="1" ht="25.5" customHeight="1">
      <c r="A40" s="17" t="s">
        <v>28</v>
      </c>
      <c r="B40" s="8">
        <v>33018</v>
      </c>
      <c r="C40" s="30">
        <v>2879</v>
      </c>
      <c r="D40" s="30">
        <v>2879</v>
      </c>
      <c r="E40" s="30">
        <v>2879</v>
      </c>
      <c r="F40" s="16">
        <v>2879</v>
      </c>
    </row>
    <row r="41" spans="1:6" s="39" customFormat="1" ht="13.5" customHeight="1">
      <c r="A41" s="17" t="s">
        <v>29</v>
      </c>
      <c r="B41" s="8">
        <v>33166</v>
      </c>
      <c r="C41" s="30">
        <v>1812</v>
      </c>
      <c r="D41" s="30">
        <v>1812</v>
      </c>
      <c r="E41" s="30">
        <v>1812</v>
      </c>
      <c r="F41" s="16">
        <v>1812</v>
      </c>
    </row>
    <row r="42" spans="1:6" s="39" customFormat="1" ht="25.5" customHeight="1">
      <c r="A42" s="17" t="s">
        <v>30</v>
      </c>
      <c r="B42" s="8">
        <v>33192</v>
      </c>
      <c r="C42" s="30">
        <v>156</v>
      </c>
      <c r="D42" s="30">
        <v>156</v>
      </c>
      <c r="E42" s="30">
        <v>156</v>
      </c>
      <c r="F42" s="16">
        <v>156</v>
      </c>
    </row>
    <row r="43" spans="1:6" s="39" customFormat="1" ht="13.5" customHeight="1">
      <c r="A43" s="17" t="s">
        <v>42</v>
      </c>
      <c r="B43" s="8">
        <v>33025</v>
      </c>
      <c r="C43" s="30">
        <v>358</v>
      </c>
      <c r="D43" s="30">
        <v>358</v>
      </c>
      <c r="E43" s="30">
        <v>358</v>
      </c>
      <c r="F43" s="16">
        <v>358</v>
      </c>
    </row>
    <row r="44" spans="1:6" ht="13.5" customHeight="1">
      <c r="A44" s="19" t="s">
        <v>32</v>
      </c>
      <c r="B44" s="36"/>
      <c r="C44" s="26">
        <f>SUM(C28:C43)</f>
        <v>9721430</v>
      </c>
      <c r="D44" s="26">
        <f>SUM(D28:D43)</f>
        <v>9721430</v>
      </c>
      <c r="E44" s="26">
        <f>SUM(E28:E43)</f>
        <v>9721430</v>
      </c>
      <c r="F44" s="9">
        <f>SUM(F28:F43)</f>
        <v>9721430</v>
      </c>
    </row>
    <row r="45" spans="1:6" ht="13.5" customHeight="1">
      <c r="A45" s="17" t="s">
        <v>33</v>
      </c>
      <c r="B45" s="8">
        <v>34070</v>
      </c>
      <c r="C45" s="29">
        <v>100</v>
      </c>
      <c r="D45" s="29">
        <v>100</v>
      </c>
      <c r="E45" s="29">
        <v>100</v>
      </c>
      <c r="F45" s="16">
        <v>100</v>
      </c>
    </row>
    <row r="46" spans="1:6" ht="13.5" customHeight="1">
      <c r="A46" s="17" t="s">
        <v>34</v>
      </c>
      <c r="B46" s="8" t="s">
        <v>35</v>
      </c>
      <c r="C46" s="29">
        <v>100</v>
      </c>
      <c r="D46" s="29">
        <v>100</v>
      </c>
      <c r="E46" s="29">
        <v>100</v>
      </c>
      <c r="F46" s="16">
        <v>100</v>
      </c>
    </row>
    <row r="47" spans="1:6" ht="13.5" customHeight="1">
      <c r="A47" s="17" t="s">
        <v>36</v>
      </c>
      <c r="B47" s="8">
        <v>34090</v>
      </c>
      <c r="C47" s="29">
        <v>50</v>
      </c>
      <c r="D47" s="29">
        <v>50</v>
      </c>
      <c r="E47" s="29">
        <v>50</v>
      </c>
      <c r="F47" s="16">
        <v>50</v>
      </c>
    </row>
    <row r="48" spans="1:6" ht="25.5" customHeight="1">
      <c r="A48" s="17" t="s">
        <v>37</v>
      </c>
      <c r="B48" s="8">
        <v>34352</v>
      </c>
      <c r="C48" s="29">
        <v>1600</v>
      </c>
      <c r="D48" s="29">
        <v>1600</v>
      </c>
      <c r="E48" s="29">
        <v>1600</v>
      </c>
      <c r="F48" s="16">
        <v>1600</v>
      </c>
    </row>
    <row r="49" spans="1:6" ht="13.5" customHeight="1">
      <c r="A49" s="18" t="s">
        <v>38</v>
      </c>
      <c r="B49" s="8"/>
      <c r="C49" s="26">
        <f>SUM(C45:C48)</f>
        <v>1850</v>
      </c>
      <c r="D49" s="26">
        <f>SUM(D45:D48)</f>
        <v>1850</v>
      </c>
      <c r="E49" s="26">
        <f>SUM(E45:E48)</f>
        <v>1850</v>
      </c>
      <c r="F49" s="9">
        <f>SUM(F45:F48)</f>
        <v>1850</v>
      </c>
    </row>
    <row r="50" spans="1:6" ht="6" customHeight="1">
      <c r="A50" s="7"/>
      <c r="B50" s="8"/>
      <c r="C50" s="29"/>
      <c r="D50" s="29"/>
      <c r="E50" s="29"/>
      <c r="F50" s="16"/>
    </row>
    <row r="51" spans="1:6" ht="29.25" customHeight="1">
      <c r="A51" s="40" t="s">
        <v>39</v>
      </c>
      <c r="B51" s="5"/>
      <c r="C51" s="25">
        <f>SUM(C52:C52)</f>
        <v>0</v>
      </c>
      <c r="D51" s="25">
        <f>SUM(D52:D52)</f>
        <v>0</v>
      </c>
      <c r="E51" s="25">
        <f>SUM(E52:E52)</f>
        <v>0</v>
      </c>
      <c r="F51" s="6">
        <f>SUM(F52:F52)</f>
        <v>0</v>
      </c>
    </row>
    <row r="52" spans="1:6" ht="6" customHeight="1">
      <c r="A52" s="7"/>
      <c r="B52" s="8"/>
      <c r="C52" s="29"/>
      <c r="D52" s="29"/>
      <c r="E52" s="29"/>
      <c r="F52" s="16"/>
    </row>
    <row r="53" spans="1:6" ht="29.25" customHeight="1">
      <c r="A53" s="4" t="s">
        <v>49</v>
      </c>
      <c r="B53" s="37"/>
      <c r="C53" s="31">
        <v>478947</v>
      </c>
      <c r="D53" s="31">
        <v>202000</v>
      </c>
      <c r="E53" s="31">
        <v>0</v>
      </c>
      <c r="F53" s="20">
        <v>0</v>
      </c>
    </row>
    <row r="54" spans="1:6" ht="6" customHeight="1" thickBot="1">
      <c r="A54" s="18"/>
      <c r="B54" s="8"/>
      <c r="C54" s="26"/>
      <c r="D54" s="26"/>
      <c r="E54" s="26"/>
      <c r="F54" s="9"/>
    </row>
    <row r="55" spans="1:6" ht="14.25" thickBot="1" thickTop="1">
      <c r="A55" s="21" t="s">
        <v>40</v>
      </c>
      <c r="B55" s="22"/>
      <c r="C55" s="32">
        <f>C6+C14+C51+C53</f>
        <v>12428183</v>
      </c>
      <c r="D55" s="32">
        <f>D6+D14+D51+D53</f>
        <v>13496115</v>
      </c>
      <c r="E55" s="32">
        <f>E6+E14+E51+E53</f>
        <v>11700558</v>
      </c>
      <c r="F55" s="23">
        <f>F6+F14+F51+F53</f>
        <v>11473377</v>
      </c>
    </row>
  </sheetData>
  <sheetProtection/>
  <mergeCells count="4">
    <mergeCell ref="A4:A5"/>
    <mergeCell ref="B4:B5"/>
    <mergeCell ref="C4:F4"/>
    <mergeCell ref="A3:F3"/>
  </mergeCells>
  <printOptions/>
  <pageMargins left="0.3937007874015748" right="0.3937007874015748" top="0.984251968503937" bottom="0.984251968503937" header="0.5118110236220472" footer="0.5118110236220472"/>
  <pageSetup firstPageNumber="12" useFirstPageNumber="1" fitToHeight="0" fitToWidth="1" horizontalDpi="600" verticalDpi="600" orientation="portrait" paperSize="9" scale="94" r:id="rId1"/>
  <headerFooter alignWithMargins="0">
    <oddHeader>&amp;L&amp;"Tahoma,Kurzíva"&amp;9Návrh rozpočtu na rok 2014
Příloha č. 5&amp;R&amp;"Tahoma,Kurzíva"&amp;9Rozpočtový výhled na léta 2015 - 2017</oddHeader>
    <oddFooter>&amp;C&amp;"Tahoma,Obyčejné"&amp;P</oddFooter>
  </headerFooter>
  <rowBreaks count="1" manualBreakCount="1">
    <brk id="44" max="255" man="1"/>
  </rowBreaks>
  <ignoredErrors>
    <ignoredError sqref="C51:F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stankovav</dc:creator>
  <cp:keywords/>
  <dc:description/>
  <cp:lastModifiedBy>metelka</cp:lastModifiedBy>
  <cp:lastPrinted>2013-11-25T09:12:02Z</cp:lastPrinted>
  <dcterms:created xsi:type="dcterms:W3CDTF">2011-10-21T05:40:06Z</dcterms:created>
  <dcterms:modified xsi:type="dcterms:W3CDTF">2013-12-03T15:23:51Z</dcterms:modified>
  <cp:category/>
  <cp:version/>
  <cp:contentType/>
  <cp:contentStatus/>
</cp:coreProperties>
</file>