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2521" yWindow="1035" windowWidth="19320" windowHeight="12060" tabRatio="326" activeTab="0"/>
  </bookViews>
  <sheets>
    <sheet name=" DT 2 poskytnutí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<sst xmlns="http://schemas.openxmlformats.org/spreadsheetml/2006/main" count="75" uniqueCount="62">
  <si>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Název projektu</t>
  </si>
  <si>
    <t>Celkové uznatelné náklady projektu (Kč)</t>
  </si>
  <si>
    <t>Kumulativní součet dotace   (Kč)</t>
  </si>
  <si>
    <t>Maximální časová použitelnost dotace do</t>
  </si>
  <si>
    <t>Dotace (Kč)</t>
  </si>
  <si>
    <t>Sdružení obcí Osoblažska</t>
  </si>
  <si>
    <t>Mikroregion Krnovsko</t>
  </si>
  <si>
    <t>Mikroregion Opavsko severozápad</t>
  </si>
  <si>
    <t>Úvalno 58, 793 91 Úvalno, IČ: 75077841</t>
  </si>
  <si>
    <t>Mikroregion Žermanické a Těrlické přehrady</t>
  </si>
  <si>
    <t>Soběšovice 10, 739 22 Soběšovice</t>
  </si>
  <si>
    <t>Podíl dotace na uznatelných nákladech projektu (%)</t>
  </si>
  <si>
    <t>Podíl žadatele na uznatelných nákladech projektu (%)</t>
  </si>
  <si>
    <t>Sdružení obcí povodí Stonávky</t>
  </si>
  <si>
    <t>Třanovice 250, 739 53 Třanovice</t>
  </si>
  <si>
    <t>Sdružení obcí Hlučínska</t>
  </si>
  <si>
    <t>Mírové náměstí 23, 748 01 Hlučín</t>
  </si>
  <si>
    <t>Region Poodří</t>
  </si>
  <si>
    <t>Bartošovice 1, 742 54 Bartošovice</t>
  </si>
  <si>
    <t>Sdružení obcí Rýmařovska</t>
  </si>
  <si>
    <t>náměstí Míru 1, 795 01 Rýmařov</t>
  </si>
  <si>
    <t>Mikroregion Slezská Harta</t>
  </si>
  <si>
    <t>Leskovec nad Moracicí 204, 793 68 Dvorce</t>
  </si>
  <si>
    <t>Mikroregion Matice Slezská</t>
  </si>
  <si>
    <t>Antonína Vaška 86, 747 92 Háj ve Slezsku</t>
  </si>
  <si>
    <t>Region Slezská brána</t>
  </si>
  <si>
    <t>Radniční náměstí 300, 739 34 Šenov</t>
  </si>
  <si>
    <t>Venkovský mikroregion Moravice</t>
  </si>
  <si>
    <t>Náměstí Jana Zajíce 7, 749 01 Vítkov</t>
  </si>
  <si>
    <t>Mikroregion Hvozdnice</t>
  </si>
  <si>
    <t>Štáblovská 35, 747 56 Dolní Životice</t>
  </si>
  <si>
    <t>Adresa žadatele</t>
  </si>
  <si>
    <t>IČ</t>
  </si>
  <si>
    <t xml:space="preserve">Na Náměstí 106, Osoblaha, 793 99 Osoblaha </t>
  </si>
  <si>
    <t>Hlavní náměstí 96/1, Krnov, 794 01</t>
  </si>
  <si>
    <t>Podíl žadatele na uznatelných nákladech projektu (Kč)</t>
  </si>
  <si>
    <t>Žadatel</t>
  </si>
  <si>
    <t>Forma žadatele</t>
  </si>
  <si>
    <t>svazek obcí</t>
  </si>
  <si>
    <t>Odborné poradenství venkovské oblasti Mikroregionu Slezská Harta</t>
  </si>
  <si>
    <t>Podpora rozvoje mikroregionu VII. etapa</t>
  </si>
  <si>
    <t>Poradenství pro rozvoj Mikroregionu Opavsko severozápad</t>
  </si>
  <si>
    <t>Rozvoj regionu Hlučínska</t>
  </si>
  <si>
    <t>Poradenství, administrativní služby a práce</t>
  </si>
  <si>
    <t>Projektový manažer Mikroregionu Matice Slezská</t>
  </si>
  <si>
    <t>Projektový manažer VIII a poradenství v regionu Slezská brána</t>
  </si>
  <si>
    <t>Podpora mikroregionu Rýmařovska</t>
  </si>
  <si>
    <t>Sdružení měst a obcí povodí Ondřejnice</t>
  </si>
  <si>
    <t>K náměstí 22, 739 44 Brušperk</t>
  </si>
  <si>
    <t>Podpora poradenství, propagace a aktivit v mikroregionu Krnovsko 2015</t>
  </si>
  <si>
    <t>Rozvoj venkovského života v obcích Regionu Poodří</t>
  </si>
  <si>
    <t>Poradenství a informační systém Mikroregionu obcí povodí Stonávky</t>
  </si>
  <si>
    <t>Podpora rozvoje Sdružení měst a obcí povodí Ondřejnice</t>
  </si>
  <si>
    <t>Projektový manažer Venkovského mikroregionu Moravice</t>
  </si>
  <si>
    <t>Projektový manažer Mikroregionu Hvozdnice</t>
  </si>
  <si>
    <t>Celkem</t>
  </si>
  <si>
    <t>Pořadové číslo</t>
  </si>
  <si>
    <t>Evidenční číslo</t>
  </si>
  <si>
    <t>Bodové hodnocení průměr</t>
  </si>
  <si>
    <t>Poskytnutí neinvestičních dotací - dotační titul 2</t>
  </si>
  <si>
    <t>Návrh</t>
  </si>
  <si>
    <t>Příloha č. 2 k materiálu č. 10/9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</si>
</sst>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10" fontId="3" fillId="0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90" zoomScaleNormal="90" zoomScalePageLayoutView="0" workbookViewId="0" topLeftCell="D1">
      <selection activeCell="C13" sqref="C13"/>
    </sheetView>
  </sheetViews>
  <sheetFormatPr defaultColWidth="9.00390625" defaultRowHeight="12.75"/>
  <cols>
    <col min="1" max="2" width="10.75390625" style="0" customWidth="1"/>
    <col min="3" max="3" width="29.75390625" style="4" customWidth="1"/>
    <col min="4" max="4" width="16.75390625" style="4" customWidth="1"/>
    <col min="5" max="5" width="15.375" style="4" customWidth="1"/>
    <col min="6" max="6" width="23.00390625" style="0" customWidth="1"/>
    <col min="7" max="7" width="38.00390625" style="4" customWidth="1"/>
    <col min="8" max="8" width="13.75390625" style="4" customWidth="1"/>
    <col min="9" max="9" width="11.75390625" style="3" customWidth="1"/>
    <col min="10" max="10" width="14.625" style="0" customWidth="1"/>
    <col min="11" max="11" width="13.375" style="2" customWidth="1"/>
    <col min="12" max="12" width="13.125" style="2" customWidth="1"/>
    <col min="13" max="13" width="12.875" style="1" customWidth="1"/>
    <col min="14" max="14" width="14.375" style="0" customWidth="1"/>
    <col min="15" max="15" width="16.25390625" style="0" customWidth="1"/>
  </cols>
  <sheetData>
    <row r="1" spans="1:15" ht="12.75">
      <c r="A1" t="s">
        <v>61</v>
      </c>
      <c r="E1"/>
      <c r="F1" s="5"/>
      <c r="G1" s="16"/>
      <c r="H1" s="16"/>
      <c r="I1" s="17"/>
      <c r="J1" s="5"/>
      <c r="K1" s="18"/>
      <c r="L1" s="18"/>
      <c r="M1" s="6"/>
      <c r="N1" s="19"/>
      <c r="O1" s="5"/>
    </row>
    <row r="2" spans="1:15" ht="12.75">
      <c r="A2" t="s">
        <v>60</v>
      </c>
      <c r="E2"/>
      <c r="F2" s="5"/>
      <c r="G2" s="16"/>
      <c r="H2" s="16"/>
      <c r="I2" s="17"/>
      <c r="J2" s="5"/>
      <c r="K2" s="18"/>
      <c r="L2" s="18"/>
      <c r="M2" s="6"/>
      <c r="N2" s="19"/>
      <c r="O2" s="5"/>
    </row>
    <row r="3" spans="1:8" ht="15" customHeight="1" thickBot="1">
      <c r="A3" s="20" t="s">
        <v>59</v>
      </c>
      <c r="B3" s="30"/>
      <c r="C3" s="13"/>
      <c r="D3" s="13"/>
      <c r="E3"/>
      <c r="G3" s="15"/>
      <c r="H3" s="35"/>
    </row>
    <row r="4" spans="1:15" ht="77.25" thickBot="1">
      <c r="A4" s="32" t="s">
        <v>56</v>
      </c>
      <c r="B4" s="29" t="s">
        <v>57</v>
      </c>
      <c r="C4" s="7" t="s">
        <v>36</v>
      </c>
      <c r="D4" s="7" t="s">
        <v>37</v>
      </c>
      <c r="E4" s="7" t="s">
        <v>32</v>
      </c>
      <c r="F4" s="7" t="s">
        <v>31</v>
      </c>
      <c r="G4" s="7" t="s">
        <v>0</v>
      </c>
      <c r="H4" s="8" t="s">
        <v>58</v>
      </c>
      <c r="I4" s="8" t="s">
        <v>1</v>
      </c>
      <c r="J4" s="14" t="s">
        <v>12</v>
      </c>
      <c r="K4" s="9" t="s">
        <v>35</v>
      </c>
      <c r="L4" s="9" t="s">
        <v>11</v>
      </c>
      <c r="M4" s="10" t="s">
        <v>4</v>
      </c>
      <c r="N4" s="11" t="s">
        <v>2</v>
      </c>
      <c r="O4" s="12" t="s">
        <v>3</v>
      </c>
    </row>
    <row r="5" spans="1:15" ht="38.25">
      <c r="A5" s="28">
        <v>1</v>
      </c>
      <c r="B5" s="34">
        <v>2</v>
      </c>
      <c r="C5" s="27" t="s">
        <v>5</v>
      </c>
      <c r="D5" s="27" t="s">
        <v>38</v>
      </c>
      <c r="E5" s="27">
        <v>75137925</v>
      </c>
      <c r="F5" s="27" t="s">
        <v>33</v>
      </c>
      <c r="G5" s="21" t="s">
        <v>40</v>
      </c>
      <c r="H5" s="36">
        <v>28</v>
      </c>
      <c r="I5" s="22">
        <v>583000</v>
      </c>
      <c r="J5" s="23">
        <v>0.75</v>
      </c>
      <c r="K5" s="22">
        <v>437300</v>
      </c>
      <c r="L5" s="24">
        <v>0.25</v>
      </c>
      <c r="M5" s="22">
        <v>145700</v>
      </c>
      <c r="N5" s="22">
        <f>M5</f>
        <v>145700</v>
      </c>
      <c r="O5" s="25">
        <v>42551</v>
      </c>
    </row>
    <row r="6" spans="1:15" ht="25.5">
      <c r="A6" s="28">
        <v>2</v>
      </c>
      <c r="B6" s="31">
        <v>4</v>
      </c>
      <c r="C6" s="27" t="s">
        <v>15</v>
      </c>
      <c r="D6" s="27" t="s">
        <v>38</v>
      </c>
      <c r="E6" s="27">
        <v>71179216</v>
      </c>
      <c r="F6" s="27" t="s">
        <v>16</v>
      </c>
      <c r="G6" s="21" t="s">
        <v>42</v>
      </c>
      <c r="H6" s="37">
        <v>28</v>
      </c>
      <c r="I6" s="22">
        <v>400000</v>
      </c>
      <c r="J6" s="23">
        <v>0.625</v>
      </c>
      <c r="K6" s="22">
        <v>250000</v>
      </c>
      <c r="L6" s="24">
        <v>0.375</v>
      </c>
      <c r="M6" s="22">
        <v>150000</v>
      </c>
      <c r="N6" s="22">
        <f>N5+M6</f>
        <v>295700</v>
      </c>
      <c r="O6" s="25">
        <v>42490</v>
      </c>
    </row>
    <row r="7" spans="1:15" ht="25.5">
      <c r="A7" s="28">
        <v>3</v>
      </c>
      <c r="B7" s="31">
        <v>12</v>
      </c>
      <c r="C7" s="27" t="s">
        <v>47</v>
      </c>
      <c r="D7" s="27" t="s">
        <v>38</v>
      </c>
      <c r="E7" s="27">
        <v>60045701</v>
      </c>
      <c r="F7" s="27" t="s">
        <v>48</v>
      </c>
      <c r="G7" s="21" t="s">
        <v>52</v>
      </c>
      <c r="H7" s="37">
        <v>27.5</v>
      </c>
      <c r="I7" s="22">
        <v>463900</v>
      </c>
      <c r="J7" s="23">
        <v>0.6767</v>
      </c>
      <c r="K7" s="22">
        <v>313900</v>
      </c>
      <c r="L7" s="24">
        <v>0.3233</v>
      </c>
      <c r="M7" s="22">
        <v>150000</v>
      </c>
      <c r="N7" s="22">
        <f aca="true" t="shared" si="0" ref="N7:N18">N6+M7</f>
        <v>445700</v>
      </c>
      <c r="O7" s="25">
        <v>42551</v>
      </c>
    </row>
    <row r="8" spans="1:15" ht="25.5">
      <c r="A8" s="28">
        <v>4</v>
      </c>
      <c r="B8" s="31">
        <v>5</v>
      </c>
      <c r="C8" s="27" t="s">
        <v>9</v>
      </c>
      <c r="D8" s="27" t="s">
        <v>38</v>
      </c>
      <c r="E8" s="27">
        <v>70305374</v>
      </c>
      <c r="F8" s="27" t="s">
        <v>10</v>
      </c>
      <c r="G8" s="21" t="s">
        <v>43</v>
      </c>
      <c r="H8" s="37">
        <v>27.5</v>
      </c>
      <c r="I8" s="22">
        <v>577000</v>
      </c>
      <c r="J8" s="23">
        <v>0.6487</v>
      </c>
      <c r="K8" s="22">
        <v>427000</v>
      </c>
      <c r="L8" s="24">
        <v>0.3513</v>
      </c>
      <c r="M8" s="22">
        <v>150000</v>
      </c>
      <c r="N8" s="22">
        <f t="shared" si="0"/>
        <v>595700</v>
      </c>
      <c r="O8" s="25">
        <v>42308</v>
      </c>
    </row>
    <row r="9" spans="1:15" ht="25.5">
      <c r="A9" s="28">
        <v>5</v>
      </c>
      <c r="B9" s="31">
        <v>11</v>
      </c>
      <c r="C9" s="27" t="s">
        <v>13</v>
      </c>
      <c r="D9" s="27" t="s">
        <v>38</v>
      </c>
      <c r="E9" s="27">
        <v>69610088</v>
      </c>
      <c r="F9" s="27" t="s">
        <v>14</v>
      </c>
      <c r="G9" s="21" t="s">
        <v>51</v>
      </c>
      <c r="H9" s="37">
        <v>27</v>
      </c>
      <c r="I9" s="22">
        <v>388600</v>
      </c>
      <c r="J9" s="23">
        <v>0.614</v>
      </c>
      <c r="K9" s="22">
        <v>238600</v>
      </c>
      <c r="L9" s="24">
        <v>0.386</v>
      </c>
      <c r="M9" s="22">
        <v>150000</v>
      </c>
      <c r="N9" s="22">
        <f t="shared" si="0"/>
        <v>745700</v>
      </c>
      <c r="O9" s="25">
        <v>42369</v>
      </c>
    </row>
    <row r="10" spans="1:15" ht="25.5">
      <c r="A10" s="28">
        <v>6</v>
      </c>
      <c r="B10" s="31">
        <v>7</v>
      </c>
      <c r="C10" s="27" t="s">
        <v>25</v>
      </c>
      <c r="D10" s="27" t="s">
        <v>38</v>
      </c>
      <c r="E10" s="27">
        <v>69609969</v>
      </c>
      <c r="F10" s="27" t="s">
        <v>26</v>
      </c>
      <c r="G10" s="21" t="s">
        <v>45</v>
      </c>
      <c r="H10" s="37">
        <v>27</v>
      </c>
      <c r="I10" s="22">
        <v>340000</v>
      </c>
      <c r="J10" s="23">
        <v>0.5606</v>
      </c>
      <c r="K10" s="22">
        <v>190600</v>
      </c>
      <c r="L10" s="24">
        <v>0.4394</v>
      </c>
      <c r="M10" s="22">
        <v>149400</v>
      </c>
      <c r="N10" s="22">
        <f t="shared" si="0"/>
        <v>895100</v>
      </c>
      <c r="O10" s="25">
        <v>42551</v>
      </c>
    </row>
    <row r="11" spans="1:15" ht="25.5">
      <c r="A11" s="28">
        <v>7</v>
      </c>
      <c r="B11" s="31">
        <v>6</v>
      </c>
      <c r="C11" s="27" t="s">
        <v>23</v>
      </c>
      <c r="D11" s="27" t="s">
        <v>38</v>
      </c>
      <c r="E11" s="27">
        <v>70961417</v>
      </c>
      <c r="F11" s="27" t="s">
        <v>24</v>
      </c>
      <c r="G11" s="21" t="s">
        <v>44</v>
      </c>
      <c r="H11" s="37">
        <v>26</v>
      </c>
      <c r="I11" s="22">
        <v>300000</v>
      </c>
      <c r="J11" s="23">
        <v>0.52</v>
      </c>
      <c r="K11" s="22">
        <v>156000</v>
      </c>
      <c r="L11" s="24">
        <v>0.48</v>
      </c>
      <c r="M11" s="22">
        <v>144000</v>
      </c>
      <c r="N11" s="22">
        <f t="shared" si="0"/>
        <v>1039100</v>
      </c>
      <c r="O11" s="25">
        <v>42551</v>
      </c>
    </row>
    <row r="12" spans="1:15" ht="25.5">
      <c r="A12" s="28">
        <v>8</v>
      </c>
      <c r="B12" s="31">
        <v>3</v>
      </c>
      <c r="C12" s="27" t="s">
        <v>7</v>
      </c>
      <c r="D12" s="27" t="s">
        <v>38</v>
      </c>
      <c r="E12" s="27">
        <v>75077841</v>
      </c>
      <c r="F12" s="27" t="s">
        <v>8</v>
      </c>
      <c r="G12" s="21" t="s">
        <v>41</v>
      </c>
      <c r="H12" s="37">
        <v>26</v>
      </c>
      <c r="I12" s="22">
        <v>252000</v>
      </c>
      <c r="J12" s="23">
        <v>0.5103</v>
      </c>
      <c r="K12" s="22">
        <v>128600</v>
      </c>
      <c r="L12" s="24">
        <v>0.4897</v>
      </c>
      <c r="M12" s="22">
        <v>123400</v>
      </c>
      <c r="N12" s="22">
        <f t="shared" si="0"/>
        <v>1162500</v>
      </c>
      <c r="O12" s="25">
        <v>42551</v>
      </c>
    </row>
    <row r="13" spans="1:15" ht="25.5">
      <c r="A13" s="28">
        <v>9</v>
      </c>
      <c r="B13" s="31">
        <v>8</v>
      </c>
      <c r="C13" s="27" t="s">
        <v>19</v>
      </c>
      <c r="D13" s="27" t="s">
        <v>38</v>
      </c>
      <c r="E13" s="27">
        <v>63024276</v>
      </c>
      <c r="F13" s="27" t="s">
        <v>20</v>
      </c>
      <c r="G13" s="21" t="s">
        <v>46</v>
      </c>
      <c r="H13" s="37">
        <v>26</v>
      </c>
      <c r="I13" s="22">
        <v>160000</v>
      </c>
      <c r="J13" s="23">
        <v>0.51</v>
      </c>
      <c r="K13" s="22">
        <v>81600</v>
      </c>
      <c r="L13" s="24">
        <v>0.49</v>
      </c>
      <c r="M13" s="22">
        <v>78400</v>
      </c>
      <c r="N13" s="22">
        <f t="shared" si="0"/>
        <v>1240900</v>
      </c>
      <c r="O13" s="25">
        <v>42369</v>
      </c>
    </row>
    <row r="14" spans="1:15" ht="25.5">
      <c r="A14" s="28">
        <v>10</v>
      </c>
      <c r="B14" s="31">
        <v>9</v>
      </c>
      <c r="C14" s="27" t="s">
        <v>6</v>
      </c>
      <c r="D14" s="27" t="s">
        <v>38</v>
      </c>
      <c r="E14" s="27">
        <v>71195530</v>
      </c>
      <c r="F14" s="27" t="s">
        <v>34</v>
      </c>
      <c r="G14" s="21" t="s">
        <v>49</v>
      </c>
      <c r="H14" s="37">
        <v>25</v>
      </c>
      <c r="I14" s="22">
        <v>284000</v>
      </c>
      <c r="J14" s="23">
        <v>0.5</v>
      </c>
      <c r="K14" s="22">
        <v>142000</v>
      </c>
      <c r="L14" s="24">
        <v>0.5</v>
      </c>
      <c r="M14" s="22">
        <v>142000</v>
      </c>
      <c r="N14" s="22">
        <f t="shared" si="0"/>
        <v>1382900</v>
      </c>
      <c r="O14" s="25">
        <v>42551</v>
      </c>
    </row>
    <row r="15" spans="1:15" ht="25.5">
      <c r="A15" s="28">
        <v>11</v>
      </c>
      <c r="B15" s="31">
        <v>10</v>
      </c>
      <c r="C15" s="27" t="s">
        <v>17</v>
      </c>
      <c r="D15" s="27" t="s">
        <v>38</v>
      </c>
      <c r="E15" s="27">
        <v>69581762</v>
      </c>
      <c r="F15" s="27" t="s">
        <v>18</v>
      </c>
      <c r="G15" s="21" t="s">
        <v>50</v>
      </c>
      <c r="H15" s="37">
        <v>25</v>
      </c>
      <c r="I15" s="22">
        <v>144000</v>
      </c>
      <c r="J15" s="23">
        <v>0.5</v>
      </c>
      <c r="K15" s="22">
        <v>72000</v>
      </c>
      <c r="L15" s="24">
        <v>0.5</v>
      </c>
      <c r="M15" s="22">
        <v>72000</v>
      </c>
      <c r="N15" s="22">
        <f t="shared" si="0"/>
        <v>1454900</v>
      </c>
      <c r="O15" s="25">
        <v>42369</v>
      </c>
    </row>
    <row r="16" spans="1:15" ht="25.5">
      <c r="A16" s="28">
        <v>12</v>
      </c>
      <c r="B16" s="31">
        <v>1</v>
      </c>
      <c r="C16" s="26" t="s">
        <v>21</v>
      </c>
      <c r="D16" s="27" t="s">
        <v>38</v>
      </c>
      <c r="E16" s="26">
        <v>71193821</v>
      </c>
      <c r="F16" s="26" t="s">
        <v>22</v>
      </c>
      <c r="G16" s="21" t="s">
        <v>39</v>
      </c>
      <c r="H16" s="37">
        <v>24.5</v>
      </c>
      <c r="I16" s="22">
        <v>100000</v>
      </c>
      <c r="J16" s="23">
        <v>0.5</v>
      </c>
      <c r="K16" s="22">
        <v>50000</v>
      </c>
      <c r="L16" s="24">
        <v>0.5</v>
      </c>
      <c r="M16" s="22">
        <v>50000</v>
      </c>
      <c r="N16" s="22">
        <f t="shared" si="0"/>
        <v>1504900</v>
      </c>
      <c r="O16" s="25">
        <v>42551</v>
      </c>
    </row>
    <row r="17" spans="1:15" ht="25.5">
      <c r="A17" s="28">
        <v>13</v>
      </c>
      <c r="B17" s="31">
        <v>14</v>
      </c>
      <c r="C17" s="27" t="s">
        <v>29</v>
      </c>
      <c r="D17" s="27" t="s">
        <v>38</v>
      </c>
      <c r="E17" s="27">
        <v>71194410</v>
      </c>
      <c r="F17" s="27" t="s">
        <v>30</v>
      </c>
      <c r="G17" s="21" t="s">
        <v>54</v>
      </c>
      <c r="H17" s="37">
        <v>24.5</v>
      </c>
      <c r="I17" s="22">
        <v>253000</v>
      </c>
      <c r="J17" s="23">
        <v>0.5</v>
      </c>
      <c r="K17" s="22">
        <v>126500</v>
      </c>
      <c r="L17" s="24">
        <v>0.5</v>
      </c>
      <c r="M17" s="22">
        <v>126500</v>
      </c>
      <c r="N17" s="22">
        <f t="shared" si="0"/>
        <v>1631400</v>
      </c>
      <c r="O17" s="25">
        <v>42551</v>
      </c>
    </row>
    <row r="18" spans="1:15" ht="25.5">
      <c r="A18" s="28">
        <v>14</v>
      </c>
      <c r="B18" s="31">
        <v>13</v>
      </c>
      <c r="C18" s="27" t="s">
        <v>27</v>
      </c>
      <c r="D18" s="27" t="s">
        <v>38</v>
      </c>
      <c r="E18" s="27">
        <v>70630089</v>
      </c>
      <c r="F18" s="27" t="s">
        <v>28</v>
      </c>
      <c r="G18" s="21" t="s">
        <v>53</v>
      </c>
      <c r="H18" s="37">
        <v>24</v>
      </c>
      <c r="I18" s="22">
        <v>296000</v>
      </c>
      <c r="J18" s="23">
        <v>0.5</v>
      </c>
      <c r="K18" s="22">
        <v>148000</v>
      </c>
      <c r="L18" s="24">
        <v>0.5</v>
      </c>
      <c r="M18" s="33">
        <v>148000</v>
      </c>
      <c r="N18" s="33">
        <f t="shared" si="0"/>
        <v>1779400</v>
      </c>
      <c r="O18" s="25">
        <v>42551</v>
      </c>
    </row>
    <row r="19" spans="13:14" ht="18" customHeight="1">
      <c r="M19" s="38" t="s">
        <v>55</v>
      </c>
      <c r="N19" s="39">
        <f>N18</f>
        <v>1779400</v>
      </c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Honeš Roman</cp:lastModifiedBy>
  <cp:lastPrinted>2015-06-03T09:07:27Z</cp:lastPrinted>
  <dcterms:created xsi:type="dcterms:W3CDTF">2009-03-16T09:15:32Z</dcterms:created>
  <dcterms:modified xsi:type="dcterms:W3CDTF">2015-06-10T11:29:13Z</dcterms:modified>
  <cp:category/>
  <cp:version/>
  <cp:contentType/>
  <cp:contentStatus/>
</cp:coreProperties>
</file>