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<sst xmlns="http://schemas.openxmlformats.org/spreadsheetml/2006/main" count="149" uniqueCount="84">
  <si>
    <t>Název žadatele</t>
  </si>
  <si>
    <t>5x/týden</t>
  </si>
  <si>
    <t>občanské sdružení</t>
  </si>
  <si>
    <t>Název projektu</t>
  </si>
  <si>
    <t>Právní forma</t>
  </si>
  <si>
    <t>IČ</t>
  </si>
  <si>
    <t>Lyžařské běžecké stopy v okolí Suché Rudné</t>
  </si>
  <si>
    <t>SKIALPIN PUSTEVNY, s.r.o.</t>
  </si>
  <si>
    <t>s.r.o.</t>
  </si>
  <si>
    <t>Úprava běžeckých tras v oblasti Pusteven</t>
  </si>
  <si>
    <t>Sportovní klub při Gymnáziu ve Vrbně pod Pradědem, o.s.</t>
  </si>
  <si>
    <t>Lyžařské běžecké tratě v okolí Vrbna pod pradědem</t>
  </si>
  <si>
    <t>Ski klub RD Rýmařov</t>
  </si>
  <si>
    <t>Úprava lyžařských běžeckých tras Rýmařov</t>
  </si>
  <si>
    <t>2-3x/týden</t>
  </si>
  <si>
    <t>3x/týden</t>
  </si>
  <si>
    <t>AK 1324, s.r.o.</t>
  </si>
  <si>
    <t>Lysohorská běžecká magistrála</t>
  </si>
  <si>
    <t>a.s.</t>
  </si>
  <si>
    <t>sdružení</t>
  </si>
  <si>
    <t>2x/týden</t>
  </si>
  <si>
    <t>Klub biatlonu Břidličná</t>
  </si>
  <si>
    <t>sdružení občanů s právní subjektivitou</t>
  </si>
  <si>
    <t>LBT Travný</t>
  </si>
  <si>
    <t>Josef Figura</t>
  </si>
  <si>
    <t>fyz. osoba zapsána v OR</t>
  </si>
  <si>
    <t xml:space="preserve">Oddíl lyžování Budišov nad Budišovkou </t>
  </si>
  <si>
    <t>Obec Lomnice</t>
  </si>
  <si>
    <t>úsc</t>
  </si>
  <si>
    <t>Obec Horní Město</t>
  </si>
  <si>
    <t>Bílou stopou okolím Horního Města</t>
  </si>
  <si>
    <t>Úprava lyžařských běžeckých tras v Mostech u Jablunova a okolí</t>
  </si>
  <si>
    <t>obec</t>
  </si>
  <si>
    <t>Celkové uznatelné náklady</t>
  </si>
  <si>
    <t>Četnost údržby za týden</t>
  </si>
  <si>
    <t>Úprava lyžařských běžeckých tras pro rekreační lyžování v Břidličné</t>
  </si>
  <si>
    <t>SKI Bílá - Služby s.r.o.</t>
  </si>
  <si>
    <t>Úprava lyžařské běžecké trasy Uhlířský vrch</t>
  </si>
  <si>
    <t>Úprava LBT Ovčárna - Sedýlko - Praděd - Švýcárna</t>
  </si>
  <si>
    <t>Lyžařský klub Veřovice, o.s.</t>
  </si>
  <si>
    <t>SKI Beskydy, s.r.o.</t>
  </si>
  <si>
    <t>LBT pod Velkým Javorníkem, Veřovice - Frenštát p. R.</t>
  </si>
  <si>
    <t>Guntramovice - úprava běžeckých lyžařských tras</t>
  </si>
  <si>
    <t>-</t>
  </si>
  <si>
    <t>obden</t>
  </si>
  <si>
    <t>podle sněhových podmínek</t>
  </si>
  <si>
    <t>7x/týden</t>
  </si>
  <si>
    <t>SPORT Morávka a.s.</t>
  </si>
  <si>
    <t>Sportovní klub policie OLOMOUC</t>
  </si>
  <si>
    <t xml:space="preserve">SPS - STAS, s.r.o. </t>
  </si>
  <si>
    <t>Celkem</t>
  </si>
  <si>
    <t>Pradědův okruh</t>
  </si>
  <si>
    <t>Požadovaná výše dotace</t>
  </si>
  <si>
    <t>Podíl dotace na uznatelných nákladech v %</t>
  </si>
  <si>
    <t>Poř. číslo</t>
  </si>
  <si>
    <t>Schválená výše dotace v sezoně 2012/2013</t>
  </si>
  <si>
    <t>Skutečná výše dotace dle vyúčtování v sezoně 2012/2013</t>
  </si>
  <si>
    <t>Četnost údržby za týden v sezoně 2012/2013</t>
  </si>
  <si>
    <t>Úprava lyžařských běžeckých tratí v areálu Nová Ves - Dolní Moravice</t>
  </si>
  <si>
    <t>1. splátka dotace v roce 2013 (60 % z dotace)</t>
  </si>
  <si>
    <t>2. splátka v roce 2014 (40 % z dotace)</t>
  </si>
  <si>
    <t>Období realizace 19. 9. 2013 -30. 4. 2014</t>
  </si>
  <si>
    <t>Délka upravované LBT v sezóně 2012/2013 (km)</t>
  </si>
  <si>
    <t>Délka upravované LBT v sezóně 2013/2014 (km)</t>
  </si>
  <si>
    <t>a</t>
  </si>
  <si>
    <t>Úpravy LTB v oblasti obce Bílá pro zimu 2013/2014</t>
  </si>
  <si>
    <t>1.11.2013-30.4.2014</t>
  </si>
  <si>
    <t>Úprava LBT v lokalitě Malá Morávka - Karlov pod Pradědem a Václavov 2013/2014</t>
  </si>
  <si>
    <t>Trasy z Lomnice na Slezskou Hartu v roce 2013</t>
  </si>
  <si>
    <t>4x/týden</t>
  </si>
  <si>
    <t>Petr Mikeska</t>
  </si>
  <si>
    <t>Úprava lyžařských běžeckých tras na Ondřejníku</t>
  </si>
  <si>
    <t>fyzická osoba nezapsaná v OR</t>
  </si>
  <si>
    <t>Jiří Valenta</t>
  </si>
  <si>
    <t>OSTRAVICE SPORT a.s.</t>
  </si>
  <si>
    <t>PERAS - ski s.r.o.</t>
  </si>
  <si>
    <t>Úprava běžeckých tras ve sportovně-rekreačním areálu Ostravice</t>
  </si>
  <si>
    <t>Úprava a značení lyžařských běžeckých tras v okolí Javorového vrchu v zimní sezoně 2013/2014</t>
  </si>
  <si>
    <t>2-3/týden</t>
  </si>
  <si>
    <t>WACHAL s.r.o.</t>
  </si>
  <si>
    <t>denně</t>
  </si>
  <si>
    <r>
      <t xml:space="preserve">Dosponibilní částka na zálohy: </t>
    </r>
    <r>
      <rPr>
        <sz val="10"/>
        <rFont val="Tahoma"/>
        <family val="2"/>
      </rPr>
      <t>3 005 057 Kč</t>
    </r>
  </si>
  <si>
    <t>Návrh dotace na 47 % (zaokrouhleno)</t>
  </si>
  <si>
    <t>Návrh - Poskytnutí dotací v rámci dotačního programu „Úprava lyžařských běžeckých tras v Moravskoslezském kraji v zimní sezóně 2013/2014“ - Příloha k usnesení č.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</si>
</sst>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</numFmts>
  <fonts count="10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20" applyFont="1" applyFill="1" applyBorder="1" applyAlignment="1">
      <alignment horizontal="center" vertical="center" wrapText="1"/>
      <protection/>
    </xf>
    <xf numFmtId="43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20" applyFont="1" applyFill="1" applyBorder="1" applyAlignment="1">
      <alignment horizontal="center" vertical="center" wrapText="1" shrinkToFit="1"/>
      <protection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9" fontId="6" fillId="2" borderId="2" xfId="20" applyNumberFormat="1" applyFont="1" applyFill="1" applyBorder="1" applyAlignment="1">
      <alignment horizontal="center" vertical="center" wrapText="1"/>
      <protection/>
    </xf>
    <xf numFmtId="3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0" fontId="5" fillId="4" borderId="2" xfId="20" applyFont="1" applyFill="1" applyBorder="1" applyAlignment="1">
      <alignment horizontal="center" vertical="center" wrapText="1" shrinkToFit="1"/>
      <protection/>
    </xf>
    <xf numFmtId="43" fontId="6" fillId="4" borderId="2" xfId="0" applyNumberFormat="1" applyFont="1" applyFill="1" applyBorder="1" applyAlignment="1">
      <alignment horizontal="center" vertical="center" wrapText="1"/>
    </xf>
    <xf numFmtId="0" fontId="5" fillId="4" borderId="7" xfId="20" applyFont="1" applyFill="1" applyBorder="1" applyAlignment="1">
      <alignment horizontal="center" vertical="center" wrapText="1" shrinkToFit="1"/>
      <protection/>
    </xf>
    <xf numFmtId="170" fontId="4" fillId="3" borderId="6" xfId="0" applyNumberFormat="1" applyFont="1" applyFill="1" applyBorder="1" applyAlignment="1">
      <alignment horizontal="center" vertical="center" wrapText="1"/>
    </xf>
    <xf numFmtId="170" fontId="6" fillId="2" borderId="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 shrinkToFit="1"/>
    </xf>
    <xf numFmtId="170" fontId="4" fillId="3" borderId="6" xfId="0" applyNumberFormat="1" applyFont="1" applyFill="1" applyBorder="1" applyAlignment="1">
      <alignment horizontal="center" vertical="center"/>
    </xf>
    <xf numFmtId="169" fontId="4" fillId="3" borderId="6" xfId="0" applyNumberFormat="1" applyFont="1" applyFill="1" applyBorder="1" applyAlignment="1">
      <alignment horizontal="center" vertical="center"/>
    </xf>
    <xf numFmtId="169" fontId="4" fillId="3" borderId="6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/>
    </xf>
    <xf numFmtId="170" fontId="4" fillId="0" borderId="6" xfId="0" applyNumberFormat="1" applyFont="1" applyFill="1" applyBorder="1" applyAlignment="1">
      <alignment horizontal="center" vertical="center" wrapText="1"/>
    </xf>
    <xf numFmtId="17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9" fontId="4" fillId="0" borderId="8" xfId="0" applyNumberFormat="1" applyFont="1" applyFill="1" applyBorder="1" applyAlignment="1">
      <alignment horizontal="center" vertical="center"/>
    </xf>
    <xf numFmtId="170" fontId="4" fillId="0" borderId="8" xfId="0" applyNumberFormat="1" applyFont="1" applyFill="1" applyBorder="1" applyAlignment="1">
      <alignment horizontal="center" vertical="center" wrapText="1"/>
    </xf>
    <xf numFmtId="170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00390625" defaultRowHeight="12.75"/>
  <cols>
    <col min="1" max="1" width="8.75390625" style="9" customWidth="1"/>
    <col min="2" max="2" width="23.75390625" style="9" customWidth="1"/>
    <col min="3" max="3" width="24.375" style="9" customWidth="1"/>
    <col min="4" max="4" width="14.625" style="9" customWidth="1"/>
    <col min="5" max="5" width="14.75390625" style="9" customWidth="1"/>
    <col min="6" max="6" width="15.75390625" style="9" customWidth="1"/>
    <col min="7" max="7" width="14.75390625" style="14" customWidth="1"/>
    <col min="8" max="8" width="16.75390625" style="14" customWidth="1"/>
    <col min="9" max="10" width="14.75390625" style="14" customWidth="1"/>
    <col min="11" max="12" width="14.75390625" style="9" customWidth="1"/>
    <col min="13" max="15" width="14.75390625" style="10" customWidth="1"/>
    <col min="16" max="18" width="14.75390625" style="9" customWidth="1"/>
    <col min="19" max="16384" width="9.125" style="9" customWidth="1"/>
  </cols>
  <sheetData>
    <row r="1" spans="1:18" ht="33" customHeight="1" thickBot="1">
      <c r="A1" s="47" t="s">
        <v>83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8" s="10" customFormat="1" ht="77.25" customHeight="1">
      <c r="A2" s="1" t="s">
        <v>54</v>
      </c>
      <c r="B2" s="2" t="s">
        <v>0</v>
      </c>
      <c r="C2" s="2" t="s">
        <v>3</v>
      </c>
      <c r="D2" s="2" t="s">
        <v>4</v>
      </c>
      <c r="E2" s="2" t="s">
        <v>5</v>
      </c>
      <c r="F2" s="2" t="s">
        <v>33</v>
      </c>
      <c r="G2" s="3" t="s">
        <v>52</v>
      </c>
      <c r="H2" s="17" t="s">
        <v>82</v>
      </c>
      <c r="I2" s="2" t="s">
        <v>59</v>
      </c>
      <c r="J2" s="2" t="s">
        <v>60</v>
      </c>
      <c r="K2" s="2" t="s">
        <v>53</v>
      </c>
      <c r="L2" s="4" t="s">
        <v>61</v>
      </c>
      <c r="M2" s="5" t="s">
        <v>34</v>
      </c>
      <c r="N2" s="5" t="s">
        <v>63</v>
      </c>
      <c r="O2" s="23" t="s">
        <v>62</v>
      </c>
      <c r="P2" s="24" t="s">
        <v>55</v>
      </c>
      <c r="Q2" s="24" t="s">
        <v>56</v>
      </c>
      <c r="R2" s="25" t="s">
        <v>57</v>
      </c>
    </row>
    <row r="3" spans="1:18" ht="25.5">
      <c r="A3" s="11">
        <v>1</v>
      </c>
      <c r="B3" s="21" t="s">
        <v>16</v>
      </c>
      <c r="C3" s="20" t="s">
        <v>17</v>
      </c>
      <c r="D3" s="20" t="s">
        <v>8</v>
      </c>
      <c r="E3" s="20">
        <v>47902744</v>
      </c>
      <c r="F3" s="26">
        <v>677000</v>
      </c>
      <c r="G3" s="26">
        <v>473900</v>
      </c>
      <c r="H3" s="18">
        <v>318000</v>
      </c>
      <c r="I3" s="26">
        <f>H3*0.6</f>
        <v>190800</v>
      </c>
      <c r="J3" s="26">
        <f>H3-I3</f>
        <v>127200</v>
      </c>
      <c r="K3" s="22">
        <v>47</v>
      </c>
      <c r="L3" s="19" t="s">
        <v>64</v>
      </c>
      <c r="M3" s="19" t="s">
        <v>14</v>
      </c>
      <c r="N3" s="30">
        <v>27</v>
      </c>
      <c r="O3" s="33">
        <v>27</v>
      </c>
      <c r="P3" s="34">
        <v>404550</v>
      </c>
      <c r="Q3" s="35">
        <v>382463</v>
      </c>
      <c r="R3" s="36" t="s">
        <v>14</v>
      </c>
    </row>
    <row r="4" spans="1:18" ht="51">
      <c r="A4" s="11">
        <v>2</v>
      </c>
      <c r="B4" s="21" t="s">
        <v>73</v>
      </c>
      <c r="C4" s="20" t="s">
        <v>77</v>
      </c>
      <c r="D4" s="20" t="s">
        <v>72</v>
      </c>
      <c r="E4" s="20">
        <v>73092118</v>
      </c>
      <c r="F4" s="26">
        <v>491000</v>
      </c>
      <c r="G4" s="26">
        <v>343500</v>
      </c>
      <c r="H4" s="18">
        <v>230700</v>
      </c>
      <c r="I4" s="26">
        <f aca="true" t="shared" si="0" ref="I4:I23">H4*0.6</f>
        <v>138420</v>
      </c>
      <c r="J4" s="26">
        <f aca="true" t="shared" si="1" ref="J4:J23">H4-I4</f>
        <v>92280</v>
      </c>
      <c r="K4" s="22">
        <v>47</v>
      </c>
      <c r="L4" s="19" t="s">
        <v>64</v>
      </c>
      <c r="M4" s="19" t="s">
        <v>20</v>
      </c>
      <c r="N4" s="30">
        <v>40</v>
      </c>
      <c r="O4" s="33">
        <v>26</v>
      </c>
      <c r="P4" s="34">
        <v>80000</v>
      </c>
      <c r="Q4" s="35">
        <v>80000</v>
      </c>
      <c r="R4" s="36" t="s">
        <v>20</v>
      </c>
    </row>
    <row r="5" spans="1:18" ht="25.5">
      <c r="A5" s="11">
        <v>3</v>
      </c>
      <c r="B5" s="21" t="s">
        <v>24</v>
      </c>
      <c r="C5" s="20" t="s">
        <v>37</v>
      </c>
      <c r="D5" s="20" t="s">
        <v>25</v>
      </c>
      <c r="E5" s="20">
        <v>12089664</v>
      </c>
      <c r="F5" s="26">
        <v>790700</v>
      </c>
      <c r="G5" s="26">
        <v>553400</v>
      </c>
      <c r="H5" s="18">
        <v>371600</v>
      </c>
      <c r="I5" s="26">
        <f t="shared" si="0"/>
        <v>222960</v>
      </c>
      <c r="J5" s="26">
        <f t="shared" si="1"/>
        <v>148640</v>
      </c>
      <c r="K5" s="22">
        <v>47</v>
      </c>
      <c r="L5" s="19" t="s">
        <v>64</v>
      </c>
      <c r="M5" s="19" t="s">
        <v>69</v>
      </c>
      <c r="N5" s="30">
        <v>69.2</v>
      </c>
      <c r="O5" s="33">
        <v>53.3</v>
      </c>
      <c r="P5" s="34">
        <v>430502</v>
      </c>
      <c r="Q5" s="34">
        <v>246487</v>
      </c>
      <c r="R5" s="36" t="s">
        <v>1</v>
      </c>
    </row>
    <row r="6" spans="1:18" ht="38.25">
      <c r="A6" s="11">
        <v>4</v>
      </c>
      <c r="B6" s="21" t="s">
        <v>24</v>
      </c>
      <c r="C6" s="20" t="s">
        <v>38</v>
      </c>
      <c r="D6" s="20" t="s">
        <v>25</v>
      </c>
      <c r="E6" s="20">
        <v>12089664</v>
      </c>
      <c r="F6" s="26">
        <v>916600</v>
      </c>
      <c r="G6" s="26">
        <v>641500</v>
      </c>
      <c r="H6" s="18">
        <v>430700</v>
      </c>
      <c r="I6" s="26">
        <f t="shared" si="0"/>
        <v>258420</v>
      </c>
      <c r="J6" s="26">
        <f t="shared" si="1"/>
        <v>172280</v>
      </c>
      <c r="K6" s="22">
        <v>47</v>
      </c>
      <c r="L6" s="19" t="s">
        <v>64</v>
      </c>
      <c r="M6" s="19" t="s">
        <v>69</v>
      </c>
      <c r="N6" s="30">
        <v>14.4</v>
      </c>
      <c r="O6" s="33">
        <v>14.4</v>
      </c>
      <c r="P6" s="34">
        <v>418881</v>
      </c>
      <c r="Q6" s="34">
        <v>280768</v>
      </c>
      <c r="R6" s="36" t="s">
        <v>46</v>
      </c>
    </row>
    <row r="7" spans="1:18" ht="51">
      <c r="A7" s="11">
        <v>5</v>
      </c>
      <c r="B7" s="21" t="s">
        <v>21</v>
      </c>
      <c r="C7" s="20" t="s">
        <v>35</v>
      </c>
      <c r="D7" s="20" t="s">
        <v>19</v>
      </c>
      <c r="E7" s="20">
        <v>65893425</v>
      </c>
      <c r="F7" s="26">
        <v>77000</v>
      </c>
      <c r="G7" s="26">
        <v>53900</v>
      </c>
      <c r="H7" s="18">
        <v>35800</v>
      </c>
      <c r="I7" s="26">
        <f t="shared" si="0"/>
        <v>21480</v>
      </c>
      <c r="J7" s="26">
        <f t="shared" si="1"/>
        <v>14320</v>
      </c>
      <c r="K7" s="22">
        <v>47</v>
      </c>
      <c r="L7" s="28" t="s">
        <v>64</v>
      </c>
      <c r="M7" s="19" t="s">
        <v>15</v>
      </c>
      <c r="N7" s="30">
        <v>8</v>
      </c>
      <c r="O7" s="33">
        <v>8</v>
      </c>
      <c r="P7" s="34">
        <v>48670</v>
      </c>
      <c r="Q7" s="35">
        <v>17861</v>
      </c>
      <c r="R7" s="36" t="s">
        <v>15</v>
      </c>
    </row>
    <row r="8" spans="1:18" ht="38.25">
      <c r="A8" s="11">
        <v>6</v>
      </c>
      <c r="B8" s="21" t="s">
        <v>26</v>
      </c>
      <c r="C8" s="20" t="s">
        <v>42</v>
      </c>
      <c r="D8" s="20" t="s">
        <v>22</v>
      </c>
      <c r="E8" s="20">
        <v>26614782</v>
      </c>
      <c r="F8" s="26">
        <v>224000</v>
      </c>
      <c r="G8" s="26">
        <v>156800</v>
      </c>
      <c r="H8" s="18">
        <v>105200</v>
      </c>
      <c r="I8" s="26">
        <f t="shared" si="0"/>
        <v>63120</v>
      </c>
      <c r="J8" s="26">
        <f t="shared" si="1"/>
        <v>42080</v>
      </c>
      <c r="K8" s="22">
        <v>47</v>
      </c>
      <c r="L8" s="20" t="s">
        <v>64</v>
      </c>
      <c r="M8" s="19" t="s">
        <v>20</v>
      </c>
      <c r="N8" s="30">
        <v>20</v>
      </c>
      <c r="O8" s="33">
        <v>20</v>
      </c>
      <c r="P8" s="34">
        <v>138880</v>
      </c>
      <c r="Q8" s="34">
        <v>126837</v>
      </c>
      <c r="R8" s="36" t="s">
        <v>20</v>
      </c>
    </row>
    <row r="9" spans="1:18" ht="38.25">
      <c r="A9" s="11">
        <v>7</v>
      </c>
      <c r="B9" s="21" t="s">
        <v>74</v>
      </c>
      <c r="C9" s="20" t="s">
        <v>76</v>
      </c>
      <c r="D9" s="20" t="s">
        <v>18</v>
      </c>
      <c r="E9" s="20">
        <v>26847248</v>
      </c>
      <c r="F9" s="26">
        <v>233000</v>
      </c>
      <c r="G9" s="26">
        <v>163100</v>
      </c>
      <c r="H9" s="18">
        <v>109500</v>
      </c>
      <c r="I9" s="26">
        <f t="shared" si="0"/>
        <v>65700</v>
      </c>
      <c r="J9" s="26">
        <f t="shared" si="1"/>
        <v>43800</v>
      </c>
      <c r="K9" s="22">
        <v>47</v>
      </c>
      <c r="L9" s="20" t="s">
        <v>64</v>
      </c>
      <c r="M9" s="19" t="s">
        <v>80</v>
      </c>
      <c r="N9" s="30">
        <v>10.9</v>
      </c>
      <c r="O9" s="37"/>
      <c r="P9" s="38"/>
      <c r="Q9" s="38"/>
      <c r="R9" s="40"/>
    </row>
    <row r="10" spans="1:18" ht="25.5">
      <c r="A10" s="11">
        <v>8</v>
      </c>
      <c r="B10" s="21" t="s">
        <v>75</v>
      </c>
      <c r="C10" s="20" t="s">
        <v>6</v>
      </c>
      <c r="D10" s="20" t="s">
        <v>8</v>
      </c>
      <c r="E10" s="20">
        <v>1808273</v>
      </c>
      <c r="F10" s="26">
        <v>453500</v>
      </c>
      <c r="G10" s="26">
        <v>317400</v>
      </c>
      <c r="H10" s="18">
        <v>212900</v>
      </c>
      <c r="I10" s="26">
        <f t="shared" si="0"/>
        <v>127740</v>
      </c>
      <c r="J10" s="26">
        <f t="shared" si="1"/>
        <v>85160</v>
      </c>
      <c r="K10" s="22">
        <v>47</v>
      </c>
      <c r="L10" s="19" t="s">
        <v>64</v>
      </c>
      <c r="M10" s="20" t="s">
        <v>78</v>
      </c>
      <c r="N10" s="31">
        <v>40.8</v>
      </c>
      <c r="O10" s="33">
        <v>35.6</v>
      </c>
      <c r="P10" s="34">
        <v>239940</v>
      </c>
      <c r="Q10" s="34">
        <v>118268</v>
      </c>
      <c r="R10" s="41" t="s">
        <v>14</v>
      </c>
    </row>
    <row r="11" spans="1:18" ht="38.25">
      <c r="A11" s="11">
        <v>9</v>
      </c>
      <c r="B11" s="21" t="s">
        <v>39</v>
      </c>
      <c r="C11" s="20" t="s">
        <v>41</v>
      </c>
      <c r="D11" s="20" t="s">
        <v>2</v>
      </c>
      <c r="E11" s="20">
        <v>14614570</v>
      </c>
      <c r="F11" s="26">
        <v>310000</v>
      </c>
      <c r="G11" s="26">
        <v>217000</v>
      </c>
      <c r="H11" s="18">
        <v>145500</v>
      </c>
      <c r="I11" s="26">
        <f t="shared" si="0"/>
        <v>87300</v>
      </c>
      <c r="J11" s="26">
        <f t="shared" si="1"/>
        <v>58200</v>
      </c>
      <c r="K11" s="22">
        <v>47</v>
      </c>
      <c r="L11" s="19" t="s">
        <v>64</v>
      </c>
      <c r="M11" s="19" t="s">
        <v>20</v>
      </c>
      <c r="N11" s="30">
        <v>7.1</v>
      </c>
      <c r="O11" s="33">
        <v>7.1</v>
      </c>
      <c r="P11" s="34">
        <v>173600</v>
      </c>
      <c r="Q11" s="35">
        <v>129015</v>
      </c>
      <c r="R11" s="36" t="s">
        <v>20</v>
      </c>
    </row>
    <row r="12" spans="1:18" ht="38.25">
      <c r="A12" s="11">
        <v>10</v>
      </c>
      <c r="B12" s="21" t="s">
        <v>70</v>
      </c>
      <c r="C12" s="20" t="s">
        <v>71</v>
      </c>
      <c r="D12" s="20" t="s">
        <v>72</v>
      </c>
      <c r="E12" s="20">
        <v>48761958</v>
      </c>
      <c r="F12" s="26">
        <v>229500</v>
      </c>
      <c r="G12" s="26">
        <v>160600</v>
      </c>
      <c r="H12" s="18">
        <v>107700</v>
      </c>
      <c r="I12" s="26">
        <f t="shared" si="0"/>
        <v>64620</v>
      </c>
      <c r="J12" s="26">
        <f t="shared" si="1"/>
        <v>43080</v>
      </c>
      <c r="K12" s="22">
        <v>47</v>
      </c>
      <c r="L12" s="19" t="s">
        <v>64</v>
      </c>
      <c r="M12" s="19" t="s">
        <v>15</v>
      </c>
      <c r="N12" s="30">
        <v>41</v>
      </c>
      <c r="O12" s="37"/>
      <c r="P12" s="38"/>
      <c r="Q12" s="39"/>
      <c r="R12" s="40"/>
    </row>
    <row r="13" spans="1:18" ht="25.5">
      <c r="A13" s="11">
        <v>11</v>
      </c>
      <c r="B13" s="21" t="s">
        <v>7</v>
      </c>
      <c r="C13" s="20" t="s">
        <v>9</v>
      </c>
      <c r="D13" s="20" t="s">
        <v>8</v>
      </c>
      <c r="E13" s="20">
        <v>27775658</v>
      </c>
      <c r="F13" s="26">
        <v>952000</v>
      </c>
      <c r="G13" s="26">
        <v>666400</v>
      </c>
      <c r="H13" s="18">
        <v>447200</v>
      </c>
      <c r="I13" s="26">
        <f t="shared" si="0"/>
        <v>268320</v>
      </c>
      <c r="J13" s="26">
        <f t="shared" si="1"/>
        <v>178880</v>
      </c>
      <c r="K13" s="22">
        <v>47</v>
      </c>
      <c r="L13" s="19" t="s">
        <v>64</v>
      </c>
      <c r="M13" s="19" t="s">
        <v>15</v>
      </c>
      <c r="N13" s="30">
        <v>53</v>
      </c>
      <c r="O13" s="33">
        <v>53</v>
      </c>
      <c r="P13" s="34">
        <v>582490</v>
      </c>
      <c r="Q13" s="35">
        <v>559977</v>
      </c>
      <c r="R13" s="36" t="s">
        <v>15</v>
      </c>
    </row>
    <row r="14" spans="1:18" ht="47.25" customHeight="1">
      <c r="A14" s="11">
        <v>12</v>
      </c>
      <c r="B14" s="21" t="s">
        <v>40</v>
      </c>
      <c r="C14" s="20" t="s">
        <v>31</v>
      </c>
      <c r="D14" s="20" t="s">
        <v>8</v>
      </c>
      <c r="E14" s="20">
        <v>26810719</v>
      </c>
      <c r="F14" s="26">
        <v>855625</v>
      </c>
      <c r="G14" s="26">
        <v>598900</v>
      </c>
      <c r="H14" s="18">
        <v>402100</v>
      </c>
      <c r="I14" s="26">
        <f t="shared" si="0"/>
        <v>241260</v>
      </c>
      <c r="J14" s="26">
        <f t="shared" si="1"/>
        <v>160840</v>
      </c>
      <c r="K14" s="22">
        <v>47</v>
      </c>
      <c r="L14" s="19" t="s">
        <v>64</v>
      </c>
      <c r="M14" s="19" t="s">
        <v>44</v>
      </c>
      <c r="N14" s="30">
        <v>46</v>
      </c>
      <c r="O14" s="33">
        <v>45.6</v>
      </c>
      <c r="P14" s="34">
        <v>448386</v>
      </c>
      <c r="Q14" s="35">
        <v>240915</v>
      </c>
      <c r="R14" s="36" t="s">
        <v>44</v>
      </c>
    </row>
    <row r="15" spans="1:18" ht="39.75" customHeight="1">
      <c r="A15" s="11">
        <v>13</v>
      </c>
      <c r="B15" s="21" t="s">
        <v>12</v>
      </c>
      <c r="C15" s="20" t="s">
        <v>13</v>
      </c>
      <c r="D15" s="20" t="s">
        <v>2</v>
      </c>
      <c r="E15" s="22">
        <v>27003272</v>
      </c>
      <c r="F15" s="26">
        <v>414900</v>
      </c>
      <c r="G15" s="26">
        <v>290300</v>
      </c>
      <c r="H15" s="18">
        <v>194700</v>
      </c>
      <c r="I15" s="26">
        <f t="shared" si="0"/>
        <v>116820</v>
      </c>
      <c r="J15" s="26">
        <f t="shared" si="1"/>
        <v>77880</v>
      </c>
      <c r="K15" s="22">
        <v>47</v>
      </c>
      <c r="L15" s="19" t="s">
        <v>64</v>
      </c>
      <c r="M15" s="20" t="s">
        <v>14</v>
      </c>
      <c r="N15" s="31">
        <v>32</v>
      </c>
      <c r="O15" s="33">
        <v>32</v>
      </c>
      <c r="P15" s="34">
        <v>198586</v>
      </c>
      <c r="Q15" s="35">
        <v>152436</v>
      </c>
      <c r="R15" s="41" t="s">
        <v>45</v>
      </c>
    </row>
    <row r="16" spans="1:18" ht="25.5">
      <c r="A16" s="11">
        <v>14</v>
      </c>
      <c r="B16" s="21" t="s">
        <v>36</v>
      </c>
      <c r="C16" s="20" t="s">
        <v>65</v>
      </c>
      <c r="D16" s="20" t="s">
        <v>8</v>
      </c>
      <c r="E16" s="20">
        <v>26874440</v>
      </c>
      <c r="F16" s="26">
        <v>590000</v>
      </c>
      <c r="G16" s="26">
        <v>413000</v>
      </c>
      <c r="H16" s="18">
        <v>277200</v>
      </c>
      <c r="I16" s="26">
        <f t="shared" si="0"/>
        <v>166320</v>
      </c>
      <c r="J16" s="26">
        <f t="shared" si="1"/>
        <v>110880</v>
      </c>
      <c r="K16" s="22">
        <v>47</v>
      </c>
      <c r="L16" s="19" t="s">
        <v>64</v>
      </c>
      <c r="M16" s="19" t="s">
        <v>20</v>
      </c>
      <c r="N16" s="30">
        <v>86</v>
      </c>
      <c r="O16" s="33">
        <v>86</v>
      </c>
      <c r="P16" s="34">
        <v>339760</v>
      </c>
      <c r="Q16" s="35">
        <v>322279</v>
      </c>
      <c r="R16" s="36" t="s">
        <v>20</v>
      </c>
    </row>
    <row r="17" spans="1:18" ht="29.25" customHeight="1">
      <c r="A17" s="11">
        <v>15</v>
      </c>
      <c r="B17" s="21" t="s">
        <v>47</v>
      </c>
      <c r="C17" s="20" t="s">
        <v>23</v>
      </c>
      <c r="D17" s="20" t="s">
        <v>18</v>
      </c>
      <c r="E17" s="20">
        <v>25866630</v>
      </c>
      <c r="F17" s="26">
        <v>529000</v>
      </c>
      <c r="G17" s="26">
        <v>370300</v>
      </c>
      <c r="H17" s="18">
        <v>248400</v>
      </c>
      <c r="I17" s="26">
        <f t="shared" si="0"/>
        <v>149040</v>
      </c>
      <c r="J17" s="26">
        <f t="shared" si="1"/>
        <v>99360</v>
      </c>
      <c r="K17" s="22">
        <v>47</v>
      </c>
      <c r="L17" s="19" t="s">
        <v>64</v>
      </c>
      <c r="M17" s="19" t="s">
        <v>20</v>
      </c>
      <c r="N17" s="30">
        <v>20</v>
      </c>
      <c r="O17" s="33">
        <v>20</v>
      </c>
      <c r="P17" s="34">
        <v>290470</v>
      </c>
      <c r="Q17" s="35">
        <v>180811</v>
      </c>
      <c r="R17" s="36" t="s">
        <v>20</v>
      </c>
    </row>
    <row r="18" spans="1:18" ht="42" customHeight="1">
      <c r="A18" s="11">
        <v>16</v>
      </c>
      <c r="B18" s="21" t="s">
        <v>48</v>
      </c>
      <c r="C18" s="20" t="s">
        <v>58</v>
      </c>
      <c r="D18" s="20" t="s">
        <v>2</v>
      </c>
      <c r="E18" s="20">
        <v>49593358</v>
      </c>
      <c r="F18" s="26">
        <v>273000</v>
      </c>
      <c r="G18" s="26">
        <v>191100</v>
      </c>
      <c r="H18" s="18">
        <v>128100</v>
      </c>
      <c r="I18" s="26">
        <f t="shared" si="0"/>
        <v>76860</v>
      </c>
      <c r="J18" s="26">
        <f t="shared" si="1"/>
        <v>51240</v>
      </c>
      <c r="K18" s="22">
        <v>47</v>
      </c>
      <c r="L18" s="19" t="s">
        <v>64</v>
      </c>
      <c r="M18" s="19" t="s">
        <v>15</v>
      </c>
      <c r="N18" s="30">
        <v>29</v>
      </c>
      <c r="O18" s="33">
        <v>29</v>
      </c>
      <c r="P18" s="34">
        <v>183520</v>
      </c>
      <c r="Q18" s="35">
        <v>154343</v>
      </c>
      <c r="R18" s="36" t="s">
        <v>15</v>
      </c>
    </row>
    <row r="19" spans="1:18" ht="38.25">
      <c r="A19" s="11">
        <v>17</v>
      </c>
      <c r="B19" s="21" t="s">
        <v>10</v>
      </c>
      <c r="C19" s="20" t="s">
        <v>11</v>
      </c>
      <c r="D19" s="20" t="s">
        <v>2</v>
      </c>
      <c r="E19" s="20">
        <v>47656409</v>
      </c>
      <c r="F19" s="26">
        <v>240000</v>
      </c>
      <c r="G19" s="26">
        <v>168000</v>
      </c>
      <c r="H19" s="18">
        <v>112700</v>
      </c>
      <c r="I19" s="26">
        <f t="shared" si="0"/>
        <v>67620</v>
      </c>
      <c r="J19" s="26">
        <f t="shared" si="1"/>
        <v>45080</v>
      </c>
      <c r="K19" s="22">
        <v>47</v>
      </c>
      <c r="L19" s="20" t="s">
        <v>64</v>
      </c>
      <c r="M19" s="20" t="s">
        <v>45</v>
      </c>
      <c r="N19" s="31">
        <v>50</v>
      </c>
      <c r="O19" s="33">
        <v>43</v>
      </c>
      <c r="P19" s="34">
        <v>139810</v>
      </c>
      <c r="Q19" s="34">
        <v>75368</v>
      </c>
      <c r="R19" s="41" t="s">
        <v>45</v>
      </c>
    </row>
    <row r="20" spans="1:18" ht="51">
      <c r="A20" s="11">
        <v>18</v>
      </c>
      <c r="B20" s="21" t="s">
        <v>49</v>
      </c>
      <c r="C20" s="20" t="s">
        <v>67</v>
      </c>
      <c r="D20" s="20" t="s">
        <v>8</v>
      </c>
      <c r="E20" s="20">
        <v>25378082</v>
      </c>
      <c r="F20" s="26">
        <v>1304000</v>
      </c>
      <c r="G20" s="29">
        <v>912800</v>
      </c>
      <c r="H20" s="18">
        <v>612800</v>
      </c>
      <c r="I20" s="26">
        <f t="shared" si="0"/>
        <v>367680</v>
      </c>
      <c r="J20" s="26">
        <f t="shared" si="1"/>
        <v>245120</v>
      </c>
      <c r="K20" s="22">
        <v>47</v>
      </c>
      <c r="L20" s="19" t="s">
        <v>64</v>
      </c>
      <c r="M20" s="19" t="s">
        <v>1</v>
      </c>
      <c r="N20" s="30">
        <v>80</v>
      </c>
      <c r="O20" s="33">
        <v>80.2</v>
      </c>
      <c r="P20" s="34">
        <v>837000</v>
      </c>
      <c r="Q20" s="35">
        <v>695977</v>
      </c>
      <c r="R20" s="36" t="s">
        <v>1</v>
      </c>
    </row>
    <row r="21" spans="1:18" ht="25.5">
      <c r="A21" s="11">
        <v>19</v>
      </c>
      <c r="B21" s="21" t="s">
        <v>27</v>
      </c>
      <c r="C21" s="20" t="s">
        <v>68</v>
      </c>
      <c r="D21" s="20" t="s">
        <v>28</v>
      </c>
      <c r="E21" s="20">
        <v>296198</v>
      </c>
      <c r="F21" s="26">
        <v>168000</v>
      </c>
      <c r="G21" s="26">
        <v>117600</v>
      </c>
      <c r="H21" s="18">
        <v>78700</v>
      </c>
      <c r="I21" s="26">
        <f t="shared" si="0"/>
        <v>47220</v>
      </c>
      <c r="J21" s="26">
        <f t="shared" si="1"/>
        <v>31480</v>
      </c>
      <c r="K21" s="22">
        <v>47</v>
      </c>
      <c r="L21" s="19" t="s">
        <v>64</v>
      </c>
      <c r="M21" s="19" t="s">
        <v>20</v>
      </c>
      <c r="N21" s="30">
        <v>27</v>
      </c>
      <c r="O21" s="33">
        <v>27</v>
      </c>
      <c r="P21" s="34">
        <v>110980</v>
      </c>
      <c r="Q21" s="35">
        <v>41470</v>
      </c>
      <c r="R21" s="36" t="s">
        <v>20</v>
      </c>
    </row>
    <row r="22" spans="1:18" ht="25.5">
      <c r="A22" s="11">
        <v>20</v>
      </c>
      <c r="B22" s="21" t="s">
        <v>29</v>
      </c>
      <c r="C22" s="20" t="s">
        <v>30</v>
      </c>
      <c r="D22" s="20" t="s">
        <v>32</v>
      </c>
      <c r="E22" s="20">
        <v>296015</v>
      </c>
      <c r="F22" s="26">
        <v>352000</v>
      </c>
      <c r="G22" s="26">
        <v>246400</v>
      </c>
      <c r="H22" s="18">
        <v>165300</v>
      </c>
      <c r="I22" s="26">
        <f t="shared" si="0"/>
        <v>99180</v>
      </c>
      <c r="J22" s="26">
        <f t="shared" si="1"/>
        <v>66120</v>
      </c>
      <c r="K22" s="22">
        <v>47</v>
      </c>
      <c r="L22" s="19" t="s">
        <v>64</v>
      </c>
      <c r="M22" s="19" t="s">
        <v>14</v>
      </c>
      <c r="N22" s="30">
        <v>68</v>
      </c>
      <c r="O22" s="33">
        <v>68</v>
      </c>
      <c r="P22" s="34">
        <v>233678</v>
      </c>
      <c r="Q22" s="35">
        <v>129889</v>
      </c>
      <c r="R22" s="36" t="s">
        <v>14</v>
      </c>
    </row>
    <row r="23" spans="1:18" ht="25.5">
      <c r="A23" s="11">
        <v>21</v>
      </c>
      <c r="B23" s="21" t="s">
        <v>79</v>
      </c>
      <c r="C23" s="20" t="s">
        <v>51</v>
      </c>
      <c r="D23" s="20" t="s">
        <v>8</v>
      </c>
      <c r="E23" s="20">
        <v>63474531</v>
      </c>
      <c r="F23" s="26">
        <v>466000</v>
      </c>
      <c r="G23" s="26">
        <v>326200</v>
      </c>
      <c r="H23" s="18">
        <v>219000</v>
      </c>
      <c r="I23" s="26">
        <f t="shared" si="0"/>
        <v>131400</v>
      </c>
      <c r="J23" s="26">
        <f t="shared" si="1"/>
        <v>87600</v>
      </c>
      <c r="K23" s="22">
        <v>47</v>
      </c>
      <c r="L23" s="32" t="s">
        <v>66</v>
      </c>
      <c r="M23" s="19" t="s">
        <v>20</v>
      </c>
      <c r="N23" s="30">
        <v>8</v>
      </c>
      <c r="O23" s="33">
        <v>8</v>
      </c>
      <c r="P23" s="34">
        <v>176700</v>
      </c>
      <c r="Q23" s="35">
        <v>176700</v>
      </c>
      <c r="R23" s="36" t="s">
        <v>46</v>
      </c>
    </row>
    <row r="24" spans="1:18" ht="13.5" thickBot="1">
      <c r="A24" s="12" t="s">
        <v>50</v>
      </c>
      <c r="B24" s="6"/>
      <c r="C24" s="7"/>
      <c r="D24" s="7"/>
      <c r="E24" s="7"/>
      <c r="F24" s="27">
        <f>SUM(F3:F23)</f>
        <v>10546825</v>
      </c>
      <c r="G24" s="27">
        <f>SUM(G3:G23)</f>
        <v>7382100</v>
      </c>
      <c r="H24" s="8">
        <f>SUM(H3:H23)</f>
        <v>4953800</v>
      </c>
      <c r="I24" s="8">
        <f>SUM(I3:I23)</f>
        <v>2972280</v>
      </c>
      <c r="J24" s="8">
        <f>SUM(J3:J23)</f>
        <v>1981520</v>
      </c>
      <c r="K24" s="8" t="s">
        <v>43</v>
      </c>
      <c r="L24" s="8" t="s">
        <v>43</v>
      </c>
      <c r="M24" s="8" t="s">
        <v>43</v>
      </c>
      <c r="N24" s="8">
        <f>SUM(N3:N23)</f>
        <v>777.4</v>
      </c>
      <c r="O24" s="42">
        <f>SUM(O3:O23)</f>
        <v>683.2</v>
      </c>
      <c r="P24" s="43">
        <f>SUM(P3:P23)</f>
        <v>5476403</v>
      </c>
      <c r="Q24" s="43">
        <f>SUM(Q3:Q23)</f>
        <v>4111864</v>
      </c>
      <c r="R24" s="44" t="s">
        <v>43</v>
      </c>
    </row>
    <row r="25" spans="7:18" ht="12.75">
      <c r="G25" s="13"/>
      <c r="H25" s="10"/>
      <c r="R25" s="10"/>
    </row>
    <row r="26" spans="1:18" ht="12.75">
      <c r="A26" s="45" t="s">
        <v>81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ht="12.75">
      <c r="H27" s="16"/>
    </row>
    <row r="29" ht="12.75">
      <c r="B29" s="15"/>
    </row>
  </sheetData>
  <mergeCells count="2">
    <mergeCell ref="A26:R26"/>
    <mergeCell ref="A1:R1"/>
  </mergeCells>
  <printOptions/>
  <pageMargins left="0.75" right="0.75" top="0.62" bottom="1" header="0.4921259845" footer="0.4921259845"/>
  <pageSetup horizontalDpi="600" verticalDpi="600" orientation="landscape" paperSize="9" scale="46" r:id="rId1"/>
  <headerFooter alignWithMargins="0">
    <oddHeader>&amp;L&amp;"Tahoma,Tučné"&amp;12Příloha k usnesení č. 1 k materiálu č.: 61&amp;"Arial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sabova3506</cp:lastModifiedBy>
  <cp:lastPrinted>2013-09-04T09:29:08Z</cp:lastPrinted>
  <dcterms:created xsi:type="dcterms:W3CDTF">2004-08-20T07:13:58Z</dcterms:created>
  <dcterms:modified xsi:type="dcterms:W3CDTF">2013-09-04T09:29:16Z</dcterms:modified>
  <cp:category/>
  <cp:version/>
  <cp:contentType/>
  <cp:contentStatus/>
</cp:coreProperties>
</file>