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  <definedName name="_xlnm.Print_Area" localSheetId="0">'DT1 - pořadí'!$A$1:$K$33</definedName>
  </definedNames>
  <calcPr fullCalcOnLoad="1"/>
</workbook>
</file>

<file path=xl/sharedStrings.xml><?xml version="1.0" encoding="utf-8"?>
<sst xmlns="http://schemas.openxmlformats.org/spreadsheetml/2006/main" count="151" uniqueCount="107">
  <si>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</si>
  <si>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</si>
  <si>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</si>
  <si>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</si>
  <si>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</si>
  <si>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</si>
  <si>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</si>
  <si>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</si>
  <si>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</si>
  <si>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</si>
  <si>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</si>
  <si>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</si>
  <si>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Thermo Sanace s.r.o.</t>
  </si>
  <si>
    <t>28622201</t>
  </si>
  <si>
    <t>Záchrana dřevěnných prvků konstrukcí historických objektů v Moravskoslezském kraji proti dřevokazným houbám</t>
  </si>
  <si>
    <t>Mikrobiologický ústav AV ČR, v.v.i.</t>
  </si>
  <si>
    <t>KVS EKODIVIZE a.s.</t>
  </si>
  <si>
    <t>60793414</t>
  </si>
  <si>
    <t>Zlepšení emisních parametrů spotřebičů na pevná paliva II</t>
  </si>
  <si>
    <t>SHIFT s.r.o.</t>
  </si>
  <si>
    <t>48391042</t>
  </si>
  <si>
    <t>Vývoj aplikačního software pro přístupový systém</t>
  </si>
  <si>
    <t xml:space="preserve">ATEKO, s.r.o. </t>
  </si>
  <si>
    <t>47974745</t>
  </si>
  <si>
    <t>Vývoj prototypu regulované elektrické drenáže s inteligentním řízením</t>
  </si>
  <si>
    <t>MORE, s.r.o.</t>
  </si>
  <si>
    <t>63995654</t>
  </si>
  <si>
    <t>Simulace reálných podmínek ohniště velkoprostorového parního kotle v pádové trubce</t>
  </si>
  <si>
    <t>KVADOS, a.s.</t>
  </si>
  <si>
    <t>25826654</t>
  </si>
  <si>
    <t>Optimalizace stavu skladových zásob pomocí pokročilých matematických metod</t>
  </si>
  <si>
    <t>Ostravská univerzita v Ostravě</t>
  </si>
  <si>
    <t>InnoGen s.r.o.</t>
  </si>
  <si>
    <t>27856763</t>
  </si>
  <si>
    <t>HAMER, spol. s r.o.</t>
  </si>
  <si>
    <t>47154110</t>
  </si>
  <si>
    <t>Využití teflonu pro spoje důlní výstuže</t>
  </si>
  <si>
    <t>ITA, spol. s r.o.</t>
  </si>
  <si>
    <t>Výpočtové modelování teplotních polí ve svitcích z drátů a pásů</t>
  </si>
  <si>
    <t>15503933</t>
  </si>
  <si>
    <t>Technická univerzita v Liberci</t>
  </si>
  <si>
    <t>Nanotrade s.r.o.</t>
  </si>
  <si>
    <t>45307971</t>
  </si>
  <si>
    <t>Interaktivní Funkční Textilie</t>
  </si>
  <si>
    <t>Jedlička COMPUTERS s.r.o.</t>
  </si>
  <si>
    <t>64611264</t>
  </si>
  <si>
    <t>Vývoj RGB osvětlení pro strojové vidění</t>
  </si>
  <si>
    <t>mcePharma s.r.o.</t>
  </si>
  <si>
    <t>27815773</t>
  </si>
  <si>
    <t>Spolupráce při vývoji, analýze a optimalizaci parametrů vícesložkových excipientů ve farmaceutické výrobě pevných  lékových forem</t>
  </si>
  <si>
    <t>Veterinární a farmaceutická univerzita Brno</t>
  </si>
  <si>
    <t>Vítkovice-výzkum a vývoj technické aplikace a.s.</t>
  </si>
  <si>
    <t>INWIRO s.r.o.</t>
  </si>
  <si>
    <t>28638387</t>
  </si>
  <si>
    <t>Inovace magnetizační hlavy pro defektoskopii lan</t>
  </si>
  <si>
    <t>Vítkovice - výzkum a vývoj - technické aplikace a.s.</t>
  </si>
  <si>
    <t>27677257</t>
  </si>
  <si>
    <t>Vývoj inovativní konstrukce rámu all-in-one zařízení a analýza softwarového řízení</t>
  </si>
  <si>
    <t>AB Digital s.r.o.</t>
  </si>
  <si>
    <t>03417603</t>
  </si>
  <si>
    <t>Elektronický stavební deník</t>
  </si>
  <si>
    <t>Enviom servis s.r.o.</t>
  </si>
  <si>
    <t>28618335</t>
  </si>
  <si>
    <t>Experimentální zjištění škodlivin a rozbor látek vznikajících při odplynění polystyrenu teplem bez přístupu vzduchu</t>
  </si>
  <si>
    <t>DRIWHEL–  Vývoj profesionálního konstrukčního návrhu elektrického skateboardu</t>
  </si>
  <si>
    <t>Driwhel s.r.o.</t>
  </si>
  <si>
    <t>03179338</t>
  </si>
  <si>
    <t>České vysoké učení Technické v Praze</t>
  </si>
  <si>
    <t>D3Soft Future s.r.o.</t>
  </si>
  <si>
    <t>27856631</t>
  </si>
  <si>
    <t xml:space="preserve">Vývoj SW pro expertní systém predikce časových řad </t>
  </si>
  <si>
    <t>TRISOL farm s.r.o.</t>
  </si>
  <si>
    <t>25835921</t>
  </si>
  <si>
    <t>Vývoj aplikace nové řady rostlinných stimulátorů na růst, vývoj a výnos polních plodin</t>
  </si>
  <si>
    <t>Univerzita Palackého v Olomouci</t>
  </si>
  <si>
    <t>Ostravská LTS, a.s.</t>
  </si>
  <si>
    <t>01627309</t>
  </si>
  <si>
    <t>Dekontaminace infekčního zdravotního odpadu</t>
  </si>
  <si>
    <t>IPS Konstrukt, spol. s r.o.</t>
  </si>
  <si>
    <t>27834352</t>
  </si>
  <si>
    <t>Smykové namáhání SFRC deskových konstrukcí a jeho účinné omezení využitím reologických, resp. Kluzných prvků plošného uložení</t>
  </si>
  <si>
    <t>IHAS s.r.o.</t>
  </si>
  <si>
    <t>Návrh efektivního způsobu detekce počátku samovzněcovacího procesu biomasy na základě  vyvíjených plynných složek</t>
  </si>
  <si>
    <t>26824922</t>
  </si>
  <si>
    <t>Unikátní měřící systém Lightdrop spectrometer</t>
  </si>
  <si>
    <t>Lightdrop, s.r.o.</t>
  </si>
  <si>
    <t>28582292</t>
  </si>
  <si>
    <t>AZ kov-komaxit, s.r.o.</t>
  </si>
  <si>
    <t>25822594</t>
  </si>
  <si>
    <t>Vývoj pohyblivého odsávání pro práškové lakovny</t>
  </si>
  <si>
    <t>BORCAD cz s.r.o.</t>
  </si>
  <si>
    <t>25855042</t>
  </si>
  <si>
    <t>Výzkumně-vývojové práce na sedadle pro kolejová vozidla, včetně provádění modálních analýz a životnostních zkoušek jejich komponent</t>
  </si>
  <si>
    <t>LAMMB technology s.r.o.</t>
  </si>
  <si>
    <t>28619943</t>
  </si>
  <si>
    <t>Vývoj stanice pro záběh a testování vřeten obráběcích strojů</t>
  </si>
  <si>
    <t>Hutní montáže - SvarServis, s.r.o.</t>
  </si>
  <si>
    <t>64084060</t>
  </si>
  <si>
    <t>Vývoj inteligentního žíhacího zdroje s využitím smart technologie řízení zajišťující minimální zpětné vlivy na napájecí síť</t>
  </si>
  <si>
    <t>Optimalizace a ověřovací měření vybraných typů elektrických motorů a genarátorů</t>
  </si>
  <si>
    <t>Počet stran přílohy: 2</t>
  </si>
  <si>
    <t>Podíl na uznatelných  nákladech projektu</t>
  </si>
  <si>
    <t xml:space="preserve">Návrh </t>
  </si>
  <si>
    <t>Poskytnutí neinvestičních dotací: dotační titul 1</t>
  </si>
  <si>
    <t>Schválená dotace (Kč)</t>
  </si>
  <si>
    <t>Bodové hodnocení celkem</t>
  </si>
  <si>
    <r>
      <t>Příloha č. 1 k materiálu č.</t>
    </r>
    <r>
      <rPr>
        <b/>
        <sz val="10"/>
        <rFont val="Arial"/>
        <family val="2"/>
      </rPr>
      <t>: 10/5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</si>
</sst>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/>
    </xf>
    <xf numFmtId="10" fontId="7" fillId="0" borderId="15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" fontId="7" fillId="0" borderId="17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/>
    </xf>
    <xf numFmtId="10" fontId="7" fillId="0" borderId="19" xfId="0" applyNumberFormat="1" applyFont="1" applyFill="1" applyBorder="1" applyAlignment="1">
      <alignment/>
    </xf>
    <xf numFmtId="14" fontId="7" fillId="0" borderId="19" xfId="0" applyNumberFormat="1" applyFont="1" applyFill="1" applyBorder="1" applyAlignment="1">
      <alignment/>
    </xf>
    <xf numFmtId="14" fontId="7" fillId="0" borderId="19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" fontId="7" fillId="0" borderId="19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 wrapText="1"/>
    </xf>
    <xf numFmtId="3" fontId="2" fillId="0" borderId="2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4" fontId="7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2" fontId="7" fillId="0" borderId="17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0" zoomScaleNormal="70" workbookViewId="0" topLeftCell="A19">
      <selection activeCell="C9" sqref="C9"/>
    </sheetView>
  </sheetViews>
  <sheetFormatPr defaultColWidth="9.140625" defaultRowHeight="12.75"/>
  <cols>
    <col min="1" max="1" width="7.00390625" style="2" customWidth="1"/>
    <col min="2" max="2" width="21.8515625" style="2" customWidth="1"/>
    <col min="3" max="3" width="18.8515625" style="2" customWidth="1"/>
    <col min="4" max="4" width="10.28125" style="3" customWidth="1"/>
    <col min="5" max="5" width="44.140625" style="5" customWidth="1"/>
    <col min="6" max="6" width="12.8515625" style="5" customWidth="1"/>
    <col min="7" max="8" width="14.28125" style="4" bestFit="1" customWidth="1"/>
    <col min="9" max="9" width="13.421875" style="2" bestFit="1" customWidth="1"/>
    <col min="10" max="10" width="10.140625" style="2" customWidth="1"/>
    <col min="11" max="11" width="30.28125" style="2" bestFit="1" customWidth="1"/>
    <col min="12" max="16384" width="9.140625" style="2" customWidth="1"/>
  </cols>
  <sheetData>
    <row r="1" spans="1:3" ht="21" customHeight="1">
      <c r="A1" s="74" t="s">
        <v>106</v>
      </c>
      <c r="B1" s="75"/>
      <c r="C1" s="81"/>
    </row>
    <row r="2" spans="1:2" ht="14.25">
      <c r="A2" s="76" t="s">
        <v>100</v>
      </c>
      <c r="B2" s="76"/>
    </row>
    <row r="3" spans="1:8" s="5" customFormat="1" ht="12.75">
      <c r="A3" s="77" t="s">
        <v>102</v>
      </c>
      <c r="B3" s="78"/>
      <c r="C3" s="78"/>
      <c r="D3" s="59"/>
      <c r="E3" s="60"/>
      <c r="F3" s="60"/>
      <c r="G3" s="6"/>
      <c r="H3" s="6"/>
    </row>
    <row r="4" spans="1:8" s="5" customFormat="1" ht="19.5" customHeight="1" thickBot="1">
      <c r="A4" s="79" t="s">
        <v>103</v>
      </c>
      <c r="B4" s="80"/>
      <c r="C4" s="80"/>
      <c r="D4" s="12"/>
      <c r="E4" s="8"/>
      <c r="F4" s="60"/>
      <c r="G4" s="6"/>
      <c r="H4" s="6"/>
    </row>
    <row r="5" spans="1:11" s="1" customFormat="1" ht="51.75" thickBot="1">
      <c r="A5" s="10" t="s">
        <v>8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105</v>
      </c>
      <c r="G5" s="9" t="s">
        <v>104</v>
      </c>
      <c r="H5" s="9" t="s">
        <v>4</v>
      </c>
      <c r="I5" s="9" t="s">
        <v>101</v>
      </c>
      <c r="J5" s="10" t="s">
        <v>5</v>
      </c>
      <c r="K5" s="9" t="s">
        <v>10</v>
      </c>
    </row>
    <row r="6" spans="1:16" s="16" customFormat="1" ht="36" customHeight="1">
      <c r="A6" s="18">
        <v>56</v>
      </c>
      <c r="B6" s="19" t="s">
        <v>85</v>
      </c>
      <c r="C6" s="20" t="s">
        <v>6</v>
      </c>
      <c r="D6" s="21" t="s">
        <v>86</v>
      </c>
      <c r="E6" s="61" t="s">
        <v>84</v>
      </c>
      <c r="F6" s="73">
        <v>100</v>
      </c>
      <c r="G6" s="67">
        <v>299000</v>
      </c>
      <c r="H6" s="22">
        <v>428000</v>
      </c>
      <c r="I6" s="23">
        <f aca="true" t="shared" si="0" ref="I6:I32">G6/H6</f>
        <v>0.6985981308411215</v>
      </c>
      <c r="J6" s="24">
        <v>42613</v>
      </c>
      <c r="K6" s="25" t="s">
        <v>40</v>
      </c>
      <c r="L6" s="17"/>
      <c r="M6" s="17"/>
      <c r="N6" s="17"/>
      <c r="O6" s="17"/>
      <c r="P6" s="17"/>
    </row>
    <row r="7" spans="1:16" s="16" customFormat="1" ht="52.5" customHeight="1">
      <c r="A7" s="26">
        <v>61</v>
      </c>
      <c r="B7" s="27" t="s">
        <v>90</v>
      </c>
      <c r="C7" s="28" t="s">
        <v>6</v>
      </c>
      <c r="D7" s="29" t="s">
        <v>91</v>
      </c>
      <c r="E7" s="62" t="s">
        <v>92</v>
      </c>
      <c r="F7" s="72">
        <v>93</v>
      </c>
      <c r="G7" s="68">
        <v>273000</v>
      </c>
      <c r="H7" s="30">
        <v>455000</v>
      </c>
      <c r="I7" s="31">
        <f t="shared" si="0"/>
        <v>0.6</v>
      </c>
      <c r="J7" s="32">
        <v>42613</v>
      </c>
      <c r="K7" s="33" t="s">
        <v>7</v>
      </c>
      <c r="L7" s="17"/>
      <c r="M7" s="17"/>
      <c r="N7" s="17"/>
      <c r="O7" s="17"/>
      <c r="P7" s="17"/>
    </row>
    <row r="8" spans="1:11" s="17" customFormat="1" ht="30.75" customHeight="1">
      <c r="A8" s="26">
        <v>62</v>
      </c>
      <c r="B8" s="27" t="s">
        <v>93</v>
      </c>
      <c r="C8" s="28" t="s">
        <v>6</v>
      </c>
      <c r="D8" s="29" t="s">
        <v>94</v>
      </c>
      <c r="E8" s="62" t="s">
        <v>95</v>
      </c>
      <c r="F8" s="72">
        <v>93</v>
      </c>
      <c r="G8" s="68">
        <v>126000</v>
      </c>
      <c r="H8" s="30">
        <v>180000</v>
      </c>
      <c r="I8" s="31">
        <f t="shared" si="0"/>
        <v>0.7</v>
      </c>
      <c r="J8" s="32">
        <v>42613</v>
      </c>
      <c r="K8" s="33" t="s">
        <v>67</v>
      </c>
    </row>
    <row r="9" spans="1:11" s="17" customFormat="1" ht="35.25" customHeight="1">
      <c r="A9" s="26">
        <v>15</v>
      </c>
      <c r="B9" s="27" t="s">
        <v>37</v>
      </c>
      <c r="C9" s="34" t="s">
        <v>6</v>
      </c>
      <c r="D9" s="35" t="s">
        <v>39</v>
      </c>
      <c r="E9" s="63" t="s">
        <v>38</v>
      </c>
      <c r="F9" s="72">
        <v>84</v>
      </c>
      <c r="G9" s="69">
        <v>140000</v>
      </c>
      <c r="H9" s="36">
        <v>200000</v>
      </c>
      <c r="I9" s="37">
        <f t="shared" si="0"/>
        <v>0.7</v>
      </c>
      <c r="J9" s="38">
        <v>42613</v>
      </c>
      <c r="K9" s="28" t="s">
        <v>7</v>
      </c>
    </row>
    <row r="10" spans="1:11" s="17" customFormat="1" ht="52.5" customHeight="1">
      <c r="A10" s="26">
        <v>51</v>
      </c>
      <c r="B10" s="27" t="s">
        <v>78</v>
      </c>
      <c r="C10" s="28" t="s">
        <v>6</v>
      </c>
      <c r="D10" s="29" t="s">
        <v>79</v>
      </c>
      <c r="E10" s="62" t="s">
        <v>80</v>
      </c>
      <c r="F10" s="72">
        <v>84</v>
      </c>
      <c r="G10" s="68">
        <v>300000</v>
      </c>
      <c r="H10" s="30">
        <v>600000</v>
      </c>
      <c r="I10" s="31">
        <f t="shared" si="0"/>
        <v>0.5</v>
      </c>
      <c r="J10" s="32">
        <v>42613</v>
      </c>
      <c r="K10" s="33" t="s">
        <v>7</v>
      </c>
    </row>
    <row r="11" spans="1:11" s="17" customFormat="1" ht="32.25" customHeight="1">
      <c r="A11" s="26">
        <v>11</v>
      </c>
      <c r="B11" s="27" t="s">
        <v>28</v>
      </c>
      <c r="C11" s="28" t="s">
        <v>11</v>
      </c>
      <c r="D11" s="29" t="s">
        <v>29</v>
      </c>
      <c r="E11" s="62" t="s">
        <v>30</v>
      </c>
      <c r="F11" s="72">
        <v>79</v>
      </c>
      <c r="G11" s="68">
        <v>300000</v>
      </c>
      <c r="H11" s="30">
        <v>500000</v>
      </c>
      <c r="I11" s="31">
        <f t="shared" si="0"/>
        <v>0.6</v>
      </c>
      <c r="J11" s="32">
        <v>42613</v>
      </c>
      <c r="K11" s="28" t="s">
        <v>31</v>
      </c>
    </row>
    <row r="12" spans="1:11" s="17" customFormat="1" ht="39.75" customHeight="1">
      <c r="A12" s="39">
        <v>45</v>
      </c>
      <c r="B12" s="40" t="s">
        <v>68</v>
      </c>
      <c r="C12" s="41" t="s">
        <v>6</v>
      </c>
      <c r="D12" s="42" t="s">
        <v>69</v>
      </c>
      <c r="E12" s="64" t="s">
        <v>70</v>
      </c>
      <c r="F12" s="72">
        <v>79</v>
      </c>
      <c r="G12" s="70">
        <v>300000</v>
      </c>
      <c r="H12" s="43">
        <v>430000</v>
      </c>
      <c r="I12" s="44">
        <f t="shared" si="0"/>
        <v>0.6976744186046512</v>
      </c>
      <c r="J12" s="45">
        <v>42613</v>
      </c>
      <c r="K12" s="46" t="s">
        <v>7</v>
      </c>
    </row>
    <row r="13" spans="1:11" s="17" customFormat="1" ht="45.75" customHeight="1">
      <c r="A13" s="39">
        <v>48</v>
      </c>
      <c r="B13" s="40" t="s">
        <v>71</v>
      </c>
      <c r="C13" s="41" t="s">
        <v>6</v>
      </c>
      <c r="D13" s="42" t="s">
        <v>72</v>
      </c>
      <c r="E13" s="64" t="s">
        <v>73</v>
      </c>
      <c r="F13" s="72">
        <v>78</v>
      </c>
      <c r="G13" s="70">
        <v>296500</v>
      </c>
      <c r="H13" s="43">
        <v>423700</v>
      </c>
      <c r="I13" s="44">
        <f t="shared" si="0"/>
        <v>0.6997875855558178</v>
      </c>
      <c r="J13" s="45">
        <v>42613</v>
      </c>
      <c r="K13" s="46" t="s">
        <v>74</v>
      </c>
    </row>
    <row r="14" spans="1:11" s="17" customFormat="1" ht="32.25" customHeight="1">
      <c r="A14" s="39">
        <v>30</v>
      </c>
      <c r="B14" s="40" t="s">
        <v>52</v>
      </c>
      <c r="C14" s="47" t="s">
        <v>6</v>
      </c>
      <c r="D14" s="48" t="s">
        <v>53</v>
      </c>
      <c r="E14" s="65" t="s">
        <v>54</v>
      </c>
      <c r="F14" s="72">
        <v>76</v>
      </c>
      <c r="G14" s="71">
        <v>294000</v>
      </c>
      <c r="H14" s="49">
        <v>420000</v>
      </c>
      <c r="I14" s="50">
        <f t="shared" si="0"/>
        <v>0.7</v>
      </c>
      <c r="J14" s="51">
        <v>42613</v>
      </c>
      <c r="K14" s="52" t="s">
        <v>51</v>
      </c>
    </row>
    <row r="15" spans="1:11" s="17" customFormat="1" ht="40.5" customHeight="1">
      <c r="A15" s="39">
        <v>24</v>
      </c>
      <c r="B15" s="40" t="s">
        <v>44</v>
      </c>
      <c r="C15" s="47" t="s">
        <v>6</v>
      </c>
      <c r="D15" s="48" t="s">
        <v>45</v>
      </c>
      <c r="E15" s="65" t="s">
        <v>46</v>
      </c>
      <c r="F15" s="72">
        <v>72</v>
      </c>
      <c r="G15" s="71">
        <v>299900</v>
      </c>
      <c r="H15" s="49">
        <v>428500</v>
      </c>
      <c r="I15" s="50">
        <f t="shared" si="0"/>
        <v>0.6998833138856476</v>
      </c>
      <c r="J15" s="51">
        <v>42613</v>
      </c>
      <c r="K15" s="41" t="s">
        <v>7</v>
      </c>
    </row>
    <row r="16" spans="1:11" s="17" customFormat="1" ht="35.25" customHeight="1">
      <c r="A16" s="39">
        <v>14</v>
      </c>
      <c r="B16" s="40" t="s">
        <v>34</v>
      </c>
      <c r="C16" s="47" t="s">
        <v>6</v>
      </c>
      <c r="D16" s="48" t="s">
        <v>35</v>
      </c>
      <c r="E16" s="65" t="s">
        <v>36</v>
      </c>
      <c r="F16" s="72">
        <v>65</v>
      </c>
      <c r="G16" s="71">
        <v>300000</v>
      </c>
      <c r="H16" s="49">
        <v>428571</v>
      </c>
      <c r="I16" s="44">
        <f t="shared" si="0"/>
        <v>0.7000007000007</v>
      </c>
      <c r="J16" s="51">
        <v>42613</v>
      </c>
      <c r="K16" s="41" t="s">
        <v>7</v>
      </c>
    </row>
    <row r="17" spans="1:11" s="17" customFormat="1" ht="38.25">
      <c r="A17" s="39">
        <v>63</v>
      </c>
      <c r="B17" s="40" t="s">
        <v>96</v>
      </c>
      <c r="C17" s="41" t="s">
        <v>6</v>
      </c>
      <c r="D17" s="42" t="s">
        <v>97</v>
      </c>
      <c r="E17" s="64" t="s">
        <v>98</v>
      </c>
      <c r="F17" s="72">
        <v>62</v>
      </c>
      <c r="G17" s="70">
        <v>300000</v>
      </c>
      <c r="H17" s="43">
        <v>600000</v>
      </c>
      <c r="I17" s="44">
        <f t="shared" si="0"/>
        <v>0.5</v>
      </c>
      <c r="J17" s="45">
        <v>42613</v>
      </c>
      <c r="K17" s="46" t="s">
        <v>7</v>
      </c>
    </row>
    <row r="18" spans="1:11" s="17" customFormat="1" ht="32.25" customHeight="1">
      <c r="A18" s="39">
        <v>5</v>
      </c>
      <c r="B18" s="40" t="s">
        <v>19</v>
      </c>
      <c r="C18" s="47" t="s">
        <v>6</v>
      </c>
      <c r="D18" s="42" t="s">
        <v>20</v>
      </c>
      <c r="E18" s="65" t="s">
        <v>21</v>
      </c>
      <c r="F18" s="72">
        <v>60</v>
      </c>
      <c r="G18" s="71">
        <v>300000</v>
      </c>
      <c r="H18" s="49">
        <v>430000</v>
      </c>
      <c r="I18" s="50">
        <f t="shared" si="0"/>
        <v>0.6976744186046512</v>
      </c>
      <c r="J18" s="51">
        <v>42613</v>
      </c>
      <c r="K18" s="41" t="s">
        <v>7</v>
      </c>
    </row>
    <row r="19" spans="1:16" s="17" customFormat="1" ht="38.25">
      <c r="A19" s="39">
        <v>1</v>
      </c>
      <c r="B19" s="40" t="s">
        <v>12</v>
      </c>
      <c r="C19" s="47" t="s">
        <v>6</v>
      </c>
      <c r="D19" s="42" t="s">
        <v>13</v>
      </c>
      <c r="E19" s="66" t="s">
        <v>14</v>
      </c>
      <c r="F19" s="72">
        <v>55</v>
      </c>
      <c r="G19" s="71">
        <v>273000</v>
      </c>
      <c r="H19" s="49">
        <v>390000</v>
      </c>
      <c r="I19" s="50">
        <f t="shared" si="0"/>
        <v>0.7</v>
      </c>
      <c r="J19" s="51">
        <v>42613</v>
      </c>
      <c r="K19" s="41" t="s">
        <v>15</v>
      </c>
      <c r="L19" s="16"/>
      <c r="M19" s="16"/>
      <c r="N19" s="16"/>
      <c r="O19" s="16"/>
      <c r="P19" s="16"/>
    </row>
    <row r="20" spans="1:11" s="17" customFormat="1" ht="39" customHeight="1">
      <c r="A20" s="58">
        <v>43</v>
      </c>
      <c r="B20" s="27" t="s">
        <v>65</v>
      </c>
      <c r="C20" s="28" t="s">
        <v>6</v>
      </c>
      <c r="D20" s="29" t="s">
        <v>66</v>
      </c>
      <c r="E20" s="28" t="s">
        <v>64</v>
      </c>
      <c r="F20" s="72">
        <v>51</v>
      </c>
      <c r="G20" s="30">
        <v>296100</v>
      </c>
      <c r="H20" s="30">
        <v>470000</v>
      </c>
      <c r="I20" s="31">
        <f t="shared" si="0"/>
        <v>0.63</v>
      </c>
      <c r="J20" s="32">
        <v>42613</v>
      </c>
      <c r="K20" s="33" t="s">
        <v>67</v>
      </c>
    </row>
    <row r="21" spans="1:16" s="17" customFormat="1" ht="38.25" customHeight="1">
      <c r="A21" s="39">
        <v>2</v>
      </c>
      <c r="B21" s="53" t="s">
        <v>16</v>
      </c>
      <c r="C21" s="47" t="s">
        <v>11</v>
      </c>
      <c r="D21" s="48" t="s">
        <v>17</v>
      </c>
      <c r="E21" s="65" t="s">
        <v>18</v>
      </c>
      <c r="F21" s="72">
        <v>49</v>
      </c>
      <c r="G21" s="71">
        <v>300000</v>
      </c>
      <c r="H21" s="49">
        <v>600000</v>
      </c>
      <c r="I21" s="50">
        <f t="shared" si="0"/>
        <v>0.5</v>
      </c>
      <c r="J21" s="51">
        <v>42613</v>
      </c>
      <c r="K21" s="41" t="s">
        <v>7</v>
      </c>
      <c r="L21" s="16"/>
      <c r="M21" s="16"/>
      <c r="N21" s="16"/>
      <c r="O21" s="16"/>
      <c r="P21" s="16"/>
    </row>
    <row r="22" spans="1:11" s="17" customFormat="1" ht="41.25" customHeight="1">
      <c r="A22" s="39">
        <v>31</v>
      </c>
      <c r="B22" s="27" t="s">
        <v>55</v>
      </c>
      <c r="C22" s="34" t="s">
        <v>11</v>
      </c>
      <c r="D22" s="35" t="s">
        <v>56</v>
      </c>
      <c r="E22" s="65" t="s">
        <v>57</v>
      </c>
      <c r="F22" s="72">
        <v>47</v>
      </c>
      <c r="G22" s="71">
        <v>299900</v>
      </c>
      <c r="H22" s="49">
        <v>428500</v>
      </c>
      <c r="I22" s="50">
        <f t="shared" si="0"/>
        <v>0.6998833138856476</v>
      </c>
      <c r="J22" s="51">
        <v>42613</v>
      </c>
      <c r="K22" s="41" t="s">
        <v>7</v>
      </c>
    </row>
    <row r="23" spans="1:11" s="17" customFormat="1" ht="44.25" customHeight="1">
      <c r="A23" s="39">
        <v>8</v>
      </c>
      <c r="B23" s="40" t="s">
        <v>25</v>
      </c>
      <c r="C23" s="47" t="s">
        <v>6</v>
      </c>
      <c r="D23" s="48" t="s">
        <v>26</v>
      </c>
      <c r="E23" s="65" t="s">
        <v>27</v>
      </c>
      <c r="F23" s="72">
        <v>44</v>
      </c>
      <c r="G23" s="71">
        <v>298900</v>
      </c>
      <c r="H23" s="49">
        <v>427000</v>
      </c>
      <c r="I23" s="50">
        <f t="shared" si="0"/>
        <v>0.7</v>
      </c>
      <c r="J23" s="51">
        <v>42613</v>
      </c>
      <c r="K23" s="41" t="s">
        <v>7</v>
      </c>
    </row>
    <row r="24" spans="1:11" s="17" customFormat="1" ht="32.25" customHeight="1">
      <c r="A24" s="39">
        <v>50</v>
      </c>
      <c r="B24" s="40" t="s">
        <v>75</v>
      </c>
      <c r="C24" s="41" t="s">
        <v>11</v>
      </c>
      <c r="D24" s="42" t="s">
        <v>76</v>
      </c>
      <c r="E24" s="64" t="s">
        <v>77</v>
      </c>
      <c r="F24" s="72">
        <v>42</v>
      </c>
      <c r="G24" s="70">
        <v>300000</v>
      </c>
      <c r="H24" s="43">
        <v>430000</v>
      </c>
      <c r="I24" s="44">
        <f t="shared" si="0"/>
        <v>0.6976744186046512</v>
      </c>
      <c r="J24" s="45">
        <v>42613</v>
      </c>
      <c r="K24" s="46" t="s">
        <v>7</v>
      </c>
    </row>
    <row r="25" spans="1:11" s="17" customFormat="1" ht="38.25">
      <c r="A25" s="39">
        <v>27</v>
      </c>
      <c r="B25" s="40" t="s">
        <v>47</v>
      </c>
      <c r="C25" s="41" t="s">
        <v>6</v>
      </c>
      <c r="D25" s="42" t="s">
        <v>48</v>
      </c>
      <c r="E25" s="65" t="s">
        <v>49</v>
      </c>
      <c r="F25" s="72">
        <v>41</v>
      </c>
      <c r="G25" s="71">
        <v>300000</v>
      </c>
      <c r="H25" s="49">
        <v>500000</v>
      </c>
      <c r="I25" s="50">
        <f t="shared" si="0"/>
        <v>0.6</v>
      </c>
      <c r="J25" s="51">
        <v>42613</v>
      </c>
      <c r="K25" s="41" t="s">
        <v>50</v>
      </c>
    </row>
    <row r="26" spans="1:11" s="17" customFormat="1" ht="33.75" customHeight="1">
      <c r="A26" s="39">
        <v>32</v>
      </c>
      <c r="B26" s="40" t="s">
        <v>58</v>
      </c>
      <c r="C26" s="47" t="s">
        <v>6</v>
      </c>
      <c r="D26" s="48" t="s">
        <v>59</v>
      </c>
      <c r="E26" s="65" t="s">
        <v>60</v>
      </c>
      <c r="F26" s="72">
        <v>41</v>
      </c>
      <c r="G26" s="71">
        <v>300000</v>
      </c>
      <c r="H26" s="49">
        <v>430000</v>
      </c>
      <c r="I26" s="50">
        <f t="shared" si="0"/>
        <v>0.6976744186046512</v>
      </c>
      <c r="J26" s="51">
        <v>42613</v>
      </c>
      <c r="K26" s="52" t="s">
        <v>7</v>
      </c>
    </row>
    <row r="27" spans="1:11" s="17" customFormat="1" ht="32.25" customHeight="1">
      <c r="A27" s="39">
        <v>59</v>
      </c>
      <c r="B27" s="40" t="s">
        <v>87</v>
      </c>
      <c r="C27" s="41" t="s">
        <v>6</v>
      </c>
      <c r="D27" s="42" t="s">
        <v>88</v>
      </c>
      <c r="E27" s="64" t="s">
        <v>89</v>
      </c>
      <c r="F27" s="72">
        <v>40</v>
      </c>
      <c r="G27" s="70">
        <v>300000</v>
      </c>
      <c r="H27" s="43">
        <v>455000</v>
      </c>
      <c r="I27" s="44">
        <f t="shared" si="0"/>
        <v>0.6593406593406593</v>
      </c>
      <c r="J27" s="45">
        <v>42613</v>
      </c>
      <c r="K27" s="46" t="s">
        <v>7</v>
      </c>
    </row>
    <row r="28" spans="1:11" s="17" customFormat="1" ht="32.25" customHeight="1">
      <c r="A28" s="39">
        <v>23</v>
      </c>
      <c r="B28" s="40" t="s">
        <v>41</v>
      </c>
      <c r="C28" s="47" t="s">
        <v>6</v>
      </c>
      <c r="D28" s="48" t="s">
        <v>42</v>
      </c>
      <c r="E28" s="65" t="s">
        <v>43</v>
      </c>
      <c r="F28" s="72">
        <v>39</v>
      </c>
      <c r="G28" s="71">
        <v>200000</v>
      </c>
      <c r="H28" s="49">
        <v>400000</v>
      </c>
      <c r="I28" s="50">
        <f t="shared" si="0"/>
        <v>0.5</v>
      </c>
      <c r="J28" s="51">
        <v>42613</v>
      </c>
      <c r="K28" s="41" t="s">
        <v>7</v>
      </c>
    </row>
    <row r="29" spans="1:11" s="17" customFormat="1" ht="38.25">
      <c r="A29" s="39">
        <v>55</v>
      </c>
      <c r="B29" s="40" t="s">
        <v>81</v>
      </c>
      <c r="C29" s="41" t="s">
        <v>6</v>
      </c>
      <c r="D29" s="42" t="s">
        <v>83</v>
      </c>
      <c r="E29" s="64" t="s">
        <v>82</v>
      </c>
      <c r="F29" s="72">
        <v>36</v>
      </c>
      <c r="G29" s="70">
        <v>287900</v>
      </c>
      <c r="H29" s="43">
        <v>411400</v>
      </c>
      <c r="I29" s="44">
        <f t="shared" si="0"/>
        <v>0.6998055420515313</v>
      </c>
      <c r="J29" s="45">
        <v>42613</v>
      </c>
      <c r="K29" s="46" t="s">
        <v>31</v>
      </c>
    </row>
    <row r="30" spans="1:11" s="17" customFormat="1" ht="32.25" customHeight="1">
      <c r="A30" s="39">
        <v>6</v>
      </c>
      <c r="B30" s="40" t="s">
        <v>22</v>
      </c>
      <c r="C30" s="41" t="s">
        <v>6</v>
      </c>
      <c r="D30" s="42" t="s">
        <v>23</v>
      </c>
      <c r="E30" s="64" t="s">
        <v>24</v>
      </c>
      <c r="F30" s="72">
        <v>34</v>
      </c>
      <c r="G30" s="70">
        <v>202300</v>
      </c>
      <c r="H30" s="43">
        <v>289000</v>
      </c>
      <c r="I30" s="44">
        <f t="shared" si="0"/>
        <v>0.7</v>
      </c>
      <c r="J30" s="45">
        <v>42613</v>
      </c>
      <c r="K30" s="41" t="s">
        <v>7</v>
      </c>
    </row>
    <row r="31" spans="1:11" s="17" customFormat="1" ht="38.25">
      <c r="A31" s="39">
        <v>38</v>
      </c>
      <c r="B31" s="40" t="s">
        <v>61</v>
      </c>
      <c r="C31" s="47" t="s">
        <v>6</v>
      </c>
      <c r="D31" s="48" t="s">
        <v>62</v>
      </c>
      <c r="E31" s="65" t="s">
        <v>63</v>
      </c>
      <c r="F31" s="72">
        <v>27</v>
      </c>
      <c r="G31" s="71">
        <v>299500</v>
      </c>
      <c r="H31" s="49">
        <v>427900</v>
      </c>
      <c r="I31" s="50">
        <f t="shared" si="0"/>
        <v>0.6999298901612526</v>
      </c>
      <c r="J31" s="51">
        <v>42613</v>
      </c>
      <c r="K31" s="52" t="s">
        <v>7</v>
      </c>
    </row>
    <row r="32" spans="1:11" s="17" customFormat="1" ht="32.25" customHeight="1">
      <c r="A32" s="58">
        <v>12</v>
      </c>
      <c r="B32" s="27" t="s">
        <v>32</v>
      </c>
      <c r="C32" s="28" t="s">
        <v>6</v>
      </c>
      <c r="D32" s="29" t="s">
        <v>33</v>
      </c>
      <c r="E32" s="62" t="s">
        <v>99</v>
      </c>
      <c r="F32" s="72">
        <v>24</v>
      </c>
      <c r="G32" s="68">
        <v>70000</v>
      </c>
      <c r="H32" s="30">
        <v>140000</v>
      </c>
      <c r="I32" s="31">
        <f t="shared" si="0"/>
        <v>0.5</v>
      </c>
      <c r="J32" s="32">
        <v>42613</v>
      </c>
      <c r="K32" s="28" t="s">
        <v>7</v>
      </c>
    </row>
    <row r="33" spans="1:11" s="16" customFormat="1" ht="24" customHeight="1">
      <c r="A33" s="54"/>
      <c r="B33" s="54"/>
      <c r="C33" s="54"/>
      <c r="D33" s="55"/>
      <c r="E33" s="56" t="s">
        <v>9</v>
      </c>
      <c r="F33" s="56"/>
      <c r="G33" s="57">
        <f>SUM(G6:G32)</f>
        <v>7256000</v>
      </c>
      <c r="H33" s="57">
        <f>SUM(H6:H32)</f>
        <v>11322571</v>
      </c>
      <c r="I33" s="54"/>
      <c r="J33" s="54"/>
      <c r="K33" s="54"/>
    </row>
    <row r="34" spans="1:11" ht="12.75">
      <c r="A34" s="7"/>
      <c r="B34" s="7"/>
      <c r="C34" s="7"/>
      <c r="D34" s="13"/>
      <c r="E34" s="11"/>
      <c r="F34" s="11"/>
      <c r="G34" s="15"/>
      <c r="H34" s="15"/>
      <c r="I34" s="7"/>
      <c r="J34" s="7"/>
      <c r="K34" s="7"/>
    </row>
    <row r="35" spans="1:11" ht="12.75">
      <c r="A35" s="7"/>
      <c r="B35" s="7"/>
      <c r="C35" s="7"/>
      <c r="D35" s="13"/>
      <c r="E35" s="11"/>
      <c r="F35" s="11"/>
      <c r="G35" s="14"/>
      <c r="H35" s="15"/>
      <c r="I35" s="7"/>
      <c r="J35" s="7"/>
      <c r="K35" s="7"/>
    </row>
    <row r="36" spans="1:11" ht="12.75">
      <c r="A36" s="7"/>
      <c r="B36" s="7"/>
      <c r="C36" s="7"/>
      <c r="D36" s="13"/>
      <c r="E36" s="11"/>
      <c r="F36" s="11"/>
      <c r="G36" s="15"/>
      <c r="H36" s="15"/>
      <c r="I36" s="7"/>
      <c r="J36" s="7"/>
      <c r="K36" s="7"/>
    </row>
    <row r="37" spans="1:11" ht="12.75">
      <c r="A37" s="7"/>
      <c r="B37" s="7"/>
      <c r="C37" s="7"/>
      <c r="D37" s="13"/>
      <c r="E37" s="11"/>
      <c r="F37" s="11"/>
      <c r="G37" s="15"/>
      <c r="H37" s="15"/>
      <c r="I37" s="7"/>
      <c r="J37" s="7"/>
      <c r="K37" s="7"/>
    </row>
    <row r="38" spans="1:11" ht="12.75">
      <c r="A38" s="7"/>
      <c r="B38" s="7"/>
      <c r="C38" s="7"/>
      <c r="D38" s="13"/>
      <c r="E38" s="11"/>
      <c r="F38" s="11"/>
      <c r="G38" s="15"/>
      <c r="H38" s="15"/>
      <c r="I38" s="7"/>
      <c r="J38" s="7"/>
      <c r="K38" s="7"/>
    </row>
    <row r="39" spans="1:11" ht="12.75">
      <c r="A39" s="7"/>
      <c r="B39" s="7"/>
      <c r="C39" s="7"/>
      <c r="D39" s="13"/>
      <c r="E39" s="11"/>
      <c r="F39" s="11"/>
      <c r="G39" s="15"/>
      <c r="H39" s="15"/>
      <c r="I39" s="7"/>
      <c r="J39" s="7"/>
      <c r="K39" s="7"/>
    </row>
    <row r="40" spans="1:11" ht="12.75">
      <c r="A40" s="7"/>
      <c r="B40" s="7"/>
      <c r="C40" s="7"/>
      <c r="D40" s="13"/>
      <c r="E40" s="11"/>
      <c r="F40" s="11"/>
      <c r="G40" s="15"/>
      <c r="H40" s="15"/>
      <c r="I40" s="7"/>
      <c r="J40" s="7"/>
      <c r="K40" s="7"/>
    </row>
    <row r="41" spans="1:11" ht="12.75">
      <c r="A41" s="7"/>
      <c r="B41" s="7"/>
      <c r="C41" s="7"/>
      <c r="D41" s="13"/>
      <c r="E41" s="11"/>
      <c r="F41" s="11"/>
      <c r="G41" s="15"/>
      <c r="H41" s="15"/>
      <c r="I41" s="7"/>
      <c r="J41" s="7"/>
      <c r="K41" s="7"/>
    </row>
    <row r="42" spans="1:11" ht="12.75">
      <c r="A42" s="7"/>
      <c r="B42" s="7"/>
      <c r="C42" s="7"/>
      <c r="D42" s="13"/>
      <c r="E42" s="11"/>
      <c r="F42" s="11"/>
      <c r="G42" s="15"/>
      <c r="H42" s="15"/>
      <c r="I42" s="7"/>
      <c r="J42" s="7"/>
      <c r="K42" s="7"/>
    </row>
    <row r="43" spans="1:11" ht="12.75">
      <c r="A43" s="7"/>
      <c r="B43" s="7"/>
      <c r="C43" s="7"/>
      <c r="D43" s="13"/>
      <c r="E43" s="11"/>
      <c r="F43" s="11"/>
      <c r="G43" s="15"/>
      <c r="H43" s="15"/>
      <c r="I43" s="7"/>
      <c r="J43" s="7"/>
      <c r="K43" s="7"/>
    </row>
    <row r="44" spans="1:11" ht="12.75">
      <c r="A44" s="7"/>
      <c r="B44" s="7"/>
      <c r="C44" s="7"/>
      <c r="D44" s="13"/>
      <c r="E44" s="11"/>
      <c r="F44" s="11"/>
      <c r="G44" s="15"/>
      <c r="H44" s="15"/>
      <c r="I44" s="7"/>
      <c r="J44" s="7"/>
      <c r="K44" s="7"/>
    </row>
  </sheetData>
  <sheetProtection/>
  <mergeCells count="4">
    <mergeCell ref="A2:B2"/>
    <mergeCell ref="A3:C3"/>
    <mergeCell ref="A4:C4"/>
    <mergeCell ref="A1:C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2015-06-10T08:28:05Z</cp:lastPrinted>
  <dcterms:created xsi:type="dcterms:W3CDTF">2013-04-22T06:34:31Z</dcterms:created>
  <dcterms:modified xsi:type="dcterms:W3CDTF">2015-06-10T10:41:11Z</dcterms:modified>
  <cp:category/>
  <cp:version/>
  <cp:contentType/>
  <cp:contentStatus/>
</cp:coreProperties>
</file>