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350" windowWidth="18795" windowHeight="10710" tabRatio="326" activeTab="0"/>
  </bookViews>
  <sheets>
    <sheet name="DT 1" sheetId="1" r:id="rId1"/>
  </sheets>
  <definedNames/>
  <calcPr fullCalcOnLoad="1"/>
</workbook>
</file>

<file path=xl/sharedStrings.xml><?xml version="1.0" encoding="utf-8"?>
<sst xmlns="http://schemas.openxmlformats.org/spreadsheetml/2006/main" count="346" uniqueCount="344">
  <si>
    <t>Název projektu</t>
  </si>
  <si>
    <t>Celkové uznatelné náklady projektu (Kč)</t>
  </si>
  <si>
    <t>Kumulativní součet dotace   (Kč)</t>
  </si>
  <si>
    <t>Dotace (Kč)</t>
  </si>
  <si>
    <t>Podíl dotace na uznatelných nákladech projektu (%)</t>
  </si>
  <si>
    <t>Podíl žadatele na uznatelných nákladech projektu (%)</t>
  </si>
  <si>
    <t>Třanovice 250, 739 53 Třanovice</t>
  </si>
  <si>
    <t>Štáblovská 35, 747 56 Dolní Životice</t>
  </si>
  <si>
    <t>Adresa žadatele</t>
  </si>
  <si>
    <t>IČ</t>
  </si>
  <si>
    <t>Podíl žadatele na uznatelných nákladech projektu (Kč)</t>
  </si>
  <si>
    <t>Dotace investiční (Kč)</t>
  </si>
  <si>
    <t>Dotace neinvestiční (Kč)</t>
  </si>
  <si>
    <t>00846520</t>
  </si>
  <si>
    <t>Oborná 80, 792 01 Bruntál</t>
  </si>
  <si>
    <t>Rekonstrukce místní komunikace na pozemku parc. č. 1402</t>
  </si>
  <si>
    <t>00296945</t>
  </si>
  <si>
    <t>Morávka 125, 739 04 Morávka</t>
  </si>
  <si>
    <t>00296465</t>
  </si>
  <si>
    <t>Vysoká 90, 793 99 Vysoká</t>
  </si>
  <si>
    <t xml:space="preserve">Rekonstrukce místní komunikace </t>
  </si>
  <si>
    <t>00577006</t>
  </si>
  <si>
    <t>Raškovice 207, 739 04 Raškovice</t>
  </si>
  <si>
    <t>Rekonstrukce části veřejného osvětlení v obci Raškovice</t>
  </si>
  <si>
    <t>00577014</t>
  </si>
  <si>
    <t>Vyšní Lhoty 244</t>
  </si>
  <si>
    <t>Chodník na Prašivou</t>
  </si>
  <si>
    <t>00296546</t>
  </si>
  <si>
    <t>Bruzovice 214, 739 36 Bruzovice</t>
  </si>
  <si>
    <t>Obnova komunikace od kostela po transformátor v obci Bruzovice</t>
  </si>
  <si>
    <t>obec Oborná</t>
  </si>
  <si>
    <t>obec Morávka</t>
  </si>
  <si>
    <t>obec Vysoká</t>
  </si>
  <si>
    <t>obec Raškovice</t>
  </si>
  <si>
    <t>obec Vyšní Lhoty</t>
  </si>
  <si>
    <t>obec Bruzovice</t>
  </si>
  <si>
    <t>obec Jakubčovice nad Odrou</t>
  </si>
  <si>
    <t>60798483</t>
  </si>
  <si>
    <t>Oderská 100, 74236 Jakubčovice nad Odrou</t>
  </si>
  <si>
    <t>Příjemný vstup na obecní úřad</t>
  </si>
  <si>
    <t>obec Staré Město</t>
  </si>
  <si>
    <t>00576948</t>
  </si>
  <si>
    <t>Jamnická 46, 738 01 Staré Město (FM)</t>
  </si>
  <si>
    <t>Rekonstrukce mostu přes potok Skalničník, k.ú. Staré Město</t>
  </si>
  <si>
    <t>obec Děhylov</t>
  </si>
  <si>
    <t>00635464</t>
  </si>
  <si>
    <t>Výstavní 17, 747 94 Děhylov</t>
  </si>
  <si>
    <t>Rekonstrukce traktu sociálních zařízení v Základní škole Děhylov</t>
  </si>
  <si>
    <t>Odvod povrchových vod pomocí příkopu se stabilizací svahu</t>
  </si>
  <si>
    <t>obec Neplachovice</t>
  </si>
  <si>
    <t>00561193</t>
  </si>
  <si>
    <t>Na Návsi 16, 747 74 Neplachovice</t>
  </si>
  <si>
    <t>Rekonstrukce sociálního zařízení v pavilonu A Základní školy v Neplachovicích</t>
  </si>
  <si>
    <t>obec Soběšovice</t>
  </si>
  <si>
    <t>00576981</t>
  </si>
  <si>
    <t>Soběšovice 10, 739 38 Soběšovice</t>
  </si>
  <si>
    <t>Požární zbrojnice - stabilizace stropu nad 1. NP</t>
  </si>
  <si>
    <t xml:space="preserve">obec Lichnov </t>
  </si>
  <si>
    <t>00296163</t>
  </si>
  <si>
    <t>Lichnov 42, 793 15 Lichnov (BR)</t>
  </si>
  <si>
    <t>Požární zbrojnice Lichnov</t>
  </si>
  <si>
    <t>obec Albrechtičky</t>
  </si>
  <si>
    <t>00600814</t>
  </si>
  <si>
    <t>Albrechtičky 131, 742 55 Albrechtičky</t>
  </si>
  <si>
    <t>KD Albrechtičky-stavební úpravy a změna využití části stavby, Albrechtičky 131</t>
  </si>
  <si>
    <t>obec Moravskoslezský Kočov</t>
  </si>
  <si>
    <t>00576042</t>
  </si>
  <si>
    <t>Moravský Kočov 200, 792 01 Moravskoslezský Kočov - Bruntál</t>
  </si>
  <si>
    <t>Oprava fasády kulturního zařízení</t>
  </si>
  <si>
    <t>obec Krásná</t>
  </si>
  <si>
    <t>00577022</t>
  </si>
  <si>
    <t>Krásná 287, 739 04 Pražmo</t>
  </si>
  <si>
    <t>Výměna oken obecního úřadu v obci Krásná</t>
  </si>
  <si>
    <t>obec Větřkovice</t>
  </si>
  <si>
    <t>00849740</t>
  </si>
  <si>
    <t>Větřkovice 197, 747 43 Větřkovice</t>
  </si>
  <si>
    <t>Větřkovice - chodník od fary do centra obce</t>
  </si>
  <si>
    <t>obec Čaková</t>
  </si>
  <si>
    <t>00575992</t>
  </si>
  <si>
    <t>Čaková 101, 793 16 Zátor</t>
  </si>
  <si>
    <t>Oprava mísstní komunikace v obci Čaková</t>
  </si>
  <si>
    <t>obec Jistebník</t>
  </si>
  <si>
    <t>00298018</t>
  </si>
  <si>
    <t>Jistebník 149, 742 82 Jistebník</t>
  </si>
  <si>
    <t>Rrekonstrukce střechy hasičské zbrojnice č.p. 373 v Jistebníku</t>
  </si>
  <si>
    <t>město Janov</t>
  </si>
  <si>
    <t>00296066</t>
  </si>
  <si>
    <t>Janov č.p. 19, 793 84 Janov</t>
  </si>
  <si>
    <t>Neinvestiční dotace - veřejné osvětlení</t>
  </si>
  <si>
    <t>obec Metylovice</t>
  </si>
  <si>
    <t>00535991</t>
  </si>
  <si>
    <t>Metylovice 495, 73949 Metylovice</t>
  </si>
  <si>
    <t>Rekonstrukce veřejného osvětlení obce Metylovice - II. etapa - průtahová komunikace</t>
  </si>
  <si>
    <t>obec Vojkovice</t>
  </si>
  <si>
    <t>00577081</t>
  </si>
  <si>
    <t>Vojkovice 88, 739 51 Vojkovice</t>
  </si>
  <si>
    <t>Obnova venkovního kulturního a sportovního areálu</t>
  </si>
  <si>
    <t>obec Široká Niva</t>
  </si>
  <si>
    <t>00296406</t>
  </si>
  <si>
    <t>Široká Niva 79, 792 01 Široká Niva</t>
  </si>
  <si>
    <t>Rekonstrukce místní komunikace včetně odvodnění</t>
  </si>
  <si>
    <t>obec Dolní Životice</t>
  </si>
  <si>
    <t>00635570</t>
  </si>
  <si>
    <t>Zdravotní středisko Dolní Životice - výměna oken</t>
  </si>
  <si>
    <t>obec Stonava</t>
  </si>
  <si>
    <t>00297658</t>
  </si>
  <si>
    <t>Stonava 730, 735 34 Stonava</t>
  </si>
  <si>
    <t>Rekonstrukce veřejného osvětlení</t>
  </si>
  <si>
    <t>obec Hošťálkovy</t>
  </si>
  <si>
    <t>00296031</t>
  </si>
  <si>
    <t>Hošťálkovy 77, 793 81 Hošťálkovy</t>
  </si>
  <si>
    <t>Obnova veřejného osvětlení Hošťálkovy</t>
  </si>
  <si>
    <t>obec Horní Tošanovice</t>
  </si>
  <si>
    <t>00576883</t>
  </si>
  <si>
    <t>Horní Tošanovice 129, 739 53 Horní Tošanovice</t>
  </si>
  <si>
    <t>Garáž pro HDS Horní Tošanovice</t>
  </si>
  <si>
    <t>obec Dolní Tošanovice</t>
  </si>
  <si>
    <t>00576875</t>
  </si>
  <si>
    <t>Dolní Tošanovice 121, 739 53 Dolní Tošanovice</t>
  </si>
  <si>
    <t>Rekonstrukce MK a odstavných ploch Dolní Tošanovice</t>
  </si>
  <si>
    <t>obec Ropice</t>
  </si>
  <si>
    <t>70305587</t>
  </si>
  <si>
    <t>Ropice 110, 739 56 Ropice</t>
  </si>
  <si>
    <t>Hřiště u ZŠ v Ropici</t>
  </si>
  <si>
    <t>obec Střítež</t>
  </si>
  <si>
    <t>00576913</t>
  </si>
  <si>
    <t>Střítež 118, 739 59 Střítež</t>
  </si>
  <si>
    <t>Parkoviště u Evangelické kaple</t>
  </si>
  <si>
    <t>obec Bítov</t>
  </si>
  <si>
    <t>64629929</t>
  </si>
  <si>
    <t>Bítov 117, 743 01 Bítov</t>
  </si>
  <si>
    <t>Výměna garážových vrat, dveří a oken v hasičské zbrojnici v obci Bítov</t>
  </si>
  <si>
    <t>obec Kaňovice</t>
  </si>
  <si>
    <t>00494267</t>
  </si>
  <si>
    <t>Kaňovice 33, 739 36 Kaňovice</t>
  </si>
  <si>
    <t>Oprava střechy na budově OÚ Kaňovice</t>
  </si>
  <si>
    <t>obec Kozmice</t>
  </si>
  <si>
    <t>00849961</t>
  </si>
  <si>
    <t>Poručíka Hoši 528/2C, 747 11 Kozmice</t>
  </si>
  <si>
    <t>Rekonstrukce střechy společenského sálu obecní restaurace</t>
  </si>
  <si>
    <t>obec Mezina</t>
  </si>
  <si>
    <t>00576026</t>
  </si>
  <si>
    <t>Mezina 2, 792 01 Mezina</t>
  </si>
  <si>
    <t>Oprava propustku</t>
  </si>
  <si>
    <t>obec Rybí</t>
  </si>
  <si>
    <t>00600741</t>
  </si>
  <si>
    <t>Rybí 380, 742 65 Rybí</t>
  </si>
  <si>
    <t>Rekonstrukce propustku P1</t>
  </si>
  <si>
    <t>obec Štítina</t>
  </si>
  <si>
    <t>00300764</t>
  </si>
  <si>
    <t>Hlavní 68, 747 91</t>
  </si>
  <si>
    <t>Rekonstrukce veřejného prostranství u potoka</t>
  </si>
  <si>
    <t>obec Horní Lhota</t>
  </si>
  <si>
    <t>00535125</t>
  </si>
  <si>
    <t>Záhumení 44, 747 64 Horní Lhota</t>
  </si>
  <si>
    <t>Bezdrátový rozhlas v obci horní Lhota a v části obce - Zátiší a Stará pila</t>
  </si>
  <si>
    <t>obec Sedliště</t>
  </si>
  <si>
    <t>00297178</t>
  </si>
  <si>
    <t>Sedliště 271, 739 36 Sedliště</t>
  </si>
  <si>
    <t>Sedliště - rekonstrukce místní komunikace u školy</t>
  </si>
  <si>
    <t>obec Skřipov</t>
  </si>
  <si>
    <t>00300659</t>
  </si>
  <si>
    <t>Skřipov 107, 747 45 Skřipov</t>
  </si>
  <si>
    <t>Modernizace veřejného osvětlení v obci Skřipov</t>
  </si>
  <si>
    <t>obec Hukvaldy</t>
  </si>
  <si>
    <t>00297194</t>
  </si>
  <si>
    <t>Hukvaldy 3, 739 46 Hukvaldy</t>
  </si>
  <si>
    <t>Výměna osvětlení ve školní jídelně a tělocvičně v ZŠ a MŠ Leoše Janáčka Hukvaldy, p.o.</t>
  </si>
  <si>
    <t>obec Smilovice</t>
  </si>
  <si>
    <t>00576905</t>
  </si>
  <si>
    <t>Smilovice 13, 739 55 Smilovice</t>
  </si>
  <si>
    <t>Rekonstrukce veřejného osvětlení - Smilovice</t>
  </si>
  <si>
    <t>obec Bohušov</t>
  </si>
  <si>
    <t>00295876</t>
  </si>
  <si>
    <t>Bohušov 15, 793 99 Bohušov</t>
  </si>
  <si>
    <t>Rekonstrukce střech na obytných budovách</t>
  </si>
  <si>
    <t>obec Milíkov</t>
  </si>
  <si>
    <t>00492621</t>
  </si>
  <si>
    <t>Milíkov 200, 739 81 Milíkov</t>
  </si>
  <si>
    <t>Modernizace kotelny Základní školy Milíkov</t>
  </si>
  <si>
    <t>obec Krasov</t>
  </si>
  <si>
    <t>00296121</t>
  </si>
  <si>
    <t>Krasov 29, 793 94 Krasov</t>
  </si>
  <si>
    <t>Krasov - místní komunikace 2014</t>
  </si>
  <si>
    <t>obec Janovice</t>
  </si>
  <si>
    <t>00493619</t>
  </si>
  <si>
    <t>Zatravnění škvárového hřiště - Janovice</t>
  </si>
  <si>
    <t>obec Rusín</t>
  </si>
  <si>
    <t>00296309</t>
  </si>
  <si>
    <t>Janovice 83, 739 11 Janovice</t>
  </si>
  <si>
    <t>Rusín 53, 793 99 Rusín</t>
  </si>
  <si>
    <t>Oplocení víceúčelového hřiště</t>
  </si>
  <si>
    <t>obec Třanovice</t>
  </si>
  <si>
    <t>00576921</t>
  </si>
  <si>
    <t>Úprava místní komunikace</t>
  </si>
  <si>
    <t>obec Dětřichov nad Bystřicí</t>
  </si>
  <si>
    <t>00295931</t>
  </si>
  <si>
    <t>Dětřichov nad Bystřicí 58, 793 03 Dětřichov nad Bystřicí</t>
  </si>
  <si>
    <t>Částečná rekonstrukce sálu KD obce</t>
  </si>
  <si>
    <t>obec Třemešná</t>
  </si>
  <si>
    <t>00296414</t>
  </si>
  <si>
    <t>Třemešná 304, 793 82 Třemešná</t>
  </si>
  <si>
    <t>Rekonstrukce střechy kulturního střediska Třemešná</t>
  </si>
  <si>
    <t>obec Tísek</t>
  </si>
  <si>
    <t>00298484</t>
  </si>
  <si>
    <t>Tísek 62, 742 94 Tísek</t>
  </si>
  <si>
    <t>Oprava místní komunikace - Bítovská</t>
  </si>
  <si>
    <t>obec Slatina</t>
  </si>
  <si>
    <t>00600661</t>
  </si>
  <si>
    <t>Slatina 1, 742 93 Slatina</t>
  </si>
  <si>
    <t>Rekonstrukce místní komunikace "Za humny" ve Slatině</t>
  </si>
  <si>
    <t>obec Těškovice</t>
  </si>
  <si>
    <t>00535117</t>
  </si>
  <si>
    <t>Těškovice 170, 747 64 Těškovice</t>
  </si>
  <si>
    <t>Opravy místních komunikací v obci Těškovice</t>
  </si>
  <si>
    <t>obec Ludvíkov</t>
  </si>
  <si>
    <t>00576131</t>
  </si>
  <si>
    <t>Ludvíkov 122, 793 26 Ludvíkov</t>
  </si>
  <si>
    <t>Rekonstrukce místní komunikace na p.č. 644/3 v Ludvíkově</t>
  </si>
  <si>
    <t>obec Nové Heřminovy</t>
  </si>
  <si>
    <t>00846538</t>
  </si>
  <si>
    <t>Nové Heřminovy 122, 792 01 Nové Heřminovy</t>
  </si>
  <si>
    <t>obec Nižní Lhoty</t>
  </si>
  <si>
    <t>00577065</t>
  </si>
  <si>
    <t>Nižní Lhoty 71, 739 51 Nižní Lhoty</t>
  </si>
  <si>
    <t>Úprava MK na poz. P.č. 1018 Nižní Lhoty (I. etapa - rekonstrukce propustků)</t>
  </si>
  <si>
    <t>obec Branka u Opavy</t>
  </si>
  <si>
    <t>47812303</t>
  </si>
  <si>
    <t>Bezručovo nábřeží 54, 747 41 Branka u Opavy</t>
  </si>
  <si>
    <t>Výstavba parkovacích ploch v obci Branka u Opavy vč. zpevněných ploch chodníků, městského mobiliáře a rozšíření veřejného osvětlení</t>
  </si>
  <si>
    <t>obec Řepiště</t>
  </si>
  <si>
    <t>00577031</t>
  </si>
  <si>
    <t>Mírová 178, 739 31 Řepiště</t>
  </si>
  <si>
    <t>Rekonstrukce veřejných ploch před kostelem v Řepištích</t>
  </si>
  <si>
    <t>obec Strahovice</t>
  </si>
  <si>
    <t>00534668</t>
  </si>
  <si>
    <t>Strahovice 190, 747 24 Strahovice</t>
  </si>
  <si>
    <t>Rekonstrukce Mateřské školy ve Strahovicích - zvýšení kapacity a využitelnosti prostor</t>
  </si>
  <si>
    <t>obec Písečná</t>
  </si>
  <si>
    <t>70632430</t>
  </si>
  <si>
    <t>Písečná 42, 739 91 Písečná</t>
  </si>
  <si>
    <t>Rekonstrukce místní komunikace č. 9 v obci Písečná, část Lazy</t>
  </si>
  <si>
    <t>obecPustá Polom</t>
  </si>
  <si>
    <t>00300608</t>
  </si>
  <si>
    <t>Slezská 94, 747 69 Pustá Polom</t>
  </si>
  <si>
    <t>Rekonstrukce a oprava objektu základní školy a mateřské školy v Pusté Polomi</t>
  </si>
  <si>
    <t>obec Hrabyně</t>
  </si>
  <si>
    <t>00300136</t>
  </si>
  <si>
    <t>Hrabyně 70, 747 63 Hrabyně</t>
  </si>
  <si>
    <t>Rekonstrukce veřejného rozhlasu v obci Hrabyně</t>
  </si>
  <si>
    <t>obec Hladké Životice</t>
  </si>
  <si>
    <t>00848468</t>
  </si>
  <si>
    <t>Hlavní 208, 742 47 Hladké Životice</t>
  </si>
  <si>
    <t>Rekonstrukce podlahy kulturního sálu v Hladkých Životicích</t>
  </si>
  <si>
    <t>obec Pržno</t>
  </si>
  <si>
    <t>00494216</t>
  </si>
  <si>
    <t>Pržno 50, 739 11 Pržno</t>
  </si>
  <si>
    <t>Rekonstrukce oplocení kostela a hřbitova v obci Pržno</t>
  </si>
  <si>
    <t>obec Komorní Lhotka</t>
  </si>
  <si>
    <t>00494232</t>
  </si>
  <si>
    <t>Komorní Lhotka 27, 739 53 Komorní Lhotka</t>
  </si>
  <si>
    <t>Oprava chodníkového tělesa a zpevněné plochy v Komorní Lhotce</t>
  </si>
  <si>
    <t>obec Ženklava</t>
  </si>
  <si>
    <t>00600831</t>
  </si>
  <si>
    <t>Ženklava 243, 742 67 Ženklava</t>
  </si>
  <si>
    <t>Rekonstrukce významných místních komunikací v Ženklavě</t>
  </si>
  <si>
    <t>obec Petřvald</t>
  </si>
  <si>
    <t>00298263</t>
  </si>
  <si>
    <t>Petřvald 175, 742 60 Petřvald</t>
  </si>
  <si>
    <t>Sociální zařízení budovy Sokolovny v Petřvaldu</t>
  </si>
  <si>
    <t>obec Chotěbuz</t>
  </si>
  <si>
    <t>67339158</t>
  </si>
  <si>
    <t>Chotěbuzská 250, 735 61 Chotěbuz</t>
  </si>
  <si>
    <t>Renovace podlahy v tělocvičně SKS Chotěbuz</t>
  </si>
  <si>
    <t>obec Pražmo</t>
  </si>
  <si>
    <t>00576999</t>
  </si>
  <si>
    <t>Pražmo 153, 739 04 Pražmo</t>
  </si>
  <si>
    <t>Pražmo - Mostovka přes Hluchý potok u kapličky</t>
  </si>
  <si>
    <t>obec Žabeň</t>
  </si>
  <si>
    <t>00576867</t>
  </si>
  <si>
    <t>Žabeň 62, 738 01 Žabeň</t>
  </si>
  <si>
    <t>Veřejné osvětlení pro nové ulice v Žabni</t>
  </si>
  <si>
    <t>obec Hostašovice</t>
  </si>
  <si>
    <t>00600725</t>
  </si>
  <si>
    <t>Hostašovice 44, 741 01 Hostašovice</t>
  </si>
  <si>
    <t>Chodník v centru obce Hostašovice</t>
  </si>
  <si>
    <t>obec Bělá</t>
  </si>
  <si>
    <t>00534650</t>
  </si>
  <si>
    <t xml:space="preserve">Bělá 150, 747 23 Bělá </t>
  </si>
  <si>
    <t>Rekonstrukce infrastruktury cestovního ruchu</t>
  </si>
  <si>
    <t>obec Šilheřovice</t>
  </si>
  <si>
    <t>00300730</t>
  </si>
  <si>
    <t>Střední 305, 747 15 Šilheřovice</t>
  </si>
  <si>
    <t>Rekonstrukce sociálního zázemí ZŠ Šilheřovice</t>
  </si>
  <si>
    <t>obec Oldřišov</t>
  </si>
  <si>
    <t>00300527</t>
  </si>
  <si>
    <t>Slezská 135, 747 33 Oldřišov</t>
  </si>
  <si>
    <t>Rekonstrukce smuteční síně</t>
  </si>
  <si>
    <t>obec Služovice</t>
  </si>
  <si>
    <t>00300675</t>
  </si>
  <si>
    <t>Služovice 135, 747 28 Služovice</t>
  </si>
  <si>
    <t>Rekonstrukce veřejné infrastruktury</t>
  </si>
  <si>
    <t>obec Kružberk</t>
  </si>
  <si>
    <t>00635537</t>
  </si>
  <si>
    <t>Ktružberk 84, 747 84 Kružberk</t>
  </si>
  <si>
    <t xml:space="preserve">Obnova otopné soustavy v objektu bývalé školy II. etapa </t>
  </si>
  <si>
    <t>obec Slavkov</t>
  </si>
  <si>
    <t>00300667</t>
  </si>
  <si>
    <t>Ludvíka Svobody 30, 747 57 Slavkov</t>
  </si>
  <si>
    <t>Stálá expozice obce Slavkov</t>
  </si>
  <si>
    <t>obec Otice</t>
  </si>
  <si>
    <t>0300543</t>
  </si>
  <si>
    <t>Hlavní 1, 747 81 Otice</t>
  </si>
  <si>
    <t>Rekonstrukce areálu zahrady kulturního domu v Oticích</t>
  </si>
  <si>
    <t>obec Chvalíkovice</t>
  </si>
  <si>
    <t>00849685</t>
  </si>
  <si>
    <t>České školy 63/11, 747 06 Chvalíkovice</t>
  </si>
  <si>
    <t>Rekonstrukce chodníků v obci Chvalíkovice</t>
  </si>
  <si>
    <t>obec Březová</t>
  </si>
  <si>
    <t>00299880</t>
  </si>
  <si>
    <t>Březová 106, 747 44 Březová</t>
  </si>
  <si>
    <t>obec Jezdkovice</t>
  </si>
  <si>
    <t>00849952</t>
  </si>
  <si>
    <t>Jezdkovice 32, 747 55 Jezdkovice</t>
  </si>
  <si>
    <t>Rekonstrukce místní komunikace v obci Jezdkovice</t>
  </si>
  <si>
    <t>obec Melč</t>
  </si>
  <si>
    <t>00300420</t>
  </si>
  <si>
    <t>Melč 6, 747 84 Melč</t>
  </si>
  <si>
    <t>Rekonstrukce oken a dveří na bytovém domě</t>
  </si>
  <si>
    <t>62351290</t>
  </si>
  <si>
    <t>Vražné 37, 742 34 Vražné</t>
  </si>
  <si>
    <t>Opravy vybraných úseků sítě místních komunikací v obci Vražné</t>
  </si>
  <si>
    <t>obec Vražné</t>
  </si>
  <si>
    <t>Pořadí</t>
  </si>
  <si>
    <t>Poskytnutí investičních a neinvestičních dotací - náhradníci - dotační titul 1</t>
  </si>
  <si>
    <t>Pořadové číslo žádosti</t>
  </si>
  <si>
    <t>Žadatel (obec, městys, město)</t>
  </si>
  <si>
    <t>Pořadí celkem bodové hodnocení I.1, I.2 a I.3</t>
  </si>
  <si>
    <t>Pořadí bodové hodnocení kritérium I.2</t>
  </si>
  <si>
    <t>Pořadí dle kritéria I.3 - počet obyvatel</t>
  </si>
  <si>
    <t>Návrh</t>
  </si>
  <si>
    <t>Celkem</t>
  </si>
  <si>
    <t>Počet stran přílohy: 3</t>
  </si>
  <si>
    <t>Příloha č. 3 k materiálu č. 10/11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</si>
</sst>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#,##0.0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10" fontId="3" fillId="0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5" fillId="33" borderId="11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right" vertical="center"/>
    </xf>
    <xf numFmtId="10" fontId="3" fillId="0" borderId="19" xfId="0" applyNumberFormat="1" applyFont="1" applyFill="1" applyBorder="1" applyAlignment="1">
      <alignment horizontal="center" vertical="center" wrapText="1"/>
    </xf>
    <xf numFmtId="10" fontId="3" fillId="0" borderId="19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10" fontId="0" fillId="0" borderId="27" xfId="0" applyNumberFormat="1" applyBorder="1" applyAlignment="1">
      <alignment/>
    </xf>
    <xf numFmtId="10" fontId="0" fillId="0" borderId="28" xfId="0" applyNumberFormat="1" applyBorder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="85" zoomScaleNormal="85" zoomScalePageLayoutView="0" workbookViewId="0" topLeftCell="A1">
      <pane ySplit="5" topLeftCell="A84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2" width="11.625" style="0" customWidth="1"/>
    <col min="3" max="3" width="18.125" style="4" customWidth="1"/>
    <col min="4" max="4" width="15.375" style="4" customWidth="1"/>
    <col min="5" max="5" width="23.00390625" style="0" customWidth="1"/>
    <col min="6" max="6" width="38.00390625" style="4" customWidth="1"/>
    <col min="7" max="8" width="11.00390625" style="4" customWidth="1"/>
    <col min="9" max="9" width="11.00390625" style="0" customWidth="1"/>
    <col min="10" max="10" width="13.625" style="3" customWidth="1"/>
    <col min="11" max="11" width="12.75390625" style="0" customWidth="1"/>
    <col min="12" max="12" width="13.375" style="2" customWidth="1"/>
    <col min="13" max="13" width="13.125" style="2" customWidth="1"/>
    <col min="14" max="16" width="12.875" style="1" customWidth="1"/>
    <col min="17" max="17" width="16.125" style="0" customWidth="1"/>
  </cols>
  <sheetData>
    <row r="1" spans="1:17" ht="17.25" customHeight="1">
      <c r="A1" s="50" t="s">
        <v>343</v>
      </c>
      <c r="N1" s="9"/>
      <c r="O1" s="9"/>
      <c r="P1" s="9"/>
      <c r="Q1" s="6"/>
    </row>
    <row r="2" spans="1:17" ht="17.25" customHeight="1">
      <c r="A2" t="s">
        <v>342</v>
      </c>
      <c r="N2" s="9"/>
      <c r="O2" s="9"/>
      <c r="P2" s="9"/>
      <c r="Q2" s="6"/>
    </row>
    <row r="3" spans="1:17" ht="17.25" customHeight="1">
      <c r="A3" t="s">
        <v>340</v>
      </c>
      <c r="N3" s="9"/>
      <c r="O3" s="9"/>
      <c r="P3" s="9"/>
      <c r="Q3" s="6"/>
    </row>
    <row r="4" spans="1:8" ht="18.75" customHeight="1" thickBot="1">
      <c r="A4" t="s">
        <v>334</v>
      </c>
      <c r="B4" s="26"/>
      <c r="C4" s="17"/>
      <c r="D4" s="17"/>
      <c r="F4" s="26"/>
      <c r="G4" s="31"/>
      <c r="H4" s="31"/>
    </row>
    <row r="5" spans="1:17" ht="77.25" thickBot="1">
      <c r="A5" s="24" t="s">
        <v>333</v>
      </c>
      <c r="B5" s="15" t="s">
        <v>335</v>
      </c>
      <c r="C5" s="11" t="s">
        <v>336</v>
      </c>
      <c r="D5" s="11" t="s">
        <v>9</v>
      </c>
      <c r="E5" s="11" t="s">
        <v>8</v>
      </c>
      <c r="F5" s="11" t="s">
        <v>0</v>
      </c>
      <c r="G5" s="11" t="s">
        <v>337</v>
      </c>
      <c r="H5" s="11" t="s">
        <v>338</v>
      </c>
      <c r="I5" s="11" t="s">
        <v>339</v>
      </c>
      <c r="J5" s="12" t="s">
        <v>1</v>
      </c>
      <c r="K5" s="18" t="s">
        <v>5</v>
      </c>
      <c r="L5" s="13" t="s">
        <v>10</v>
      </c>
      <c r="M5" s="13" t="s">
        <v>4</v>
      </c>
      <c r="N5" s="14" t="s">
        <v>3</v>
      </c>
      <c r="O5" s="25" t="s">
        <v>11</v>
      </c>
      <c r="P5" s="25" t="s">
        <v>12</v>
      </c>
      <c r="Q5" s="16" t="s">
        <v>2</v>
      </c>
    </row>
    <row r="6" spans="1:17" s="7" customFormat="1" ht="25.5">
      <c r="A6" s="34">
        <v>29</v>
      </c>
      <c r="B6" s="33">
        <v>17</v>
      </c>
      <c r="C6" s="35" t="s">
        <v>69</v>
      </c>
      <c r="D6" s="36" t="s">
        <v>70</v>
      </c>
      <c r="E6" s="35" t="s">
        <v>71</v>
      </c>
      <c r="F6" s="37" t="s">
        <v>72</v>
      </c>
      <c r="G6" s="35">
        <v>18</v>
      </c>
      <c r="H6" s="35">
        <v>8</v>
      </c>
      <c r="I6" s="38">
        <v>640</v>
      </c>
      <c r="J6" s="39">
        <v>500000</v>
      </c>
      <c r="K6" s="40">
        <v>0.5</v>
      </c>
      <c r="L6" s="39">
        <v>250000</v>
      </c>
      <c r="M6" s="41">
        <v>0.5</v>
      </c>
      <c r="N6" s="39">
        <v>250000</v>
      </c>
      <c r="O6" s="39">
        <v>250000</v>
      </c>
      <c r="P6" s="39"/>
      <c r="Q6" s="42">
        <f>N6</f>
        <v>250000</v>
      </c>
    </row>
    <row r="7" spans="1:17" ht="25.5">
      <c r="A7" s="32">
        <v>30</v>
      </c>
      <c r="B7" s="29">
        <v>95</v>
      </c>
      <c r="C7" s="5" t="s">
        <v>286</v>
      </c>
      <c r="D7" s="30" t="s">
        <v>287</v>
      </c>
      <c r="E7" s="5" t="s">
        <v>288</v>
      </c>
      <c r="F7" s="8" t="s">
        <v>289</v>
      </c>
      <c r="G7" s="5">
        <v>18</v>
      </c>
      <c r="H7" s="5">
        <v>8</v>
      </c>
      <c r="I7" s="5">
        <v>662</v>
      </c>
      <c r="J7" s="27">
        <v>499000</v>
      </c>
      <c r="K7" s="19">
        <v>0.5</v>
      </c>
      <c r="L7" s="27">
        <v>249500</v>
      </c>
      <c r="M7" s="10">
        <v>0.5</v>
      </c>
      <c r="N7" s="27">
        <v>249500</v>
      </c>
      <c r="O7" s="27">
        <v>250000</v>
      </c>
      <c r="P7" s="27"/>
      <c r="Q7" s="43">
        <f aca="true" t="shared" si="0" ref="Q7:Q43">N7+Q6</f>
        <v>499500</v>
      </c>
    </row>
    <row r="8" spans="1:17" ht="25.5">
      <c r="A8" s="32">
        <v>31</v>
      </c>
      <c r="B8" s="29">
        <v>10</v>
      </c>
      <c r="C8" s="5" t="s">
        <v>44</v>
      </c>
      <c r="D8" s="30" t="s">
        <v>45</v>
      </c>
      <c r="E8" s="5" t="s">
        <v>46</v>
      </c>
      <c r="F8" s="8" t="s">
        <v>47</v>
      </c>
      <c r="G8" s="5">
        <v>18</v>
      </c>
      <c r="H8" s="5">
        <v>8</v>
      </c>
      <c r="I8" s="5">
        <v>678</v>
      </c>
      <c r="J8" s="27">
        <v>387600</v>
      </c>
      <c r="K8" s="19">
        <v>0.502</v>
      </c>
      <c r="L8" s="27">
        <v>194600</v>
      </c>
      <c r="M8" s="10">
        <v>0.498</v>
      </c>
      <c r="N8" s="27">
        <v>193000</v>
      </c>
      <c r="O8" s="27"/>
      <c r="P8" s="27">
        <v>193000</v>
      </c>
      <c r="Q8" s="43">
        <f t="shared" si="0"/>
        <v>692500</v>
      </c>
    </row>
    <row r="9" spans="1:17" ht="25.5">
      <c r="A9" s="32">
        <v>32</v>
      </c>
      <c r="B9" s="29">
        <v>18</v>
      </c>
      <c r="C9" s="5" t="s">
        <v>73</v>
      </c>
      <c r="D9" s="30" t="s">
        <v>74</v>
      </c>
      <c r="E9" s="5" t="s">
        <v>75</v>
      </c>
      <c r="F9" s="8" t="s">
        <v>76</v>
      </c>
      <c r="G9" s="5">
        <v>18</v>
      </c>
      <c r="H9" s="5">
        <v>8</v>
      </c>
      <c r="I9" s="5">
        <v>751</v>
      </c>
      <c r="J9" s="27">
        <v>597372</v>
      </c>
      <c r="K9" s="19">
        <v>0.5815</v>
      </c>
      <c r="L9" s="27">
        <v>347372</v>
      </c>
      <c r="M9" s="10">
        <v>0.4185</v>
      </c>
      <c r="N9" s="27">
        <v>250000</v>
      </c>
      <c r="O9" s="27">
        <v>250000</v>
      </c>
      <c r="P9" s="27"/>
      <c r="Q9" s="43">
        <f t="shared" si="0"/>
        <v>942500</v>
      </c>
    </row>
    <row r="10" spans="1:17" ht="25.5">
      <c r="A10" s="32">
        <v>33</v>
      </c>
      <c r="B10" s="29">
        <v>48</v>
      </c>
      <c r="C10" s="5" t="s">
        <v>152</v>
      </c>
      <c r="D10" s="30" t="s">
        <v>153</v>
      </c>
      <c r="E10" s="5" t="s">
        <v>154</v>
      </c>
      <c r="F10" s="8" t="s">
        <v>155</v>
      </c>
      <c r="G10" s="5">
        <v>18</v>
      </c>
      <c r="H10" s="5">
        <v>8</v>
      </c>
      <c r="I10" s="5">
        <v>788</v>
      </c>
      <c r="J10" s="27">
        <v>463188</v>
      </c>
      <c r="K10" s="19">
        <v>0.5999</v>
      </c>
      <c r="L10" s="27">
        <v>277888</v>
      </c>
      <c r="M10" s="10">
        <v>0.4001</v>
      </c>
      <c r="N10" s="27">
        <v>185300</v>
      </c>
      <c r="O10" s="27">
        <v>185300</v>
      </c>
      <c r="P10" s="27"/>
      <c r="Q10" s="43">
        <f t="shared" si="0"/>
        <v>1127800</v>
      </c>
    </row>
    <row r="11" spans="1:17" ht="25.5">
      <c r="A11" s="32">
        <v>34</v>
      </c>
      <c r="B11" s="29">
        <v>98</v>
      </c>
      <c r="C11" s="5" t="s">
        <v>298</v>
      </c>
      <c r="D11" s="30" t="s">
        <v>299</v>
      </c>
      <c r="E11" s="5" t="s">
        <v>300</v>
      </c>
      <c r="F11" s="8" t="s">
        <v>301</v>
      </c>
      <c r="G11" s="5">
        <v>18</v>
      </c>
      <c r="H11" s="5">
        <v>8</v>
      </c>
      <c r="I11" s="5">
        <v>822</v>
      </c>
      <c r="J11" s="27">
        <v>270000</v>
      </c>
      <c r="K11" s="19">
        <v>0.5</v>
      </c>
      <c r="L11" s="27">
        <v>135000</v>
      </c>
      <c r="M11" s="10">
        <v>0.5</v>
      </c>
      <c r="N11" s="27">
        <v>135000</v>
      </c>
      <c r="O11" s="27">
        <v>135000</v>
      </c>
      <c r="P11" s="27"/>
      <c r="Q11" s="43">
        <f t="shared" si="0"/>
        <v>1262800</v>
      </c>
    </row>
    <row r="12" spans="1:17" ht="25.5">
      <c r="A12" s="32">
        <v>35</v>
      </c>
      <c r="B12" s="29">
        <v>12</v>
      </c>
      <c r="C12" s="5" t="s">
        <v>49</v>
      </c>
      <c r="D12" s="30" t="s">
        <v>50</v>
      </c>
      <c r="E12" s="5" t="s">
        <v>51</v>
      </c>
      <c r="F12" s="8" t="s">
        <v>52</v>
      </c>
      <c r="G12" s="5">
        <v>18</v>
      </c>
      <c r="H12" s="5">
        <v>8</v>
      </c>
      <c r="I12" s="5">
        <v>937</v>
      </c>
      <c r="J12" s="27">
        <v>500000</v>
      </c>
      <c r="K12" s="19">
        <v>0.5</v>
      </c>
      <c r="L12" s="27">
        <v>250000</v>
      </c>
      <c r="M12" s="10">
        <v>0.5</v>
      </c>
      <c r="N12" s="27">
        <v>250000</v>
      </c>
      <c r="O12" s="27">
        <v>250000</v>
      </c>
      <c r="P12" s="27"/>
      <c r="Q12" s="43">
        <f t="shared" si="0"/>
        <v>1512800</v>
      </c>
    </row>
    <row r="13" spans="1:17" ht="25.5">
      <c r="A13" s="32">
        <v>36</v>
      </c>
      <c r="B13" s="29">
        <v>76</v>
      </c>
      <c r="C13" s="21" t="s">
        <v>238</v>
      </c>
      <c r="D13" s="30" t="s">
        <v>239</v>
      </c>
      <c r="E13" s="21" t="s">
        <v>240</v>
      </c>
      <c r="F13" s="20" t="s">
        <v>241</v>
      </c>
      <c r="G13" s="21">
        <v>18</v>
      </c>
      <c r="H13" s="21">
        <v>8</v>
      </c>
      <c r="I13" s="21">
        <v>947</v>
      </c>
      <c r="J13" s="28">
        <v>800000</v>
      </c>
      <c r="K13" s="22">
        <v>0.6875</v>
      </c>
      <c r="L13" s="28">
        <v>550000</v>
      </c>
      <c r="M13" s="23">
        <v>0.3125</v>
      </c>
      <c r="N13" s="28">
        <v>250000</v>
      </c>
      <c r="O13" s="28">
        <v>250000</v>
      </c>
      <c r="P13" s="28"/>
      <c r="Q13" s="43">
        <f t="shared" si="0"/>
        <v>1762800</v>
      </c>
    </row>
    <row r="14" spans="1:17" ht="25.5">
      <c r="A14" s="32">
        <v>37</v>
      </c>
      <c r="B14" s="29">
        <v>80</v>
      </c>
      <c r="C14" s="21" t="s">
        <v>250</v>
      </c>
      <c r="D14" s="30" t="s">
        <v>251</v>
      </c>
      <c r="E14" s="21" t="s">
        <v>252</v>
      </c>
      <c r="F14" s="20" t="s">
        <v>253</v>
      </c>
      <c r="G14" s="21">
        <v>18</v>
      </c>
      <c r="H14" s="21">
        <v>8</v>
      </c>
      <c r="I14" s="21">
        <v>967</v>
      </c>
      <c r="J14" s="28">
        <v>639169</v>
      </c>
      <c r="K14" s="22">
        <v>0.6089</v>
      </c>
      <c r="L14" s="28">
        <v>389169</v>
      </c>
      <c r="M14" s="23">
        <v>0.3911</v>
      </c>
      <c r="N14" s="28">
        <v>250000</v>
      </c>
      <c r="O14" s="28">
        <v>250000</v>
      </c>
      <c r="P14" s="28"/>
      <c r="Q14" s="43">
        <f t="shared" si="0"/>
        <v>2012800</v>
      </c>
    </row>
    <row r="15" spans="1:17" ht="25.5">
      <c r="A15" s="32">
        <v>38</v>
      </c>
      <c r="B15" s="29">
        <v>86</v>
      </c>
      <c r="C15" s="5" t="s">
        <v>262</v>
      </c>
      <c r="D15" s="30" t="s">
        <v>263</v>
      </c>
      <c r="E15" s="5" t="s">
        <v>264</v>
      </c>
      <c r="F15" s="8" t="s">
        <v>265</v>
      </c>
      <c r="G15" s="5">
        <v>18</v>
      </c>
      <c r="H15" s="5">
        <v>8</v>
      </c>
      <c r="I15" s="5">
        <v>1034</v>
      </c>
      <c r="J15" s="27">
        <v>378968</v>
      </c>
      <c r="K15" s="19">
        <v>0.5002</v>
      </c>
      <c r="L15" s="27">
        <v>189568</v>
      </c>
      <c r="M15" s="10">
        <v>0.4998</v>
      </c>
      <c r="N15" s="27">
        <v>189400</v>
      </c>
      <c r="O15" s="27">
        <v>189400</v>
      </c>
      <c r="P15" s="27"/>
      <c r="Q15" s="43">
        <f t="shared" si="0"/>
        <v>2202200</v>
      </c>
    </row>
    <row r="16" spans="1:17" ht="25.5">
      <c r="A16" s="32">
        <v>39</v>
      </c>
      <c r="B16" s="29">
        <v>36</v>
      </c>
      <c r="C16" s="5" t="s">
        <v>101</v>
      </c>
      <c r="D16" s="30" t="s">
        <v>102</v>
      </c>
      <c r="E16" s="5" t="s">
        <v>7</v>
      </c>
      <c r="F16" s="8" t="s">
        <v>103</v>
      </c>
      <c r="G16" s="5">
        <v>18</v>
      </c>
      <c r="H16" s="5">
        <v>8</v>
      </c>
      <c r="I16" s="5">
        <v>1139</v>
      </c>
      <c r="J16" s="27">
        <v>302000</v>
      </c>
      <c r="K16" s="19">
        <v>0.505</v>
      </c>
      <c r="L16" s="27">
        <v>152000</v>
      </c>
      <c r="M16" s="10">
        <v>0.495</v>
      </c>
      <c r="N16" s="27">
        <v>150000</v>
      </c>
      <c r="O16" s="27">
        <v>150000</v>
      </c>
      <c r="P16" s="27"/>
      <c r="Q16" s="43">
        <f t="shared" si="0"/>
        <v>2352200</v>
      </c>
    </row>
    <row r="17" spans="1:17" ht="25.5">
      <c r="A17" s="32">
        <v>40</v>
      </c>
      <c r="B17" s="29">
        <v>79</v>
      </c>
      <c r="C17" s="5" t="s">
        <v>246</v>
      </c>
      <c r="D17" s="30" t="s">
        <v>247</v>
      </c>
      <c r="E17" s="5" t="s">
        <v>248</v>
      </c>
      <c r="F17" s="8" t="s">
        <v>249</v>
      </c>
      <c r="G17" s="5">
        <v>18</v>
      </c>
      <c r="H17" s="5">
        <v>8</v>
      </c>
      <c r="I17" s="5">
        <v>1164</v>
      </c>
      <c r="J17" s="27">
        <v>417000</v>
      </c>
      <c r="K17" s="19">
        <v>0.5</v>
      </c>
      <c r="L17" s="27">
        <v>208500</v>
      </c>
      <c r="M17" s="10">
        <v>0.5</v>
      </c>
      <c r="N17" s="27">
        <v>208500</v>
      </c>
      <c r="O17" s="27">
        <v>208500</v>
      </c>
      <c r="P17" s="27"/>
      <c r="Q17" s="43">
        <f t="shared" si="0"/>
        <v>2560700</v>
      </c>
    </row>
    <row r="18" spans="1:17" ht="25.5">
      <c r="A18" s="32">
        <v>41</v>
      </c>
      <c r="B18" s="29">
        <v>89</v>
      </c>
      <c r="C18" s="5" t="s">
        <v>270</v>
      </c>
      <c r="D18" s="30" t="s">
        <v>271</v>
      </c>
      <c r="E18" s="5" t="s">
        <v>272</v>
      </c>
      <c r="F18" s="8" t="s">
        <v>273</v>
      </c>
      <c r="G18" s="5">
        <v>18</v>
      </c>
      <c r="H18" s="5">
        <v>8</v>
      </c>
      <c r="I18" s="5">
        <v>1194</v>
      </c>
      <c r="J18" s="27">
        <v>550000</v>
      </c>
      <c r="K18" s="19">
        <v>0.5455</v>
      </c>
      <c r="L18" s="27">
        <v>300000</v>
      </c>
      <c r="M18" s="10">
        <v>0.4545</v>
      </c>
      <c r="N18" s="27">
        <v>250000</v>
      </c>
      <c r="O18" s="27"/>
      <c r="P18" s="27">
        <v>25000</v>
      </c>
      <c r="Q18" s="43">
        <f t="shared" si="0"/>
        <v>2810700</v>
      </c>
    </row>
    <row r="19" spans="1:17" ht="25.5">
      <c r="A19" s="32">
        <v>42</v>
      </c>
      <c r="B19" s="29">
        <v>105</v>
      </c>
      <c r="C19" s="5" t="s">
        <v>310</v>
      </c>
      <c r="D19" s="30" t="s">
        <v>311</v>
      </c>
      <c r="E19" s="5" t="s">
        <v>312</v>
      </c>
      <c r="F19" s="8" t="s">
        <v>313</v>
      </c>
      <c r="G19" s="5">
        <v>18</v>
      </c>
      <c r="H19" s="5">
        <v>8</v>
      </c>
      <c r="I19" s="5">
        <v>1367</v>
      </c>
      <c r="J19" s="27">
        <v>344000</v>
      </c>
      <c r="K19" s="19">
        <v>0.5</v>
      </c>
      <c r="L19" s="27">
        <v>172000</v>
      </c>
      <c r="M19" s="10">
        <v>0.5</v>
      </c>
      <c r="N19" s="27">
        <v>172000</v>
      </c>
      <c r="O19" s="27">
        <v>172000</v>
      </c>
      <c r="P19" s="27"/>
      <c r="Q19" s="43">
        <f t="shared" si="0"/>
        <v>2982700</v>
      </c>
    </row>
    <row r="20" spans="1:17" ht="25.5">
      <c r="A20" s="32">
        <v>43</v>
      </c>
      <c r="B20" s="29">
        <v>97</v>
      </c>
      <c r="C20" s="5" t="s">
        <v>294</v>
      </c>
      <c r="D20" s="30" t="s">
        <v>295</v>
      </c>
      <c r="E20" s="5" t="s">
        <v>296</v>
      </c>
      <c r="F20" s="8" t="s">
        <v>297</v>
      </c>
      <c r="G20" s="5">
        <v>18</v>
      </c>
      <c r="H20" s="5">
        <v>8</v>
      </c>
      <c r="I20" s="5">
        <v>1376</v>
      </c>
      <c r="J20" s="27">
        <v>840000</v>
      </c>
      <c r="K20" s="19">
        <v>0.7024</v>
      </c>
      <c r="L20" s="27">
        <v>590000</v>
      </c>
      <c r="M20" s="10">
        <v>0.2976</v>
      </c>
      <c r="N20" s="27">
        <v>250000</v>
      </c>
      <c r="O20" s="27">
        <v>250000</v>
      </c>
      <c r="P20" s="27"/>
      <c r="Q20" s="43">
        <f t="shared" si="0"/>
        <v>3232700</v>
      </c>
    </row>
    <row r="21" spans="1:17" ht="25.5">
      <c r="A21" s="32">
        <v>44</v>
      </c>
      <c r="B21" s="29">
        <v>107</v>
      </c>
      <c r="C21" s="5" t="s">
        <v>318</v>
      </c>
      <c r="D21" s="30" t="s">
        <v>319</v>
      </c>
      <c r="E21" s="5" t="s">
        <v>320</v>
      </c>
      <c r="F21" s="8" t="s">
        <v>107</v>
      </c>
      <c r="G21" s="5">
        <v>18</v>
      </c>
      <c r="H21" s="5">
        <v>8</v>
      </c>
      <c r="I21" s="5">
        <v>1384</v>
      </c>
      <c r="J21" s="27">
        <v>595540</v>
      </c>
      <c r="K21" s="19">
        <v>0.58</v>
      </c>
      <c r="L21" s="27">
        <v>345540</v>
      </c>
      <c r="M21" s="10">
        <v>0.42</v>
      </c>
      <c r="N21" s="27">
        <v>250000</v>
      </c>
      <c r="O21" s="27">
        <v>250000</v>
      </c>
      <c r="P21" s="27"/>
      <c r="Q21" s="43">
        <f t="shared" si="0"/>
        <v>3482700</v>
      </c>
    </row>
    <row r="22" spans="1:17" ht="25.5">
      <c r="A22" s="32">
        <v>45</v>
      </c>
      <c r="B22" s="29">
        <v>78</v>
      </c>
      <c r="C22" s="5" t="s">
        <v>242</v>
      </c>
      <c r="D22" s="30" t="s">
        <v>243</v>
      </c>
      <c r="E22" s="5" t="s">
        <v>244</v>
      </c>
      <c r="F22" s="8" t="s">
        <v>245</v>
      </c>
      <c r="G22" s="5">
        <v>18</v>
      </c>
      <c r="H22" s="5">
        <v>8</v>
      </c>
      <c r="I22" s="5">
        <v>1434</v>
      </c>
      <c r="J22" s="27">
        <v>480000</v>
      </c>
      <c r="K22" s="19">
        <v>0.5</v>
      </c>
      <c r="L22" s="27">
        <v>240000</v>
      </c>
      <c r="M22" s="10">
        <v>0.5</v>
      </c>
      <c r="N22" s="27">
        <v>240000</v>
      </c>
      <c r="O22" s="27">
        <v>230000</v>
      </c>
      <c r="P22" s="27">
        <v>10000</v>
      </c>
      <c r="Q22" s="43">
        <f t="shared" si="0"/>
        <v>3722700</v>
      </c>
    </row>
    <row r="23" spans="1:17" ht="25.5">
      <c r="A23" s="32">
        <v>46</v>
      </c>
      <c r="B23" s="29">
        <v>49</v>
      </c>
      <c r="C23" s="5" t="s">
        <v>156</v>
      </c>
      <c r="D23" s="30" t="s">
        <v>157</v>
      </c>
      <c r="E23" s="5" t="s">
        <v>158</v>
      </c>
      <c r="F23" s="8" t="s">
        <v>159</v>
      </c>
      <c r="G23" s="5">
        <v>18</v>
      </c>
      <c r="H23" s="5">
        <v>8</v>
      </c>
      <c r="I23" s="5">
        <v>1477</v>
      </c>
      <c r="J23" s="27">
        <v>800000</v>
      </c>
      <c r="K23" s="19">
        <v>0.6875</v>
      </c>
      <c r="L23" s="27">
        <v>550000</v>
      </c>
      <c r="M23" s="10">
        <v>0.3125</v>
      </c>
      <c r="N23" s="27">
        <v>250000</v>
      </c>
      <c r="O23" s="27">
        <v>250000</v>
      </c>
      <c r="P23" s="27"/>
      <c r="Q23" s="43">
        <f t="shared" si="0"/>
        <v>3972700</v>
      </c>
    </row>
    <row r="24" spans="1:17" ht="12.75">
      <c r="A24" s="32">
        <v>47</v>
      </c>
      <c r="B24" s="29">
        <v>4</v>
      </c>
      <c r="C24" s="5" t="s">
        <v>32</v>
      </c>
      <c r="D24" s="30" t="s">
        <v>18</v>
      </c>
      <c r="E24" s="5" t="s">
        <v>19</v>
      </c>
      <c r="F24" s="8" t="s">
        <v>20</v>
      </c>
      <c r="G24" s="5">
        <v>18</v>
      </c>
      <c r="H24" s="5">
        <v>7.5</v>
      </c>
      <c r="I24" s="5">
        <v>321</v>
      </c>
      <c r="J24" s="27">
        <v>362549</v>
      </c>
      <c r="K24" s="19">
        <v>0.5036</v>
      </c>
      <c r="L24" s="27">
        <v>182549</v>
      </c>
      <c r="M24" s="10">
        <v>0.4964</v>
      </c>
      <c r="N24" s="27">
        <v>180000</v>
      </c>
      <c r="O24" s="27">
        <v>180000</v>
      </c>
      <c r="P24" s="27"/>
      <c r="Q24" s="43">
        <f t="shared" si="0"/>
        <v>4152700</v>
      </c>
    </row>
    <row r="25" spans="1:17" ht="12.75">
      <c r="A25" s="32">
        <v>48</v>
      </c>
      <c r="B25" s="29">
        <v>59</v>
      </c>
      <c r="C25" s="21" t="s">
        <v>187</v>
      </c>
      <c r="D25" s="30" t="s">
        <v>188</v>
      </c>
      <c r="E25" s="21" t="s">
        <v>190</v>
      </c>
      <c r="F25" s="20" t="s">
        <v>191</v>
      </c>
      <c r="G25" s="21">
        <v>18</v>
      </c>
      <c r="H25" s="21">
        <v>7</v>
      </c>
      <c r="I25" s="21">
        <v>148</v>
      </c>
      <c r="J25" s="28">
        <v>275342</v>
      </c>
      <c r="K25" s="22">
        <v>0.5</v>
      </c>
      <c r="L25" s="28">
        <v>137742</v>
      </c>
      <c r="M25" s="23">
        <v>0.5</v>
      </c>
      <c r="N25" s="28">
        <v>137600</v>
      </c>
      <c r="O25" s="28">
        <v>137600</v>
      </c>
      <c r="P25" s="28"/>
      <c r="Q25" s="43">
        <f t="shared" si="0"/>
        <v>4290300</v>
      </c>
    </row>
    <row r="26" spans="1:17" ht="25.5">
      <c r="A26" s="32">
        <v>49</v>
      </c>
      <c r="B26" s="29">
        <v>108</v>
      </c>
      <c r="C26" s="21" t="s">
        <v>321</v>
      </c>
      <c r="D26" s="30" t="s">
        <v>322</v>
      </c>
      <c r="E26" s="21" t="s">
        <v>323</v>
      </c>
      <c r="F26" s="20" t="s">
        <v>324</v>
      </c>
      <c r="G26" s="21">
        <v>18</v>
      </c>
      <c r="H26" s="21">
        <v>7</v>
      </c>
      <c r="I26" s="21">
        <v>231</v>
      </c>
      <c r="J26" s="28">
        <v>447800</v>
      </c>
      <c r="K26" s="22">
        <v>0.5</v>
      </c>
      <c r="L26" s="28">
        <v>223900</v>
      </c>
      <c r="M26" s="23">
        <v>0.5</v>
      </c>
      <c r="N26" s="28">
        <v>223900</v>
      </c>
      <c r="O26" s="28">
        <v>223900</v>
      </c>
      <c r="P26" s="28"/>
      <c r="Q26" s="43">
        <f t="shared" si="0"/>
        <v>4514200</v>
      </c>
    </row>
    <row r="27" spans="1:17" ht="25.5">
      <c r="A27" s="32">
        <v>50</v>
      </c>
      <c r="B27" s="29">
        <v>99</v>
      </c>
      <c r="C27" s="5" t="s">
        <v>302</v>
      </c>
      <c r="D27" s="30" t="s">
        <v>303</v>
      </c>
      <c r="E27" s="5" t="s">
        <v>304</v>
      </c>
      <c r="F27" s="8" t="s">
        <v>305</v>
      </c>
      <c r="G27" s="5">
        <v>18</v>
      </c>
      <c r="H27" s="5">
        <v>7</v>
      </c>
      <c r="I27" s="5">
        <v>262</v>
      </c>
      <c r="J27" s="27">
        <v>500000</v>
      </c>
      <c r="K27" s="19">
        <v>0.5</v>
      </c>
      <c r="L27" s="27">
        <v>250000</v>
      </c>
      <c r="M27" s="10">
        <v>0.5</v>
      </c>
      <c r="N27" s="27">
        <v>250000</v>
      </c>
      <c r="O27" s="27">
        <v>250000</v>
      </c>
      <c r="P27" s="27"/>
      <c r="Q27" s="43">
        <f t="shared" si="0"/>
        <v>4764200</v>
      </c>
    </row>
    <row r="28" spans="1:17" ht="25.5">
      <c r="A28" s="32">
        <v>51</v>
      </c>
      <c r="B28" s="29">
        <v>26</v>
      </c>
      <c r="C28" s="5" t="s">
        <v>132</v>
      </c>
      <c r="D28" s="30" t="s">
        <v>133</v>
      </c>
      <c r="E28" s="5" t="s">
        <v>134</v>
      </c>
      <c r="F28" s="8" t="s">
        <v>135</v>
      </c>
      <c r="G28" s="5">
        <v>18</v>
      </c>
      <c r="H28" s="5">
        <v>7</v>
      </c>
      <c r="I28" s="5">
        <v>290</v>
      </c>
      <c r="J28" s="27">
        <v>490000</v>
      </c>
      <c r="K28" s="19">
        <v>0.5</v>
      </c>
      <c r="L28" s="27">
        <v>245000</v>
      </c>
      <c r="M28" s="10">
        <v>0.5</v>
      </c>
      <c r="N28" s="27">
        <v>245000</v>
      </c>
      <c r="O28" s="27"/>
      <c r="P28" s="27">
        <v>245000</v>
      </c>
      <c r="Q28" s="43">
        <f t="shared" si="0"/>
        <v>5009200</v>
      </c>
    </row>
    <row r="29" spans="1:17" ht="12.75">
      <c r="A29" s="32">
        <v>52</v>
      </c>
      <c r="B29" s="29">
        <v>30</v>
      </c>
      <c r="C29" s="5" t="s">
        <v>140</v>
      </c>
      <c r="D29" s="30" t="s">
        <v>141</v>
      </c>
      <c r="E29" s="5" t="s">
        <v>142</v>
      </c>
      <c r="F29" s="8" t="s">
        <v>143</v>
      </c>
      <c r="G29" s="5">
        <v>18</v>
      </c>
      <c r="H29" s="5">
        <v>7</v>
      </c>
      <c r="I29" s="5">
        <v>341</v>
      </c>
      <c r="J29" s="27">
        <v>230400</v>
      </c>
      <c r="K29" s="19">
        <v>0.5</v>
      </c>
      <c r="L29" s="27">
        <v>115200</v>
      </c>
      <c r="M29" s="10">
        <v>0.5</v>
      </c>
      <c r="N29" s="27">
        <v>115200</v>
      </c>
      <c r="O29" s="27"/>
      <c r="P29" s="27">
        <v>115200</v>
      </c>
      <c r="Q29" s="43">
        <f t="shared" si="0"/>
        <v>5124400</v>
      </c>
    </row>
    <row r="30" spans="1:17" ht="38.25">
      <c r="A30" s="32">
        <v>53</v>
      </c>
      <c r="B30" s="29">
        <v>61</v>
      </c>
      <c r="C30" s="5" t="s">
        <v>195</v>
      </c>
      <c r="D30" s="30" t="s">
        <v>196</v>
      </c>
      <c r="E30" s="5" t="s">
        <v>197</v>
      </c>
      <c r="F30" s="8" t="s">
        <v>198</v>
      </c>
      <c r="G30" s="5">
        <v>18</v>
      </c>
      <c r="H30" s="5">
        <v>7</v>
      </c>
      <c r="I30" s="5">
        <v>441</v>
      </c>
      <c r="J30" s="27">
        <v>220000</v>
      </c>
      <c r="K30" s="19">
        <v>0.5455</v>
      </c>
      <c r="L30" s="27">
        <v>120000</v>
      </c>
      <c r="M30" s="10">
        <v>0.4545</v>
      </c>
      <c r="N30" s="27">
        <v>100000</v>
      </c>
      <c r="O30" s="27">
        <v>100000</v>
      </c>
      <c r="P30" s="27"/>
      <c r="Q30" s="43">
        <f t="shared" si="0"/>
        <v>5224400</v>
      </c>
    </row>
    <row r="31" spans="1:17" ht="38.25">
      <c r="A31" s="32">
        <v>54</v>
      </c>
      <c r="B31" s="29">
        <v>16</v>
      </c>
      <c r="C31" s="5" t="s">
        <v>65</v>
      </c>
      <c r="D31" s="30" t="s">
        <v>66</v>
      </c>
      <c r="E31" s="5" t="s">
        <v>67</v>
      </c>
      <c r="F31" s="8" t="s">
        <v>68</v>
      </c>
      <c r="G31" s="5">
        <v>17.5</v>
      </c>
      <c r="H31" s="5">
        <v>8</v>
      </c>
      <c r="I31" s="5">
        <v>533</v>
      </c>
      <c r="J31" s="27">
        <v>400874</v>
      </c>
      <c r="K31" s="19">
        <v>0.5011</v>
      </c>
      <c r="L31" s="27">
        <v>200874</v>
      </c>
      <c r="M31" s="10">
        <v>0.4989</v>
      </c>
      <c r="N31" s="27">
        <v>200000</v>
      </c>
      <c r="O31" s="27">
        <v>200000</v>
      </c>
      <c r="P31" s="27"/>
      <c r="Q31" s="43">
        <f t="shared" si="0"/>
        <v>5424400</v>
      </c>
    </row>
    <row r="32" spans="1:17" ht="25.5">
      <c r="A32" s="32">
        <v>55</v>
      </c>
      <c r="B32" s="29">
        <v>15</v>
      </c>
      <c r="C32" s="5" t="s">
        <v>61</v>
      </c>
      <c r="D32" s="30" t="s">
        <v>62</v>
      </c>
      <c r="E32" s="5" t="s">
        <v>63</v>
      </c>
      <c r="F32" s="8" t="s">
        <v>64</v>
      </c>
      <c r="G32" s="5">
        <v>17.5</v>
      </c>
      <c r="H32" s="5">
        <v>8</v>
      </c>
      <c r="I32" s="5">
        <v>701</v>
      </c>
      <c r="J32" s="27">
        <v>825000</v>
      </c>
      <c r="K32" s="19">
        <v>0.697</v>
      </c>
      <c r="L32" s="27">
        <v>575000</v>
      </c>
      <c r="M32" s="10">
        <v>0.303</v>
      </c>
      <c r="N32" s="27">
        <v>250000</v>
      </c>
      <c r="O32" s="27">
        <v>250000</v>
      </c>
      <c r="P32" s="27"/>
      <c r="Q32" s="43">
        <f t="shared" si="0"/>
        <v>5674400</v>
      </c>
    </row>
    <row r="33" spans="1:17" ht="25.5">
      <c r="A33" s="32">
        <v>56</v>
      </c>
      <c r="B33" s="29">
        <v>44</v>
      </c>
      <c r="C33" s="5" t="s">
        <v>81</v>
      </c>
      <c r="D33" s="30" t="s">
        <v>82</v>
      </c>
      <c r="E33" s="5" t="s">
        <v>83</v>
      </c>
      <c r="F33" s="8" t="s">
        <v>84</v>
      </c>
      <c r="G33" s="5">
        <v>17.5</v>
      </c>
      <c r="H33" s="5">
        <v>8</v>
      </c>
      <c r="I33" s="5">
        <v>1548</v>
      </c>
      <c r="J33" s="27">
        <v>1250000</v>
      </c>
      <c r="K33" s="19">
        <v>0.8</v>
      </c>
      <c r="L33" s="27">
        <v>1000000</v>
      </c>
      <c r="M33" s="10">
        <v>0.2</v>
      </c>
      <c r="N33" s="27">
        <v>250000</v>
      </c>
      <c r="O33" s="27">
        <v>250000</v>
      </c>
      <c r="P33" s="27"/>
      <c r="Q33" s="43">
        <f t="shared" si="0"/>
        <v>5924400</v>
      </c>
    </row>
    <row r="34" spans="1:17" ht="25.5">
      <c r="A34" s="32">
        <v>57</v>
      </c>
      <c r="B34" s="29">
        <v>69</v>
      </c>
      <c r="C34" s="5" t="s">
        <v>215</v>
      </c>
      <c r="D34" s="30" t="s">
        <v>216</v>
      </c>
      <c r="E34" s="5" t="s">
        <v>217</v>
      </c>
      <c r="F34" s="8" t="s">
        <v>218</v>
      </c>
      <c r="G34" s="5">
        <v>17.5</v>
      </c>
      <c r="H34" s="5">
        <v>7</v>
      </c>
      <c r="I34" s="5">
        <v>321</v>
      </c>
      <c r="J34" s="27">
        <v>523300</v>
      </c>
      <c r="K34" s="19">
        <v>0.5223</v>
      </c>
      <c r="L34" s="27">
        <v>273300</v>
      </c>
      <c r="M34" s="10">
        <v>0.4777</v>
      </c>
      <c r="N34" s="27">
        <v>250000</v>
      </c>
      <c r="O34" s="27">
        <v>250000</v>
      </c>
      <c r="P34" s="27"/>
      <c r="Q34" s="43">
        <f t="shared" si="0"/>
        <v>6174400</v>
      </c>
    </row>
    <row r="35" spans="1:17" ht="25.5">
      <c r="A35" s="32">
        <v>58</v>
      </c>
      <c r="B35" s="29">
        <v>14</v>
      </c>
      <c r="C35" s="5" t="s">
        <v>57</v>
      </c>
      <c r="D35" s="30" t="s">
        <v>58</v>
      </c>
      <c r="E35" s="5" t="s">
        <v>59</v>
      </c>
      <c r="F35" s="8" t="s">
        <v>60</v>
      </c>
      <c r="G35" s="5">
        <v>17</v>
      </c>
      <c r="H35" s="5">
        <v>8</v>
      </c>
      <c r="I35" s="5">
        <v>1089</v>
      </c>
      <c r="J35" s="27">
        <v>680000</v>
      </c>
      <c r="K35" s="19">
        <v>0.6324</v>
      </c>
      <c r="L35" s="27">
        <v>430000</v>
      </c>
      <c r="M35" s="10">
        <v>0.3676</v>
      </c>
      <c r="N35" s="27">
        <v>250000</v>
      </c>
      <c r="O35" s="27">
        <v>250000</v>
      </c>
      <c r="P35" s="27"/>
      <c r="Q35" s="43">
        <f t="shared" si="0"/>
        <v>6424400</v>
      </c>
    </row>
    <row r="36" spans="1:17" ht="25.5">
      <c r="A36" s="32">
        <v>59</v>
      </c>
      <c r="B36" s="29">
        <v>96</v>
      </c>
      <c r="C36" s="5" t="s">
        <v>290</v>
      </c>
      <c r="D36" s="30" t="s">
        <v>291</v>
      </c>
      <c r="E36" s="5" t="s">
        <v>292</v>
      </c>
      <c r="F36" s="8" t="s">
        <v>293</v>
      </c>
      <c r="G36" s="5">
        <v>17</v>
      </c>
      <c r="H36" s="5">
        <v>8</v>
      </c>
      <c r="I36" s="5">
        <v>1596</v>
      </c>
      <c r="J36" s="27">
        <v>684000</v>
      </c>
      <c r="K36" s="19">
        <v>0.6345</v>
      </c>
      <c r="L36" s="27">
        <v>434000</v>
      </c>
      <c r="M36" s="10">
        <v>0.3655</v>
      </c>
      <c r="N36" s="27">
        <v>250000</v>
      </c>
      <c r="O36" s="27">
        <v>250000</v>
      </c>
      <c r="P36" s="27"/>
      <c r="Q36" s="43">
        <f t="shared" si="0"/>
        <v>6674400</v>
      </c>
    </row>
    <row r="37" spans="1:17" ht="38.25">
      <c r="A37" s="32">
        <v>60</v>
      </c>
      <c r="B37" s="29">
        <v>39</v>
      </c>
      <c r="C37" s="21" t="s">
        <v>89</v>
      </c>
      <c r="D37" s="30" t="s">
        <v>90</v>
      </c>
      <c r="E37" s="21" t="s">
        <v>91</v>
      </c>
      <c r="F37" s="20" t="s">
        <v>92</v>
      </c>
      <c r="G37" s="21">
        <v>17</v>
      </c>
      <c r="H37" s="21">
        <v>8</v>
      </c>
      <c r="I37" s="21">
        <v>1740</v>
      </c>
      <c r="J37" s="28">
        <v>500000</v>
      </c>
      <c r="K37" s="22">
        <v>0.5</v>
      </c>
      <c r="L37" s="28">
        <v>250000</v>
      </c>
      <c r="M37" s="23">
        <v>0.5</v>
      </c>
      <c r="N37" s="28">
        <v>250000</v>
      </c>
      <c r="O37" s="28">
        <v>250000</v>
      </c>
      <c r="P37" s="28"/>
      <c r="Q37" s="43">
        <f t="shared" si="0"/>
        <v>6924400</v>
      </c>
    </row>
    <row r="38" spans="1:17" ht="25.5">
      <c r="A38" s="32">
        <v>61</v>
      </c>
      <c r="B38" s="29">
        <v>73</v>
      </c>
      <c r="C38" s="21" t="s">
        <v>230</v>
      </c>
      <c r="D38" s="30" t="s">
        <v>231</v>
      </c>
      <c r="E38" s="21" t="s">
        <v>232</v>
      </c>
      <c r="F38" s="20" t="s">
        <v>233</v>
      </c>
      <c r="G38" s="21">
        <v>17</v>
      </c>
      <c r="H38" s="21">
        <v>8</v>
      </c>
      <c r="I38" s="21">
        <v>1765</v>
      </c>
      <c r="J38" s="28">
        <v>660000</v>
      </c>
      <c r="K38" s="22">
        <v>0.6212</v>
      </c>
      <c r="L38" s="28">
        <v>410000</v>
      </c>
      <c r="M38" s="23">
        <v>0.3788</v>
      </c>
      <c r="N38" s="28">
        <v>250000</v>
      </c>
      <c r="O38" s="28">
        <v>250000</v>
      </c>
      <c r="P38" s="28"/>
      <c r="Q38" s="43">
        <f t="shared" si="0"/>
        <v>7174400</v>
      </c>
    </row>
    <row r="39" spans="1:17" ht="25.5">
      <c r="A39" s="32">
        <v>62</v>
      </c>
      <c r="B39" s="29">
        <v>87</v>
      </c>
      <c r="C39" s="5" t="s">
        <v>266</v>
      </c>
      <c r="D39" s="30" t="s">
        <v>267</v>
      </c>
      <c r="E39" s="5" t="s">
        <v>268</v>
      </c>
      <c r="F39" s="8" t="s">
        <v>269</v>
      </c>
      <c r="G39" s="5">
        <v>17</v>
      </c>
      <c r="H39" s="5">
        <v>8</v>
      </c>
      <c r="I39" s="5">
        <v>1801</v>
      </c>
      <c r="J39" s="27">
        <v>582670</v>
      </c>
      <c r="K39" s="19">
        <v>0.5709</v>
      </c>
      <c r="L39" s="27">
        <v>332670</v>
      </c>
      <c r="M39" s="10">
        <v>0.4291</v>
      </c>
      <c r="N39" s="27">
        <v>250000</v>
      </c>
      <c r="O39" s="27">
        <v>250000</v>
      </c>
      <c r="P39" s="27"/>
      <c r="Q39" s="43">
        <f t="shared" si="0"/>
        <v>7424400</v>
      </c>
    </row>
    <row r="40" spans="1:17" ht="25.5">
      <c r="A40" s="32">
        <v>63</v>
      </c>
      <c r="B40" s="29">
        <v>34</v>
      </c>
      <c r="C40" s="5" t="s">
        <v>104</v>
      </c>
      <c r="D40" s="30" t="s">
        <v>105</v>
      </c>
      <c r="E40" s="5" t="s">
        <v>106</v>
      </c>
      <c r="F40" s="8" t="s">
        <v>107</v>
      </c>
      <c r="G40" s="5">
        <v>17</v>
      </c>
      <c r="H40" s="5">
        <v>8</v>
      </c>
      <c r="I40" s="5">
        <v>1854</v>
      </c>
      <c r="J40" s="27">
        <v>760000</v>
      </c>
      <c r="K40" s="19">
        <v>0.6711</v>
      </c>
      <c r="L40" s="27">
        <v>510000</v>
      </c>
      <c r="M40" s="10">
        <v>0.3289</v>
      </c>
      <c r="N40" s="27">
        <v>250000</v>
      </c>
      <c r="O40" s="27">
        <v>250000</v>
      </c>
      <c r="P40" s="27"/>
      <c r="Q40" s="43">
        <f t="shared" si="0"/>
        <v>7674400</v>
      </c>
    </row>
    <row r="41" spans="1:17" ht="25.5">
      <c r="A41" s="32">
        <v>64</v>
      </c>
      <c r="B41" s="29">
        <v>104</v>
      </c>
      <c r="C41" s="5" t="s">
        <v>306</v>
      </c>
      <c r="D41" s="30" t="s">
        <v>307</v>
      </c>
      <c r="E41" s="5" t="s">
        <v>308</v>
      </c>
      <c r="F41" s="8" t="s">
        <v>309</v>
      </c>
      <c r="G41" s="5">
        <v>17</v>
      </c>
      <c r="H41" s="5">
        <v>8</v>
      </c>
      <c r="I41" s="5">
        <v>1890</v>
      </c>
      <c r="J41" s="27">
        <v>321000</v>
      </c>
      <c r="K41" s="19">
        <v>0.5</v>
      </c>
      <c r="L41" s="27">
        <v>160500</v>
      </c>
      <c r="M41" s="10">
        <v>0.5</v>
      </c>
      <c r="N41" s="27">
        <v>160500</v>
      </c>
      <c r="O41" s="27">
        <v>160500</v>
      </c>
      <c r="P41" s="27"/>
      <c r="Q41" s="43">
        <f t="shared" si="0"/>
        <v>7834900</v>
      </c>
    </row>
    <row r="42" spans="1:17" ht="25.5">
      <c r="A42" s="32">
        <v>65</v>
      </c>
      <c r="B42" s="29">
        <v>38</v>
      </c>
      <c r="C42" s="5" t="s">
        <v>93</v>
      </c>
      <c r="D42" s="30" t="s">
        <v>94</v>
      </c>
      <c r="E42" s="5" t="s">
        <v>95</v>
      </c>
      <c r="F42" s="8" t="s">
        <v>96</v>
      </c>
      <c r="G42" s="5">
        <v>17</v>
      </c>
      <c r="H42" s="5">
        <v>7</v>
      </c>
      <c r="I42" s="5">
        <v>609</v>
      </c>
      <c r="J42" s="27">
        <v>510200</v>
      </c>
      <c r="K42" s="19">
        <v>0.51</v>
      </c>
      <c r="L42" s="27">
        <v>260200</v>
      </c>
      <c r="M42" s="10">
        <v>0.49</v>
      </c>
      <c r="N42" s="27">
        <v>250000</v>
      </c>
      <c r="O42" s="27"/>
      <c r="P42" s="27">
        <v>250000</v>
      </c>
      <c r="Q42" s="43">
        <f t="shared" si="0"/>
        <v>8084900</v>
      </c>
    </row>
    <row r="43" spans="1:17" ht="25.5">
      <c r="A43" s="32">
        <v>66</v>
      </c>
      <c r="B43" s="29">
        <v>109</v>
      </c>
      <c r="C43" s="5" t="s">
        <v>325</v>
      </c>
      <c r="D43" s="30" t="s">
        <v>326</v>
      </c>
      <c r="E43" s="5" t="s">
        <v>327</v>
      </c>
      <c r="F43" s="8" t="s">
        <v>328</v>
      </c>
      <c r="G43" s="5">
        <v>17</v>
      </c>
      <c r="H43" s="5">
        <v>7</v>
      </c>
      <c r="I43" s="5">
        <v>645</v>
      </c>
      <c r="J43" s="27">
        <v>478000</v>
      </c>
      <c r="K43" s="19">
        <v>0.5</v>
      </c>
      <c r="L43" s="27">
        <v>239000</v>
      </c>
      <c r="M43" s="10">
        <v>0.5</v>
      </c>
      <c r="N43" s="27">
        <v>239000</v>
      </c>
      <c r="O43" s="27">
        <v>239000</v>
      </c>
      <c r="P43" s="27"/>
      <c r="Q43" s="43">
        <f t="shared" si="0"/>
        <v>8323900</v>
      </c>
    </row>
    <row r="44" spans="1:17" ht="25.5">
      <c r="A44" s="32">
        <v>67</v>
      </c>
      <c r="B44" s="29">
        <v>106</v>
      </c>
      <c r="C44" s="5" t="s">
        <v>314</v>
      </c>
      <c r="D44" s="30" t="s">
        <v>315</v>
      </c>
      <c r="E44" s="5" t="s">
        <v>316</v>
      </c>
      <c r="F44" s="8" t="s">
        <v>317</v>
      </c>
      <c r="G44" s="5">
        <v>17</v>
      </c>
      <c r="H44" s="5">
        <v>7</v>
      </c>
      <c r="I44" s="5">
        <v>694</v>
      </c>
      <c r="J44" s="27">
        <v>475000</v>
      </c>
      <c r="K44" s="19">
        <v>0.5</v>
      </c>
      <c r="L44" s="27">
        <v>237000</v>
      </c>
      <c r="M44" s="10">
        <v>0.5</v>
      </c>
      <c r="N44" s="27">
        <v>237000</v>
      </c>
      <c r="O44" s="27">
        <v>237000</v>
      </c>
      <c r="P44" s="27"/>
      <c r="Q44" s="43">
        <f aca="true" t="shared" si="1" ref="Q44:Q86">N44+Q43</f>
        <v>8560900</v>
      </c>
    </row>
    <row r="45" spans="1:17" ht="25.5">
      <c r="A45" s="32">
        <v>68</v>
      </c>
      <c r="B45" s="29">
        <v>7</v>
      </c>
      <c r="C45" s="5" t="s">
        <v>35</v>
      </c>
      <c r="D45" s="30" t="s">
        <v>27</v>
      </c>
      <c r="E45" s="5" t="s">
        <v>28</v>
      </c>
      <c r="F45" s="8" t="s">
        <v>29</v>
      </c>
      <c r="G45" s="5">
        <v>17</v>
      </c>
      <c r="H45" s="5">
        <v>7</v>
      </c>
      <c r="I45" s="5">
        <v>789</v>
      </c>
      <c r="J45" s="27">
        <v>849500</v>
      </c>
      <c r="K45" s="19">
        <v>0.7057</v>
      </c>
      <c r="L45" s="27">
        <v>599500</v>
      </c>
      <c r="M45" s="10">
        <v>0.2943</v>
      </c>
      <c r="N45" s="27">
        <v>250000</v>
      </c>
      <c r="O45" s="27">
        <v>250000</v>
      </c>
      <c r="P45" s="27"/>
      <c r="Q45" s="43">
        <f t="shared" si="1"/>
        <v>8810900</v>
      </c>
    </row>
    <row r="46" spans="1:17" ht="25.5">
      <c r="A46" s="32">
        <v>69</v>
      </c>
      <c r="B46" s="29">
        <v>110</v>
      </c>
      <c r="C46" s="5" t="s">
        <v>332</v>
      </c>
      <c r="D46" s="30" t="s">
        <v>329</v>
      </c>
      <c r="E46" s="5" t="s">
        <v>330</v>
      </c>
      <c r="F46" s="8" t="s">
        <v>331</v>
      </c>
      <c r="G46" s="5">
        <v>17</v>
      </c>
      <c r="H46" s="5">
        <v>7</v>
      </c>
      <c r="I46" s="5">
        <v>832</v>
      </c>
      <c r="J46" s="27">
        <v>500000</v>
      </c>
      <c r="K46" s="19">
        <v>0.5</v>
      </c>
      <c r="L46" s="27">
        <v>250000</v>
      </c>
      <c r="M46" s="10">
        <v>0.5</v>
      </c>
      <c r="N46" s="27">
        <v>250000</v>
      </c>
      <c r="O46" s="27"/>
      <c r="P46" s="27">
        <v>250000</v>
      </c>
      <c r="Q46" s="43">
        <f t="shared" si="1"/>
        <v>9060900</v>
      </c>
    </row>
    <row r="47" spans="1:17" ht="25.5">
      <c r="A47" s="32">
        <v>70</v>
      </c>
      <c r="B47" s="29">
        <v>13</v>
      </c>
      <c r="C47" s="5" t="s">
        <v>53</v>
      </c>
      <c r="D47" s="30" t="s">
        <v>54</v>
      </c>
      <c r="E47" s="5" t="s">
        <v>55</v>
      </c>
      <c r="F47" s="8" t="s">
        <v>56</v>
      </c>
      <c r="G47" s="5">
        <v>17</v>
      </c>
      <c r="H47" s="5">
        <v>7</v>
      </c>
      <c r="I47" s="5">
        <v>865</v>
      </c>
      <c r="J47" s="27">
        <v>218900</v>
      </c>
      <c r="K47" s="19">
        <v>0.5021</v>
      </c>
      <c r="L47" s="27">
        <v>109900</v>
      </c>
      <c r="M47" s="10">
        <v>0.4979</v>
      </c>
      <c r="N47" s="27">
        <v>109000</v>
      </c>
      <c r="O47" s="27">
        <v>109000</v>
      </c>
      <c r="P47" s="27"/>
      <c r="Q47" s="43">
        <f t="shared" si="1"/>
        <v>9169900</v>
      </c>
    </row>
    <row r="48" spans="1:17" ht="25.5">
      <c r="A48" s="32">
        <v>71</v>
      </c>
      <c r="B48" s="29">
        <v>71</v>
      </c>
      <c r="C48" s="5" t="s">
        <v>222</v>
      </c>
      <c r="D48" s="30" t="s">
        <v>223</v>
      </c>
      <c r="E48" s="5" t="s">
        <v>224</v>
      </c>
      <c r="F48" s="8" t="s">
        <v>225</v>
      </c>
      <c r="G48" s="5">
        <v>17</v>
      </c>
      <c r="H48" s="5">
        <v>6</v>
      </c>
      <c r="I48" s="5">
        <v>257</v>
      </c>
      <c r="J48" s="27">
        <v>396000</v>
      </c>
      <c r="K48" s="19">
        <v>0.55</v>
      </c>
      <c r="L48" s="27">
        <v>217800</v>
      </c>
      <c r="M48" s="10">
        <v>0.45</v>
      </c>
      <c r="N48" s="27">
        <v>178200</v>
      </c>
      <c r="O48" s="27">
        <v>178200</v>
      </c>
      <c r="P48" s="27"/>
      <c r="Q48" s="43">
        <f t="shared" si="1"/>
        <v>9348100</v>
      </c>
    </row>
    <row r="49" spans="1:17" ht="25.5">
      <c r="A49" s="32">
        <v>72</v>
      </c>
      <c r="B49" s="29">
        <v>21</v>
      </c>
      <c r="C49" s="21" t="s">
        <v>116</v>
      </c>
      <c r="D49" s="30" t="s">
        <v>117</v>
      </c>
      <c r="E49" s="21" t="s">
        <v>118</v>
      </c>
      <c r="F49" s="20" t="s">
        <v>119</v>
      </c>
      <c r="G49" s="21">
        <v>17</v>
      </c>
      <c r="H49" s="21">
        <v>6</v>
      </c>
      <c r="I49" s="21">
        <v>319</v>
      </c>
      <c r="J49" s="28">
        <v>600000</v>
      </c>
      <c r="K49" s="22">
        <v>0.5833</v>
      </c>
      <c r="L49" s="28">
        <v>350000</v>
      </c>
      <c r="M49" s="23">
        <v>0.4167</v>
      </c>
      <c r="N49" s="28">
        <v>250000</v>
      </c>
      <c r="O49" s="28">
        <v>250000</v>
      </c>
      <c r="P49" s="28"/>
      <c r="Q49" s="43">
        <f t="shared" si="1"/>
        <v>9598100</v>
      </c>
    </row>
    <row r="50" spans="1:17" ht="12.75">
      <c r="A50" s="32">
        <v>73</v>
      </c>
      <c r="B50" s="29">
        <v>57</v>
      </c>
      <c r="C50" s="21" t="s">
        <v>180</v>
      </c>
      <c r="D50" s="30" t="s">
        <v>181</v>
      </c>
      <c r="E50" s="21" t="s">
        <v>182</v>
      </c>
      <c r="F50" s="20" t="s">
        <v>183</v>
      </c>
      <c r="G50" s="21">
        <v>17</v>
      </c>
      <c r="H50" s="21">
        <v>6</v>
      </c>
      <c r="I50" s="21">
        <v>351</v>
      </c>
      <c r="J50" s="28">
        <v>556754.5</v>
      </c>
      <c r="K50" s="22">
        <v>0.551</v>
      </c>
      <c r="L50" s="28">
        <v>306746</v>
      </c>
      <c r="M50" s="23">
        <v>0.449</v>
      </c>
      <c r="N50" s="28">
        <v>250000</v>
      </c>
      <c r="O50" s="28">
        <v>250000</v>
      </c>
      <c r="P50" s="28"/>
      <c r="Q50" s="43">
        <f t="shared" si="1"/>
        <v>9848100</v>
      </c>
    </row>
    <row r="51" spans="1:17" ht="25.5">
      <c r="A51" s="32">
        <v>74</v>
      </c>
      <c r="B51" s="29">
        <v>25</v>
      </c>
      <c r="C51" s="5" t="s">
        <v>128</v>
      </c>
      <c r="D51" s="30" t="s">
        <v>129</v>
      </c>
      <c r="E51" s="5" t="s">
        <v>130</v>
      </c>
      <c r="F51" s="8" t="s">
        <v>131</v>
      </c>
      <c r="G51" s="5">
        <v>17</v>
      </c>
      <c r="H51" s="5">
        <v>6</v>
      </c>
      <c r="I51" s="5">
        <v>423</v>
      </c>
      <c r="J51" s="27">
        <v>240000</v>
      </c>
      <c r="K51" s="19">
        <v>0.5</v>
      </c>
      <c r="L51" s="27">
        <v>120000</v>
      </c>
      <c r="M51" s="10">
        <v>0.5</v>
      </c>
      <c r="N51" s="27">
        <v>120000</v>
      </c>
      <c r="O51" s="27"/>
      <c r="P51" s="27">
        <v>120000</v>
      </c>
      <c r="Q51" s="43">
        <f t="shared" si="1"/>
        <v>9968100</v>
      </c>
    </row>
    <row r="52" spans="1:17" ht="25.5">
      <c r="A52" s="32">
        <v>75</v>
      </c>
      <c r="B52" s="29">
        <v>22</v>
      </c>
      <c r="C52" s="5" t="s">
        <v>120</v>
      </c>
      <c r="D52" s="30" t="s">
        <v>121</v>
      </c>
      <c r="E52" s="5" t="s">
        <v>122</v>
      </c>
      <c r="F52" s="8" t="s">
        <v>123</v>
      </c>
      <c r="G52" s="5">
        <v>16.5</v>
      </c>
      <c r="H52" s="5">
        <v>8</v>
      </c>
      <c r="I52" s="5">
        <v>1530</v>
      </c>
      <c r="J52" s="27">
        <v>1000000</v>
      </c>
      <c r="K52" s="19">
        <v>0.75</v>
      </c>
      <c r="L52" s="27">
        <v>750000</v>
      </c>
      <c r="M52" s="10">
        <v>0.25</v>
      </c>
      <c r="N52" s="27">
        <v>250000</v>
      </c>
      <c r="O52" s="27">
        <v>250000</v>
      </c>
      <c r="P52" s="27"/>
      <c r="Q52" s="43">
        <f t="shared" si="1"/>
        <v>10218100</v>
      </c>
    </row>
    <row r="53" spans="1:17" ht="25.5">
      <c r="A53" s="32">
        <v>76</v>
      </c>
      <c r="B53" s="29">
        <v>1</v>
      </c>
      <c r="C53" s="5" t="s">
        <v>30</v>
      </c>
      <c r="D53" s="30" t="s">
        <v>13</v>
      </c>
      <c r="E53" s="5" t="s">
        <v>14</v>
      </c>
      <c r="F53" s="8" t="s">
        <v>15</v>
      </c>
      <c r="G53" s="5">
        <v>16.5</v>
      </c>
      <c r="H53" s="5">
        <v>7</v>
      </c>
      <c r="I53" s="5">
        <v>384</v>
      </c>
      <c r="J53" s="27">
        <v>355300</v>
      </c>
      <c r="K53" s="19">
        <v>0.5002</v>
      </c>
      <c r="L53" s="27">
        <v>177700</v>
      </c>
      <c r="M53" s="10">
        <v>0.4998</v>
      </c>
      <c r="N53" s="27">
        <v>177600</v>
      </c>
      <c r="O53" s="27">
        <v>177600</v>
      </c>
      <c r="P53" s="27"/>
      <c r="Q53" s="43">
        <f t="shared" si="1"/>
        <v>10395700</v>
      </c>
    </row>
    <row r="54" spans="1:17" ht="25.5">
      <c r="A54" s="32">
        <v>77</v>
      </c>
      <c r="B54" s="29">
        <v>9</v>
      </c>
      <c r="C54" s="5" t="s">
        <v>40</v>
      </c>
      <c r="D54" s="30" t="s">
        <v>41</v>
      </c>
      <c r="E54" s="5" t="s">
        <v>42</v>
      </c>
      <c r="F54" s="8" t="s">
        <v>43</v>
      </c>
      <c r="G54" s="5">
        <v>16.5</v>
      </c>
      <c r="H54" s="5">
        <v>7</v>
      </c>
      <c r="I54" s="5">
        <v>1453</v>
      </c>
      <c r="J54" s="27">
        <v>2054000</v>
      </c>
      <c r="K54" s="19">
        <v>0.8783</v>
      </c>
      <c r="L54" s="27">
        <v>1804000</v>
      </c>
      <c r="M54" s="10">
        <v>0.1217</v>
      </c>
      <c r="N54" s="27">
        <v>250000</v>
      </c>
      <c r="O54" s="27">
        <v>250000</v>
      </c>
      <c r="P54" s="27"/>
      <c r="Q54" s="43">
        <f t="shared" si="1"/>
        <v>10645700</v>
      </c>
    </row>
    <row r="55" spans="1:17" ht="25.5">
      <c r="A55" s="32">
        <v>78</v>
      </c>
      <c r="B55" s="29">
        <v>28</v>
      </c>
      <c r="C55" s="5" t="s">
        <v>136</v>
      </c>
      <c r="D55" s="30" t="s">
        <v>137</v>
      </c>
      <c r="E55" s="5" t="s">
        <v>138</v>
      </c>
      <c r="F55" s="8" t="s">
        <v>139</v>
      </c>
      <c r="G55" s="5">
        <v>16</v>
      </c>
      <c r="H55" s="5">
        <v>8</v>
      </c>
      <c r="I55" s="5">
        <v>1868</v>
      </c>
      <c r="J55" s="27">
        <v>165000</v>
      </c>
      <c r="K55" s="19">
        <v>0.5152</v>
      </c>
      <c r="L55" s="27">
        <v>85000</v>
      </c>
      <c r="M55" s="10">
        <v>0.4848</v>
      </c>
      <c r="N55" s="27">
        <v>80000</v>
      </c>
      <c r="O55" s="27">
        <v>80000</v>
      </c>
      <c r="P55" s="27"/>
      <c r="Q55" s="43">
        <f t="shared" si="1"/>
        <v>10725700</v>
      </c>
    </row>
    <row r="56" spans="1:17" ht="25.5">
      <c r="A56" s="32">
        <v>79</v>
      </c>
      <c r="B56" s="29">
        <v>54</v>
      </c>
      <c r="C56" s="5" t="s">
        <v>172</v>
      </c>
      <c r="D56" s="30" t="s">
        <v>173</v>
      </c>
      <c r="E56" s="5" t="s">
        <v>174</v>
      </c>
      <c r="F56" s="8" t="s">
        <v>175</v>
      </c>
      <c r="G56" s="5">
        <v>16</v>
      </c>
      <c r="H56" s="5">
        <v>7</v>
      </c>
      <c r="I56" s="5">
        <v>408</v>
      </c>
      <c r="J56" s="27">
        <v>500000</v>
      </c>
      <c r="K56" s="19">
        <v>0.5</v>
      </c>
      <c r="L56" s="27">
        <v>250000</v>
      </c>
      <c r="M56" s="10">
        <v>0.5</v>
      </c>
      <c r="N56" s="27">
        <v>250000</v>
      </c>
      <c r="O56" s="27">
        <v>250000</v>
      </c>
      <c r="P56" s="27"/>
      <c r="Q56" s="43">
        <f t="shared" si="1"/>
        <v>10975700</v>
      </c>
    </row>
    <row r="57" spans="1:17" ht="25.5">
      <c r="A57" s="32">
        <v>80</v>
      </c>
      <c r="B57" s="29">
        <v>37</v>
      </c>
      <c r="C57" s="5" t="s">
        <v>97</v>
      </c>
      <c r="D57" s="30" t="s">
        <v>98</v>
      </c>
      <c r="E57" s="5" t="s">
        <v>99</v>
      </c>
      <c r="F57" s="8" t="s">
        <v>100</v>
      </c>
      <c r="G57" s="5">
        <v>16</v>
      </c>
      <c r="H57" s="5">
        <v>7</v>
      </c>
      <c r="I57" s="5">
        <v>583</v>
      </c>
      <c r="J57" s="27">
        <v>640000</v>
      </c>
      <c r="K57" s="19">
        <v>0.61</v>
      </c>
      <c r="L57" s="27">
        <v>390000</v>
      </c>
      <c r="M57" s="10">
        <v>0.39</v>
      </c>
      <c r="N57" s="27">
        <v>250000</v>
      </c>
      <c r="O57" s="27">
        <v>250000</v>
      </c>
      <c r="P57" s="27"/>
      <c r="Q57" s="43">
        <f t="shared" si="1"/>
        <v>11225700</v>
      </c>
    </row>
    <row r="58" spans="1:17" ht="25.5">
      <c r="A58" s="32">
        <v>81</v>
      </c>
      <c r="B58" s="29">
        <v>19</v>
      </c>
      <c r="C58" s="5" t="s">
        <v>108</v>
      </c>
      <c r="D58" s="30" t="s">
        <v>109</v>
      </c>
      <c r="E58" s="5" t="s">
        <v>110</v>
      </c>
      <c r="F58" s="8" t="s">
        <v>111</v>
      </c>
      <c r="G58" s="5">
        <v>16</v>
      </c>
      <c r="H58" s="5">
        <v>7</v>
      </c>
      <c r="I58" s="5">
        <v>590</v>
      </c>
      <c r="J58" s="27">
        <v>110000</v>
      </c>
      <c r="K58" s="19">
        <v>0.5</v>
      </c>
      <c r="L58" s="27">
        <v>55000</v>
      </c>
      <c r="M58" s="10">
        <v>0.5</v>
      </c>
      <c r="N58" s="27">
        <v>55000</v>
      </c>
      <c r="O58" s="27">
        <v>55000</v>
      </c>
      <c r="P58" s="27"/>
      <c r="Q58" s="43">
        <f t="shared" si="1"/>
        <v>11280700</v>
      </c>
    </row>
    <row r="59" spans="1:17" ht="25.5">
      <c r="A59" s="32">
        <v>82</v>
      </c>
      <c r="B59" s="29">
        <v>63</v>
      </c>
      <c r="C59" s="5" t="s">
        <v>199</v>
      </c>
      <c r="D59" s="30" t="s">
        <v>200</v>
      </c>
      <c r="E59" s="5" t="s">
        <v>201</v>
      </c>
      <c r="F59" s="8" t="s">
        <v>202</v>
      </c>
      <c r="G59" s="5">
        <v>16</v>
      </c>
      <c r="H59" s="5">
        <v>7</v>
      </c>
      <c r="I59" s="5">
        <v>910</v>
      </c>
      <c r="J59" s="27">
        <v>730000</v>
      </c>
      <c r="K59" s="19">
        <v>0.6575</v>
      </c>
      <c r="L59" s="27">
        <v>480000</v>
      </c>
      <c r="M59" s="10">
        <v>0.3425</v>
      </c>
      <c r="N59" s="27">
        <v>250000</v>
      </c>
      <c r="O59" s="27">
        <v>250000</v>
      </c>
      <c r="P59" s="27"/>
      <c r="Q59" s="43">
        <f t="shared" si="1"/>
        <v>11530700</v>
      </c>
    </row>
    <row r="60" spans="1:17" ht="25.5">
      <c r="A60" s="32">
        <v>83</v>
      </c>
      <c r="B60" s="29">
        <v>5</v>
      </c>
      <c r="C60" s="5" t="s">
        <v>33</v>
      </c>
      <c r="D60" s="30" t="s">
        <v>21</v>
      </c>
      <c r="E60" s="5" t="s">
        <v>22</v>
      </c>
      <c r="F60" s="8" t="s">
        <v>23</v>
      </c>
      <c r="G60" s="5">
        <v>16</v>
      </c>
      <c r="H60" s="5">
        <v>7</v>
      </c>
      <c r="I60" s="5">
        <v>1789</v>
      </c>
      <c r="J60" s="27">
        <v>500000</v>
      </c>
      <c r="K60" s="19">
        <v>0.5</v>
      </c>
      <c r="L60" s="27">
        <v>250000</v>
      </c>
      <c r="M60" s="10">
        <v>0.5</v>
      </c>
      <c r="N60" s="27">
        <v>250000</v>
      </c>
      <c r="O60" s="27">
        <v>250000</v>
      </c>
      <c r="P60" s="27"/>
      <c r="Q60" s="43">
        <f t="shared" si="1"/>
        <v>11780700</v>
      </c>
    </row>
    <row r="61" spans="1:17" ht="25.5">
      <c r="A61" s="32">
        <v>84</v>
      </c>
      <c r="B61" s="29">
        <v>58</v>
      </c>
      <c r="C61" s="21" t="s">
        <v>184</v>
      </c>
      <c r="D61" s="30" t="s">
        <v>185</v>
      </c>
      <c r="E61" s="21" t="s">
        <v>189</v>
      </c>
      <c r="F61" s="20" t="s">
        <v>186</v>
      </c>
      <c r="G61" s="21">
        <v>16</v>
      </c>
      <c r="H61" s="21">
        <v>7</v>
      </c>
      <c r="I61" s="21">
        <v>1863</v>
      </c>
      <c r="J61" s="28">
        <v>757145</v>
      </c>
      <c r="K61" s="22">
        <v>0.6698</v>
      </c>
      <c r="L61" s="28">
        <v>507145</v>
      </c>
      <c r="M61" s="23">
        <v>0.3302</v>
      </c>
      <c r="N61" s="28">
        <v>250000</v>
      </c>
      <c r="O61" s="28">
        <v>250000</v>
      </c>
      <c r="P61" s="28"/>
      <c r="Q61" s="43">
        <f t="shared" si="1"/>
        <v>12030700</v>
      </c>
    </row>
    <row r="62" spans="1:17" ht="38.25">
      <c r="A62" s="32">
        <v>85</v>
      </c>
      <c r="B62" s="29">
        <v>52</v>
      </c>
      <c r="C62" s="21" t="s">
        <v>164</v>
      </c>
      <c r="D62" s="30" t="s">
        <v>165</v>
      </c>
      <c r="E62" s="21" t="s">
        <v>166</v>
      </c>
      <c r="F62" s="20" t="s">
        <v>167</v>
      </c>
      <c r="G62" s="21">
        <v>16</v>
      </c>
      <c r="H62" s="21">
        <v>7</v>
      </c>
      <c r="I62" s="21">
        <v>1984</v>
      </c>
      <c r="J62" s="28">
        <v>523700</v>
      </c>
      <c r="K62" s="22">
        <v>0.5227</v>
      </c>
      <c r="L62" s="28">
        <v>273700</v>
      </c>
      <c r="M62" s="23">
        <v>0.4773</v>
      </c>
      <c r="N62" s="28">
        <v>250000</v>
      </c>
      <c r="O62" s="28"/>
      <c r="P62" s="28">
        <v>250000</v>
      </c>
      <c r="Q62" s="43">
        <f t="shared" si="1"/>
        <v>12280700</v>
      </c>
    </row>
    <row r="63" spans="1:17" ht="12.75">
      <c r="A63" s="32">
        <v>86</v>
      </c>
      <c r="B63" s="29">
        <v>6</v>
      </c>
      <c r="C63" s="5" t="s">
        <v>34</v>
      </c>
      <c r="D63" s="30" t="s">
        <v>24</v>
      </c>
      <c r="E63" s="5" t="s">
        <v>25</v>
      </c>
      <c r="F63" s="8" t="s">
        <v>26</v>
      </c>
      <c r="G63" s="5">
        <v>16</v>
      </c>
      <c r="H63" s="5">
        <v>6.5</v>
      </c>
      <c r="I63" s="5">
        <v>842</v>
      </c>
      <c r="J63" s="27">
        <v>3290000</v>
      </c>
      <c r="K63" s="19">
        <v>0.924</v>
      </c>
      <c r="L63" s="27">
        <v>3040000</v>
      </c>
      <c r="M63" s="10">
        <v>0.076</v>
      </c>
      <c r="N63" s="27">
        <v>250000</v>
      </c>
      <c r="O63" s="27">
        <v>250000</v>
      </c>
      <c r="P63" s="27"/>
      <c r="Q63" s="43">
        <f t="shared" si="1"/>
        <v>12530700</v>
      </c>
    </row>
    <row r="64" spans="1:17" ht="25.5">
      <c r="A64" s="32">
        <v>87</v>
      </c>
      <c r="B64" s="29">
        <v>70</v>
      </c>
      <c r="C64" s="5" t="s">
        <v>219</v>
      </c>
      <c r="D64" s="30" t="s">
        <v>220</v>
      </c>
      <c r="E64" s="5" t="s">
        <v>221</v>
      </c>
      <c r="F64" s="8" t="s">
        <v>107</v>
      </c>
      <c r="G64" s="5">
        <v>16</v>
      </c>
      <c r="H64" s="5">
        <v>6</v>
      </c>
      <c r="I64" s="5">
        <v>275</v>
      </c>
      <c r="J64" s="27">
        <v>400000</v>
      </c>
      <c r="K64" s="19">
        <v>0.5</v>
      </c>
      <c r="L64" s="27">
        <v>200000</v>
      </c>
      <c r="M64" s="10">
        <v>0.5</v>
      </c>
      <c r="N64" s="27">
        <v>200000</v>
      </c>
      <c r="O64" s="27">
        <v>200000</v>
      </c>
      <c r="P64" s="27"/>
      <c r="Q64" s="43">
        <f t="shared" si="1"/>
        <v>12730700</v>
      </c>
    </row>
    <row r="65" spans="1:17" ht="12.75">
      <c r="A65" s="32">
        <v>88</v>
      </c>
      <c r="B65" s="29">
        <v>46</v>
      </c>
      <c r="C65" s="5" t="s">
        <v>77</v>
      </c>
      <c r="D65" s="30" t="s">
        <v>78</v>
      </c>
      <c r="E65" s="5" t="s">
        <v>79</v>
      </c>
      <c r="F65" s="8" t="s">
        <v>80</v>
      </c>
      <c r="G65" s="5">
        <v>16</v>
      </c>
      <c r="H65" s="5">
        <v>6</v>
      </c>
      <c r="I65" s="5">
        <v>305</v>
      </c>
      <c r="J65" s="27">
        <v>500000</v>
      </c>
      <c r="K65" s="19">
        <v>0.5</v>
      </c>
      <c r="L65" s="27">
        <v>250000</v>
      </c>
      <c r="M65" s="10">
        <v>0.5</v>
      </c>
      <c r="N65" s="27">
        <v>250000</v>
      </c>
      <c r="O65" s="27">
        <v>250000</v>
      </c>
      <c r="P65" s="27"/>
      <c r="Q65" s="43">
        <f t="shared" si="1"/>
        <v>12980700</v>
      </c>
    </row>
    <row r="66" spans="1:17" ht="25.5">
      <c r="A66" s="32">
        <v>89</v>
      </c>
      <c r="B66" s="29">
        <v>20</v>
      </c>
      <c r="C66" s="5" t="s">
        <v>112</v>
      </c>
      <c r="D66" s="30" t="s">
        <v>113</v>
      </c>
      <c r="E66" s="5" t="s">
        <v>114</v>
      </c>
      <c r="F66" s="8" t="s">
        <v>115</v>
      </c>
      <c r="G66" s="5">
        <v>16</v>
      </c>
      <c r="H66" s="5">
        <v>6</v>
      </c>
      <c r="I66" s="5">
        <v>539</v>
      </c>
      <c r="J66" s="27">
        <v>1600000</v>
      </c>
      <c r="K66" s="19">
        <v>0.8438</v>
      </c>
      <c r="L66" s="27">
        <v>1350000</v>
      </c>
      <c r="M66" s="10">
        <v>0.1562</v>
      </c>
      <c r="N66" s="27">
        <v>250000</v>
      </c>
      <c r="O66" s="27">
        <v>250000</v>
      </c>
      <c r="P66" s="27"/>
      <c r="Q66" s="43">
        <f t="shared" si="1"/>
        <v>13230700</v>
      </c>
    </row>
    <row r="67" spans="1:17" ht="25.5">
      <c r="A67" s="32">
        <v>90</v>
      </c>
      <c r="B67" s="29">
        <v>53</v>
      </c>
      <c r="C67" s="5" t="s">
        <v>168</v>
      </c>
      <c r="D67" s="30" t="s">
        <v>169</v>
      </c>
      <c r="E67" s="5" t="s">
        <v>170</v>
      </c>
      <c r="F67" s="8" t="s">
        <v>171</v>
      </c>
      <c r="G67" s="5">
        <v>16</v>
      </c>
      <c r="H67" s="5">
        <v>6</v>
      </c>
      <c r="I67" s="5">
        <v>731</v>
      </c>
      <c r="J67" s="27">
        <v>520000</v>
      </c>
      <c r="K67" s="19">
        <v>0.52</v>
      </c>
      <c r="L67" s="27">
        <v>270400</v>
      </c>
      <c r="M67" s="10">
        <v>0.48</v>
      </c>
      <c r="N67" s="27">
        <v>249600</v>
      </c>
      <c r="O67" s="27">
        <v>249600</v>
      </c>
      <c r="P67" s="27"/>
      <c r="Q67" s="43">
        <f t="shared" si="1"/>
        <v>13480300</v>
      </c>
    </row>
    <row r="68" spans="1:17" ht="25.5">
      <c r="A68" s="32">
        <v>91</v>
      </c>
      <c r="B68" s="29">
        <v>66</v>
      </c>
      <c r="C68" s="5" t="s">
        <v>207</v>
      </c>
      <c r="D68" s="30" t="s">
        <v>208</v>
      </c>
      <c r="E68" s="5" t="s">
        <v>209</v>
      </c>
      <c r="F68" s="8" t="s">
        <v>210</v>
      </c>
      <c r="G68" s="5">
        <v>16</v>
      </c>
      <c r="H68" s="5">
        <v>6</v>
      </c>
      <c r="I68" s="5">
        <v>742</v>
      </c>
      <c r="J68" s="27">
        <v>1095043</v>
      </c>
      <c r="K68" s="19">
        <v>0.7717</v>
      </c>
      <c r="L68" s="27">
        <v>845043</v>
      </c>
      <c r="M68" s="10">
        <v>0.2283</v>
      </c>
      <c r="N68" s="27">
        <v>250000</v>
      </c>
      <c r="O68" s="27"/>
      <c r="P68" s="27">
        <v>250000</v>
      </c>
      <c r="Q68" s="43">
        <f t="shared" si="1"/>
        <v>13730300</v>
      </c>
    </row>
    <row r="69" spans="1:17" ht="25.5">
      <c r="A69" s="32">
        <v>92</v>
      </c>
      <c r="B69" s="29">
        <v>92</v>
      </c>
      <c r="C69" s="5" t="s">
        <v>282</v>
      </c>
      <c r="D69" s="30" t="s">
        <v>283</v>
      </c>
      <c r="E69" s="5" t="s">
        <v>284</v>
      </c>
      <c r="F69" s="8" t="s">
        <v>285</v>
      </c>
      <c r="G69" s="5">
        <v>16</v>
      </c>
      <c r="H69" s="5">
        <v>6</v>
      </c>
      <c r="I69" s="5">
        <v>765</v>
      </c>
      <c r="J69" s="27">
        <v>455100</v>
      </c>
      <c r="K69" s="19">
        <v>0.55</v>
      </c>
      <c r="L69" s="27">
        <v>250300</v>
      </c>
      <c r="M69" s="10">
        <v>0.45</v>
      </c>
      <c r="N69" s="27">
        <v>204800</v>
      </c>
      <c r="O69" s="27">
        <v>204800</v>
      </c>
      <c r="P69" s="27"/>
      <c r="Q69" s="43">
        <f t="shared" si="1"/>
        <v>13935100</v>
      </c>
    </row>
    <row r="70" spans="1:17" ht="25.5">
      <c r="A70" s="32">
        <v>93</v>
      </c>
      <c r="B70" s="29">
        <v>67</v>
      </c>
      <c r="C70" s="5" t="s">
        <v>211</v>
      </c>
      <c r="D70" s="30" t="s">
        <v>212</v>
      </c>
      <c r="E70" s="5" t="s">
        <v>213</v>
      </c>
      <c r="F70" s="8" t="s">
        <v>214</v>
      </c>
      <c r="G70" s="5">
        <v>16</v>
      </c>
      <c r="H70" s="5">
        <v>6</v>
      </c>
      <c r="I70" s="5">
        <v>851</v>
      </c>
      <c r="J70" s="27">
        <v>1156000</v>
      </c>
      <c r="K70" s="19">
        <v>0.7837</v>
      </c>
      <c r="L70" s="27">
        <v>906000</v>
      </c>
      <c r="M70" s="10">
        <v>0.2163</v>
      </c>
      <c r="N70" s="27">
        <v>250000</v>
      </c>
      <c r="O70" s="27"/>
      <c r="P70" s="27">
        <v>250000</v>
      </c>
      <c r="Q70" s="43">
        <f t="shared" si="1"/>
        <v>14185100</v>
      </c>
    </row>
    <row r="71" spans="1:17" ht="38.25">
      <c r="A71" s="32">
        <v>94</v>
      </c>
      <c r="B71" s="29">
        <v>74</v>
      </c>
      <c r="C71" s="5" t="s">
        <v>234</v>
      </c>
      <c r="D71" s="30" t="s">
        <v>235</v>
      </c>
      <c r="E71" s="5" t="s">
        <v>236</v>
      </c>
      <c r="F71" s="8" t="s">
        <v>237</v>
      </c>
      <c r="G71" s="5">
        <v>16</v>
      </c>
      <c r="H71" s="5">
        <v>6</v>
      </c>
      <c r="I71" s="5">
        <v>919</v>
      </c>
      <c r="J71" s="27">
        <v>536100</v>
      </c>
      <c r="K71" s="19">
        <v>0.5337</v>
      </c>
      <c r="L71" s="27">
        <v>286100</v>
      </c>
      <c r="M71" s="10">
        <v>0.4663</v>
      </c>
      <c r="N71" s="27">
        <v>250000</v>
      </c>
      <c r="O71" s="27">
        <v>250000</v>
      </c>
      <c r="P71" s="27"/>
      <c r="Q71" s="43">
        <f t="shared" si="1"/>
        <v>14435100</v>
      </c>
    </row>
    <row r="72" spans="1:17" ht="12.75">
      <c r="A72" s="32">
        <v>95</v>
      </c>
      <c r="B72" s="29">
        <v>64</v>
      </c>
      <c r="C72" s="5" t="s">
        <v>203</v>
      </c>
      <c r="D72" s="30" t="s">
        <v>204</v>
      </c>
      <c r="E72" s="5" t="s">
        <v>205</v>
      </c>
      <c r="F72" s="8" t="s">
        <v>206</v>
      </c>
      <c r="G72" s="5">
        <v>16</v>
      </c>
      <c r="H72" s="5">
        <v>6</v>
      </c>
      <c r="I72" s="5">
        <v>943</v>
      </c>
      <c r="J72" s="27">
        <v>970000</v>
      </c>
      <c r="K72" s="19">
        <v>0.7423</v>
      </c>
      <c r="L72" s="27">
        <v>720000</v>
      </c>
      <c r="M72" s="10">
        <v>0.2577</v>
      </c>
      <c r="N72" s="27">
        <v>250000</v>
      </c>
      <c r="O72" s="27">
        <v>250000</v>
      </c>
      <c r="P72" s="27"/>
      <c r="Q72" s="43">
        <f t="shared" si="1"/>
        <v>14685100</v>
      </c>
    </row>
    <row r="73" spans="1:17" ht="25.5">
      <c r="A73" s="32">
        <v>96</v>
      </c>
      <c r="B73" s="29">
        <v>90</v>
      </c>
      <c r="C73" s="21" t="s">
        <v>274</v>
      </c>
      <c r="D73" s="30" t="s">
        <v>275</v>
      </c>
      <c r="E73" s="21" t="s">
        <v>276</v>
      </c>
      <c r="F73" s="20" t="s">
        <v>277</v>
      </c>
      <c r="G73" s="21">
        <v>16</v>
      </c>
      <c r="H73" s="21">
        <v>6</v>
      </c>
      <c r="I73" s="21">
        <v>943</v>
      </c>
      <c r="J73" s="28">
        <v>190000</v>
      </c>
      <c r="K73" s="22">
        <v>0.5</v>
      </c>
      <c r="L73" s="28">
        <v>95000</v>
      </c>
      <c r="M73" s="23">
        <v>0.5</v>
      </c>
      <c r="N73" s="28">
        <v>95000</v>
      </c>
      <c r="O73" s="28">
        <v>95000</v>
      </c>
      <c r="P73" s="28"/>
      <c r="Q73" s="43">
        <f t="shared" si="1"/>
        <v>14780100</v>
      </c>
    </row>
    <row r="74" spans="1:17" ht="25.5">
      <c r="A74" s="32">
        <v>97</v>
      </c>
      <c r="B74" s="29">
        <v>51</v>
      </c>
      <c r="C74" s="21" t="s">
        <v>160</v>
      </c>
      <c r="D74" s="30" t="s">
        <v>161</v>
      </c>
      <c r="E74" s="21" t="s">
        <v>162</v>
      </c>
      <c r="F74" s="20" t="s">
        <v>163</v>
      </c>
      <c r="G74" s="21">
        <v>16</v>
      </c>
      <c r="H74" s="21">
        <v>6</v>
      </c>
      <c r="I74" s="21">
        <v>1002</v>
      </c>
      <c r="J74" s="28">
        <v>560000</v>
      </c>
      <c r="K74" s="22">
        <v>0.5536</v>
      </c>
      <c r="L74" s="28">
        <v>194000</v>
      </c>
      <c r="M74" s="23">
        <v>0.4464</v>
      </c>
      <c r="N74" s="28">
        <v>250000</v>
      </c>
      <c r="O74" s="28">
        <v>250000</v>
      </c>
      <c r="P74" s="28"/>
      <c r="Q74" s="43">
        <f t="shared" si="1"/>
        <v>15030100</v>
      </c>
    </row>
    <row r="75" spans="1:17" ht="12.75">
      <c r="A75" s="32">
        <v>98</v>
      </c>
      <c r="B75" s="29">
        <v>23</v>
      </c>
      <c r="C75" s="21" t="s">
        <v>124</v>
      </c>
      <c r="D75" s="30" t="s">
        <v>125</v>
      </c>
      <c r="E75" s="21" t="s">
        <v>126</v>
      </c>
      <c r="F75" s="20" t="s">
        <v>127</v>
      </c>
      <c r="G75" s="21">
        <v>16</v>
      </c>
      <c r="H75" s="21">
        <v>6</v>
      </c>
      <c r="I75" s="21">
        <v>1014</v>
      </c>
      <c r="J75" s="28">
        <v>600000</v>
      </c>
      <c r="K75" s="22">
        <v>0.5833</v>
      </c>
      <c r="L75" s="28">
        <v>350000</v>
      </c>
      <c r="M75" s="23">
        <v>0.4167</v>
      </c>
      <c r="N75" s="28">
        <v>250000</v>
      </c>
      <c r="O75" s="28">
        <v>250000</v>
      </c>
      <c r="P75" s="28"/>
      <c r="Q75" s="43">
        <f t="shared" si="1"/>
        <v>15280100</v>
      </c>
    </row>
    <row r="76" spans="1:17" ht="25.5">
      <c r="A76" s="32">
        <v>99</v>
      </c>
      <c r="B76" s="29">
        <v>60</v>
      </c>
      <c r="C76" s="21" t="s">
        <v>192</v>
      </c>
      <c r="D76" s="30" t="s">
        <v>193</v>
      </c>
      <c r="E76" s="21" t="s">
        <v>6</v>
      </c>
      <c r="F76" s="20" t="s">
        <v>194</v>
      </c>
      <c r="G76" s="21">
        <v>16</v>
      </c>
      <c r="H76" s="21">
        <v>6</v>
      </c>
      <c r="I76" s="21">
        <v>1021</v>
      </c>
      <c r="J76" s="28">
        <v>450000</v>
      </c>
      <c r="K76" s="22">
        <v>0.5</v>
      </c>
      <c r="L76" s="28">
        <v>225000</v>
      </c>
      <c r="M76" s="23">
        <v>0.5</v>
      </c>
      <c r="N76" s="28">
        <v>225000</v>
      </c>
      <c r="O76" s="28">
        <v>250000</v>
      </c>
      <c r="P76" s="28"/>
      <c r="Q76" s="43">
        <f t="shared" si="1"/>
        <v>15505100</v>
      </c>
    </row>
    <row r="77" spans="1:17" ht="25.5">
      <c r="A77" s="32">
        <v>100</v>
      </c>
      <c r="B77" s="29">
        <v>82</v>
      </c>
      <c r="C77" s="5" t="s">
        <v>254</v>
      </c>
      <c r="D77" s="30" t="s">
        <v>255</v>
      </c>
      <c r="E77" s="5" t="s">
        <v>256</v>
      </c>
      <c r="F77" s="8" t="s">
        <v>257</v>
      </c>
      <c r="G77" s="5">
        <v>16</v>
      </c>
      <c r="H77" s="5">
        <v>6</v>
      </c>
      <c r="I77" s="5">
        <v>1028</v>
      </c>
      <c r="J77" s="27">
        <v>350000</v>
      </c>
      <c r="K77" s="19">
        <v>0.5</v>
      </c>
      <c r="L77" s="27">
        <v>175000</v>
      </c>
      <c r="M77" s="10">
        <v>0.5</v>
      </c>
      <c r="N77" s="27">
        <v>175000</v>
      </c>
      <c r="O77" s="27">
        <v>175000</v>
      </c>
      <c r="P77" s="27"/>
      <c r="Q77" s="43">
        <f t="shared" si="1"/>
        <v>15680100</v>
      </c>
    </row>
    <row r="78" spans="1:17" ht="51">
      <c r="A78" s="32">
        <v>101</v>
      </c>
      <c r="B78" s="29">
        <v>72</v>
      </c>
      <c r="C78" s="5" t="s">
        <v>226</v>
      </c>
      <c r="D78" s="30" t="s">
        <v>227</v>
      </c>
      <c r="E78" s="5" t="s">
        <v>228</v>
      </c>
      <c r="F78" s="8" t="s">
        <v>229</v>
      </c>
      <c r="G78" s="5">
        <v>16</v>
      </c>
      <c r="H78" s="5">
        <v>6</v>
      </c>
      <c r="I78" s="5">
        <v>1083</v>
      </c>
      <c r="J78" s="27">
        <v>958304.44</v>
      </c>
      <c r="K78" s="19">
        <v>0.7391</v>
      </c>
      <c r="L78" s="27">
        <v>708304.44</v>
      </c>
      <c r="M78" s="10">
        <v>0.2609</v>
      </c>
      <c r="N78" s="27">
        <v>250000</v>
      </c>
      <c r="O78" s="27">
        <v>250000</v>
      </c>
      <c r="P78" s="27"/>
      <c r="Q78" s="43">
        <f t="shared" si="1"/>
        <v>15930100</v>
      </c>
    </row>
    <row r="79" spans="1:17" ht="25.5">
      <c r="A79" s="32">
        <v>102</v>
      </c>
      <c r="B79" s="29">
        <v>33</v>
      </c>
      <c r="C79" s="5" t="s">
        <v>148</v>
      </c>
      <c r="D79" s="30" t="s">
        <v>149</v>
      </c>
      <c r="E79" s="5" t="s">
        <v>150</v>
      </c>
      <c r="F79" s="8" t="s">
        <v>151</v>
      </c>
      <c r="G79" s="5">
        <v>16</v>
      </c>
      <c r="H79" s="5">
        <v>6</v>
      </c>
      <c r="I79" s="5">
        <v>1200</v>
      </c>
      <c r="J79" s="27">
        <v>600000</v>
      </c>
      <c r="K79" s="19">
        <v>0.585</v>
      </c>
      <c r="L79" s="27">
        <v>351000</v>
      </c>
      <c r="M79" s="10">
        <v>0.415</v>
      </c>
      <c r="N79" s="27">
        <v>349000</v>
      </c>
      <c r="O79" s="27">
        <v>249000</v>
      </c>
      <c r="P79" s="27"/>
      <c r="Q79" s="43">
        <f t="shared" si="1"/>
        <v>16279100</v>
      </c>
    </row>
    <row r="80" spans="1:17" ht="25.5">
      <c r="A80" s="32">
        <v>103</v>
      </c>
      <c r="B80" s="29">
        <v>83</v>
      </c>
      <c r="C80" s="5" t="s">
        <v>258</v>
      </c>
      <c r="D80" s="30" t="s">
        <v>259</v>
      </c>
      <c r="E80" s="5" t="s">
        <v>260</v>
      </c>
      <c r="F80" s="8" t="s">
        <v>261</v>
      </c>
      <c r="G80" s="5">
        <v>16</v>
      </c>
      <c r="H80" s="5">
        <v>6</v>
      </c>
      <c r="I80" s="5">
        <v>1255</v>
      </c>
      <c r="J80" s="27">
        <v>1030258</v>
      </c>
      <c r="K80" s="19">
        <v>0.7573</v>
      </c>
      <c r="L80" s="27">
        <v>780258</v>
      </c>
      <c r="M80" s="10">
        <v>0.2427</v>
      </c>
      <c r="N80" s="27">
        <v>250000</v>
      </c>
      <c r="O80" s="27"/>
      <c r="P80" s="27">
        <v>250000</v>
      </c>
      <c r="Q80" s="43">
        <f t="shared" si="1"/>
        <v>16529100</v>
      </c>
    </row>
    <row r="81" spans="1:17" ht="25.5">
      <c r="A81" s="32">
        <v>104</v>
      </c>
      <c r="B81" s="29">
        <v>43</v>
      </c>
      <c r="C81" s="5" t="s">
        <v>85</v>
      </c>
      <c r="D81" s="30" t="s">
        <v>86</v>
      </c>
      <c r="E81" s="5" t="s">
        <v>87</v>
      </c>
      <c r="F81" s="8" t="s">
        <v>88</v>
      </c>
      <c r="G81" s="5">
        <v>15.5</v>
      </c>
      <c r="H81" s="5">
        <v>7</v>
      </c>
      <c r="I81" s="5">
        <v>300</v>
      </c>
      <c r="J81" s="27">
        <v>724000</v>
      </c>
      <c r="K81" s="19">
        <v>0.6547</v>
      </c>
      <c r="L81" s="27">
        <v>474000</v>
      </c>
      <c r="M81" s="10">
        <v>0.3453</v>
      </c>
      <c r="N81" s="27">
        <v>250000</v>
      </c>
      <c r="O81" s="27"/>
      <c r="P81" s="27">
        <v>250000</v>
      </c>
      <c r="Q81" s="43">
        <f t="shared" si="1"/>
        <v>16779100</v>
      </c>
    </row>
    <row r="82" spans="1:17" ht="25.5">
      <c r="A82" s="32">
        <v>105</v>
      </c>
      <c r="B82" s="29">
        <v>3</v>
      </c>
      <c r="C82" s="5" t="s">
        <v>31</v>
      </c>
      <c r="D82" s="30" t="s">
        <v>16</v>
      </c>
      <c r="E82" s="5" t="s">
        <v>17</v>
      </c>
      <c r="F82" s="8" t="s">
        <v>48</v>
      </c>
      <c r="G82" s="5">
        <v>15.5</v>
      </c>
      <c r="H82" s="5">
        <v>6.5</v>
      </c>
      <c r="I82" s="5">
        <v>1089</v>
      </c>
      <c r="J82" s="27">
        <v>1333000</v>
      </c>
      <c r="K82" s="19">
        <v>0.8125</v>
      </c>
      <c r="L82" s="27">
        <v>1083000</v>
      </c>
      <c r="M82" s="10">
        <v>0.1875</v>
      </c>
      <c r="N82" s="27">
        <v>250000</v>
      </c>
      <c r="O82" s="27">
        <v>250000</v>
      </c>
      <c r="P82" s="27"/>
      <c r="Q82" s="43">
        <f t="shared" si="1"/>
        <v>17029100</v>
      </c>
    </row>
    <row r="83" spans="1:17" ht="25.5">
      <c r="A83" s="32">
        <v>106</v>
      </c>
      <c r="B83" s="29">
        <v>8</v>
      </c>
      <c r="C83" s="5" t="s">
        <v>36</v>
      </c>
      <c r="D83" s="30" t="s">
        <v>37</v>
      </c>
      <c r="E83" s="5" t="s">
        <v>38</v>
      </c>
      <c r="F83" s="8" t="s">
        <v>39</v>
      </c>
      <c r="G83" s="5">
        <v>15.5</v>
      </c>
      <c r="H83" s="5">
        <v>6</v>
      </c>
      <c r="I83" s="5">
        <v>663</v>
      </c>
      <c r="J83" s="27">
        <v>400000</v>
      </c>
      <c r="K83" s="19">
        <v>0.5</v>
      </c>
      <c r="L83" s="27">
        <v>200000</v>
      </c>
      <c r="M83" s="10">
        <v>0.5</v>
      </c>
      <c r="N83" s="27">
        <v>200000</v>
      </c>
      <c r="O83" s="27"/>
      <c r="P83" s="27">
        <v>250000</v>
      </c>
      <c r="Q83" s="43">
        <f t="shared" si="1"/>
        <v>17229100</v>
      </c>
    </row>
    <row r="84" spans="1:17" ht="25.5">
      <c r="A84" s="32">
        <v>107</v>
      </c>
      <c r="B84" s="29">
        <v>55</v>
      </c>
      <c r="C84" s="5" t="s">
        <v>176</v>
      </c>
      <c r="D84" s="30" t="s">
        <v>177</v>
      </c>
      <c r="E84" s="5" t="s">
        <v>178</v>
      </c>
      <c r="F84" s="8" t="s">
        <v>179</v>
      </c>
      <c r="G84" s="5">
        <v>15.5</v>
      </c>
      <c r="H84" s="5">
        <v>6</v>
      </c>
      <c r="I84" s="5">
        <v>1317</v>
      </c>
      <c r="J84" s="27">
        <v>447700</v>
      </c>
      <c r="K84" s="19">
        <v>0.5</v>
      </c>
      <c r="L84" s="27">
        <v>223900</v>
      </c>
      <c r="M84" s="10">
        <v>0.5</v>
      </c>
      <c r="N84" s="27">
        <v>223800</v>
      </c>
      <c r="O84" s="27">
        <v>223800</v>
      </c>
      <c r="P84" s="27"/>
      <c r="Q84" s="43">
        <f t="shared" si="1"/>
        <v>17452900</v>
      </c>
    </row>
    <row r="85" spans="1:17" ht="12.75">
      <c r="A85" s="32">
        <v>108</v>
      </c>
      <c r="B85" s="29">
        <v>31</v>
      </c>
      <c r="C85" s="5" t="s">
        <v>144</v>
      </c>
      <c r="D85" s="30" t="s">
        <v>145</v>
      </c>
      <c r="E85" s="5" t="s">
        <v>146</v>
      </c>
      <c r="F85" s="8" t="s">
        <v>147</v>
      </c>
      <c r="G85" s="5">
        <v>15</v>
      </c>
      <c r="H85" s="5">
        <v>6</v>
      </c>
      <c r="I85" s="5">
        <v>1222</v>
      </c>
      <c r="J85" s="27">
        <v>802000</v>
      </c>
      <c r="K85" s="19">
        <v>0.6883</v>
      </c>
      <c r="L85" s="27">
        <v>552000</v>
      </c>
      <c r="M85" s="10">
        <v>0.3117</v>
      </c>
      <c r="N85" s="27">
        <v>250000</v>
      </c>
      <c r="O85" s="27">
        <v>250000</v>
      </c>
      <c r="P85" s="27"/>
      <c r="Q85" s="43">
        <f t="shared" si="1"/>
        <v>17702900</v>
      </c>
    </row>
    <row r="86" spans="1:17" ht="12.75">
      <c r="A86" s="32">
        <v>109</v>
      </c>
      <c r="B86" s="29">
        <v>91</v>
      </c>
      <c r="C86" s="5" t="s">
        <v>278</v>
      </c>
      <c r="D86" s="30" t="s">
        <v>279</v>
      </c>
      <c r="E86" s="5" t="s">
        <v>280</v>
      </c>
      <c r="F86" s="8" t="s">
        <v>281</v>
      </c>
      <c r="G86" s="5">
        <v>15</v>
      </c>
      <c r="H86" s="5">
        <v>5</v>
      </c>
      <c r="I86" s="5">
        <v>745</v>
      </c>
      <c r="J86" s="27">
        <v>600000</v>
      </c>
      <c r="K86" s="19">
        <v>0.58</v>
      </c>
      <c r="L86" s="27">
        <v>350000</v>
      </c>
      <c r="M86" s="10">
        <v>0.42</v>
      </c>
      <c r="N86" s="27">
        <v>250000</v>
      </c>
      <c r="O86" s="27">
        <v>250000</v>
      </c>
      <c r="P86" s="27"/>
      <c r="Q86" s="43">
        <f t="shared" si="1"/>
        <v>17952900</v>
      </c>
    </row>
    <row r="87" spans="9:14" ht="13.5" thickBot="1">
      <c r="I87" s="44" t="s">
        <v>341</v>
      </c>
      <c r="J87" s="45">
        <f>SUM(J6:J86)</f>
        <v>50803776.94</v>
      </c>
      <c r="K87" s="47"/>
      <c r="L87" s="48"/>
      <c r="M87" s="49"/>
      <c r="N87" s="46">
        <f>SUM(N6:N86)</f>
        <v>17952900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Tichá Pavla</cp:lastModifiedBy>
  <cp:lastPrinted>2014-05-22T10:58:01Z</cp:lastPrinted>
  <dcterms:created xsi:type="dcterms:W3CDTF">2009-03-16T09:15:32Z</dcterms:created>
  <dcterms:modified xsi:type="dcterms:W3CDTF">2014-05-28T08:46:02Z</dcterms:modified>
  <cp:category/>
  <cp:version/>
  <cp:contentType/>
  <cp:contentStatus/>
</cp:coreProperties>
</file>