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5" yWindow="3165" windowWidth="19320" windowHeight="8865" tabRatio="326" activeTab="0"/>
  </bookViews>
  <sheets>
    <sheet name="DT 2" sheetId="1" r:id="rId1"/>
  </sheets>
  <definedNames/>
  <calcPr fullCalcOnLoad="1"/>
</workbook>
</file>

<file path=xl/sharedStrings.xml><?xml version="1.0" encoding="utf-8"?>
<sst xmlns="http://schemas.openxmlformats.org/spreadsheetml/2006/main" count="85" uniqueCount="69">
  <si>
    <t>Název projektu</t>
  </si>
  <si>
    <t>Celkové uznatelné náklady projektu (Kč)</t>
  </si>
  <si>
    <t>Kumulativní součet dotace   (Kč)</t>
  </si>
  <si>
    <t>Maximální časová použitelnost dotace do</t>
  </si>
  <si>
    <t>Dotace (Kč)</t>
  </si>
  <si>
    <t>Sdružení obcí Osoblažska</t>
  </si>
  <si>
    <t>Mikroregion Krnovsko</t>
  </si>
  <si>
    <t>Mikroregion Opavsko severozápad</t>
  </si>
  <si>
    <t>Úvalno 58, 793 91 Úvalno, IČ: 75077841</t>
  </si>
  <si>
    <t>Poradenství, administrativní služby a práce</t>
  </si>
  <si>
    <t>Mikroregion Žermanické a Těrlické přehrady</t>
  </si>
  <si>
    <t>Soběšovice 10, 739 22 Soběšovice</t>
  </si>
  <si>
    <t>Podíl dotace na uznatelných nákladech projektu (%)</t>
  </si>
  <si>
    <t>Podíl žadatele na uznatelných nákladech projektu (%)</t>
  </si>
  <si>
    <t>Sdružení obcí povodí Stonávky</t>
  </si>
  <si>
    <t>Třanovice 250, 739 53 Třanovice</t>
  </si>
  <si>
    <t>Sdružení obcí Hlučínska</t>
  </si>
  <si>
    <t>Mírové náměstí 23, 748 01 Hlučín</t>
  </si>
  <si>
    <t>Mikroregion Odersko</t>
  </si>
  <si>
    <t>Masarykovo náměstí 25, 742 35 Odry</t>
  </si>
  <si>
    <t>Region Poodří</t>
  </si>
  <si>
    <t>Bartošovice 1, 742 54 Bartošovice</t>
  </si>
  <si>
    <t>Sdružení obcí Rýmařovska</t>
  </si>
  <si>
    <t>náměstí Míru 1, 795 01 Rýmařov</t>
  </si>
  <si>
    <t>Mikroregion Slezská Harta</t>
  </si>
  <si>
    <t>Leskovec nad Moracicí 204, 793 68 Dvorce</t>
  </si>
  <si>
    <t>Mikroregion Matice Slezská</t>
  </si>
  <si>
    <t>Antonína Vaška 86, 747 92 Háj ve Slezsku</t>
  </si>
  <si>
    <t>Region Slezská brána</t>
  </si>
  <si>
    <t>Radniční náměstí 300, 739 34 Šenov</t>
  </si>
  <si>
    <t>Venkovský mikroregion Moravice</t>
  </si>
  <si>
    <t>Náměstí Jana Zajíce 7, 749 01 Vítkov</t>
  </si>
  <si>
    <t>Mikroregion Hvozdnice</t>
  </si>
  <si>
    <t>Štáblovská 35, 747 56 Dolní Životice</t>
  </si>
  <si>
    <t>Adresa žadatele</t>
  </si>
  <si>
    <t>IČ</t>
  </si>
  <si>
    <t xml:space="preserve">Na Náměstí 106, Osoblaha, 793 99 Osoblaha </t>
  </si>
  <si>
    <t>Hlavní náměstí 96/1, Krnov, 794 01</t>
  </si>
  <si>
    <t>Podpora rozvoje mikroregionu VI. etapa</t>
  </si>
  <si>
    <t>Podíl žadatele na uznatelných nákladech projektu (Kč)</t>
  </si>
  <si>
    <t>Žadatel</t>
  </si>
  <si>
    <t>Forma žadatele</t>
  </si>
  <si>
    <t>svazek obcí</t>
  </si>
  <si>
    <t>Podpora poradenství, propagace a aktivit v mikroregionu Krnovsko 2014</t>
  </si>
  <si>
    <t>Dobrovolný svazek obcí Mikroregion Bystřice-Nýdek-Vendryně</t>
  </si>
  <si>
    <t>Bystřice 334, 739 95 Bystřice</t>
  </si>
  <si>
    <t>Společně k lepší spolupráci</t>
  </si>
  <si>
    <t>Management a poradenství v Mikroregionu Odersko 2014</t>
  </si>
  <si>
    <t>Projektový a finanční manažer Mikroregionu Matice Slezská</t>
  </si>
  <si>
    <t>projektový manažer VII a poradenství v Regionu Slezská brána</t>
  </si>
  <si>
    <t>Rozvoj venkovského života v obcích Regionu Poodří</t>
  </si>
  <si>
    <t>Sdružení obcí Jablunkovska</t>
  </si>
  <si>
    <t>Dukelská 600, 739 91 Jablunkov</t>
  </si>
  <si>
    <t>Kvalitní management - kvalitní mikroregion Sdružení obcí Jablunkovska</t>
  </si>
  <si>
    <t>Pokračujeme v rozvoji regionu Hlučínska</t>
  </si>
  <si>
    <t>Poradenství a informační systém Mikroregionu obcí povodí Stonávky</t>
  </si>
  <si>
    <t>Odborné poradenství venkovské oblasti Mikroregionu Slezská Harta</t>
  </si>
  <si>
    <t>Rozvoj mikroregionu Rýmařovska</t>
  </si>
  <si>
    <t>Poradenství a podpora aktivit v mikroregionu Opavsko severozápad</t>
  </si>
  <si>
    <t>Projektový manažer Mikroregionu Hvozdnice</t>
  </si>
  <si>
    <t>Projektový manažer Venkovského mikroregionu Moravice</t>
  </si>
  <si>
    <t>Poskytnutí neinvestičních dotací - dotační titul 2</t>
  </si>
  <si>
    <t>Poř. číslo žádosti</t>
  </si>
  <si>
    <t>Pořadí celkem bodové hodnocení II.1, II.2 a II.3</t>
  </si>
  <si>
    <t>Pořadí dle kritéria II.3 - finanční spoluúčast žadatele</t>
  </si>
  <si>
    <t>Počet stran přílohy: 1</t>
  </si>
  <si>
    <t>Návrh</t>
  </si>
  <si>
    <t>Celkem</t>
  </si>
  <si>
    <t>Příloha č. 2 k materiálu č. 10/11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</si>
</sst>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"/>
    <numFmt numFmtId="166" formatCode="#,##0.00000"/>
    <numFmt numFmtId="167" formatCode="#,##0.0"/>
    <numFmt numFmtId="168" formatCode="mmm/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-405]d\.\ mmmm\ yyyy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/>
    </xf>
    <xf numFmtId="10" fontId="3" fillId="0" borderId="10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10" fontId="5" fillId="33" borderId="11" xfId="0" applyNumberFormat="1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3" fontId="4" fillId="33" borderId="14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right" vertical="center"/>
    </xf>
    <xf numFmtId="10" fontId="3" fillId="0" borderId="16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10" fontId="3" fillId="0" borderId="15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49" fontId="5" fillId="33" borderId="11" xfId="0" applyNumberFormat="1" applyFont="1" applyFill="1" applyBorder="1" applyAlignment="1">
      <alignment horizontal="center" vertical="center" wrapText="1"/>
    </xf>
    <xf numFmtId="10" fontId="3" fillId="0" borderId="15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10" fontId="3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14" fontId="3" fillId="0" borderId="15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14" fontId="3" fillId="0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17" xfId="0" applyFont="1" applyBorder="1" applyAlignment="1">
      <alignment/>
    </xf>
    <xf numFmtId="49" fontId="4" fillId="33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3" fontId="3" fillId="0" borderId="11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10" fontId="0" fillId="0" borderId="25" xfId="0" applyNumberFormat="1" applyBorder="1" applyAlignment="1">
      <alignment/>
    </xf>
    <xf numFmtId="10" fontId="0" fillId="0" borderId="18" xfId="0" applyNumberFormat="1" applyBorder="1" applyAlignment="1">
      <alignment/>
    </xf>
    <xf numFmtId="3" fontId="3" fillId="0" borderId="14" xfId="0" applyNumberFormat="1" applyFont="1" applyFill="1" applyBorder="1" applyAlignment="1">
      <alignment horizontal="right" vertical="center"/>
    </xf>
    <xf numFmtId="0" fontId="24" fillId="0" borderId="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2" width="9.00390625" style="0" customWidth="1"/>
    <col min="3" max="3" width="29.75390625" style="4" customWidth="1"/>
    <col min="4" max="4" width="16.75390625" style="4" customWidth="1"/>
    <col min="5" max="5" width="15.375" style="4" customWidth="1"/>
    <col min="6" max="6" width="23.00390625" style="0" customWidth="1"/>
    <col min="7" max="7" width="38.00390625" style="4" customWidth="1"/>
    <col min="8" max="9" width="12.375" style="7" customWidth="1"/>
    <col min="10" max="10" width="11.75390625" style="3" customWidth="1"/>
    <col min="11" max="11" width="12.75390625" style="0" customWidth="1"/>
    <col min="12" max="12" width="13.375" style="2" customWidth="1"/>
    <col min="13" max="13" width="13.125" style="2" customWidth="1"/>
    <col min="14" max="14" width="12.875" style="1" customWidth="1"/>
    <col min="15" max="15" width="14.375" style="0" customWidth="1"/>
    <col min="16" max="16" width="16.25390625" style="0" customWidth="1"/>
  </cols>
  <sheetData>
    <row r="1" spans="1:16" ht="15" customHeight="1">
      <c r="A1" s="59" t="s">
        <v>68</v>
      </c>
      <c r="B1" s="7"/>
      <c r="C1" s="41"/>
      <c r="D1" s="41"/>
      <c r="E1" s="41"/>
      <c r="F1" s="7"/>
      <c r="G1" s="41"/>
      <c r="J1" s="42"/>
      <c r="K1" s="7"/>
      <c r="L1" s="43"/>
      <c r="M1" s="43"/>
      <c r="N1" s="9"/>
      <c r="O1" s="44"/>
      <c r="P1" s="7"/>
    </row>
    <row r="2" spans="1:16" ht="15" customHeight="1">
      <c r="A2" s="7" t="s">
        <v>65</v>
      </c>
      <c r="B2" s="7"/>
      <c r="C2" s="41"/>
      <c r="D2" s="41"/>
      <c r="E2" s="41"/>
      <c r="F2" s="7"/>
      <c r="G2" s="41"/>
      <c r="J2" s="42"/>
      <c r="K2" s="7"/>
      <c r="L2" s="43"/>
      <c r="M2" s="43"/>
      <c r="N2" s="9"/>
      <c r="O2" s="44"/>
      <c r="P2" s="7"/>
    </row>
    <row r="3" spans="1:16" ht="15" customHeight="1">
      <c r="A3" s="7" t="s">
        <v>66</v>
      </c>
      <c r="B3" s="7"/>
      <c r="C3" s="41"/>
      <c r="D3" s="41"/>
      <c r="E3" s="41"/>
      <c r="F3" s="7"/>
      <c r="G3" s="41"/>
      <c r="J3" s="42"/>
      <c r="K3" s="7"/>
      <c r="L3" s="43"/>
      <c r="M3" s="43"/>
      <c r="N3" s="9"/>
      <c r="O3" s="44"/>
      <c r="P3" s="7"/>
    </row>
    <row r="4" spans="1:7" ht="15" customHeight="1" thickBot="1">
      <c r="A4" s="45" t="s">
        <v>61</v>
      </c>
      <c r="B4" s="45"/>
      <c r="C4" s="29"/>
      <c r="D4" s="29"/>
      <c r="E4" s="29"/>
      <c r="G4" s="34"/>
    </row>
    <row r="5" spans="1:16" ht="77.25" thickBot="1">
      <c r="A5" s="16" t="s">
        <v>62</v>
      </c>
      <c r="B5" s="46" t="s">
        <v>62</v>
      </c>
      <c r="C5" s="11" t="s">
        <v>40</v>
      </c>
      <c r="D5" s="11" t="s">
        <v>41</v>
      </c>
      <c r="E5" s="11" t="s">
        <v>35</v>
      </c>
      <c r="F5" s="11" t="s">
        <v>34</v>
      </c>
      <c r="G5" s="11" t="s">
        <v>0</v>
      </c>
      <c r="H5" s="11" t="s">
        <v>63</v>
      </c>
      <c r="I5" s="11" t="s">
        <v>64</v>
      </c>
      <c r="J5" s="12" t="s">
        <v>1</v>
      </c>
      <c r="K5" s="30" t="s">
        <v>13</v>
      </c>
      <c r="L5" s="13" t="s">
        <v>39</v>
      </c>
      <c r="M5" s="13" t="s">
        <v>12</v>
      </c>
      <c r="N5" s="14" t="s">
        <v>4</v>
      </c>
      <c r="O5" s="15" t="s">
        <v>2</v>
      </c>
      <c r="P5" s="17" t="s">
        <v>3</v>
      </c>
    </row>
    <row r="6" spans="1:16" ht="25.5">
      <c r="A6" s="47">
        <v>1</v>
      </c>
      <c r="B6" s="48">
        <v>8</v>
      </c>
      <c r="C6" s="26" t="s">
        <v>16</v>
      </c>
      <c r="D6" s="26" t="s">
        <v>42</v>
      </c>
      <c r="E6" s="26">
        <v>71179216</v>
      </c>
      <c r="F6" s="26" t="s">
        <v>17</v>
      </c>
      <c r="G6" s="25" t="s">
        <v>54</v>
      </c>
      <c r="H6" s="18">
        <v>24</v>
      </c>
      <c r="I6" s="31">
        <v>0.625</v>
      </c>
      <c r="J6" s="35">
        <v>400000</v>
      </c>
      <c r="K6" s="31">
        <v>0.625</v>
      </c>
      <c r="L6" s="35">
        <v>250000</v>
      </c>
      <c r="M6" s="27">
        <v>0.375</v>
      </c>
      <c r="N6" s="35">
        <v>150000</v>
      </c>
      <c r="O6" s="19">
        <f>N6</f>
        <v>150000</v>
      </c>
      <c r="P6" s="38">
        <v>42094</v>
      </c>
    </row>
    <row r="7" spans="1:16" ht="25.5">
      <c r="A7" s="49">
        <v>2</v>
      </c>
      <c r="B7" s="50">
        <v>12</v>
      </c>
      <c r="C7" s="5" t="s">
        <v>28</v>
      </c>
      <c r="D7" s="5" t="s">
        <v>42</v>
      </c>
      <c r="E7" s="5">
        <v>69609969</v>
      </c>
      <c r="F7" s="5" t="s">
        <v>29</v>
      </c>
      <c r="G7" s="8" t="s">
        <v>49</v>
      </c>
      <c r="H7" s="20">
        <v>24</v>
      </c>
      <c r="I7" s="32">
        <v>0.6102</v>
      </c>
      <c r="J7" s="36">
        <v>384000</v>
      </c>
      <c r="K7" s="32">
        <v>0.6102</v>
      </c>
      <c r="L7" s="36">
        <v>234300</v>
      </c>
      <c r="M7" s="10">
        <v>0.3898</v>
      </c>
      <c r="N7" s="36">
        <v>149700</v>
      </c>
      <c r="O7" s="6">
        <f>O6+N7</f>
        <v>299700</v>
      </c>
      <c r="P7" s="39">
        <v>42185</v>
      </c>
    </row>
    <row r="8" spans="1:16" ht="38.25">
      <c r="A8" s="49">
        <v>3</v>
      </c>
      <c r="B8" s="50">
        <v>1</v>
      </c>
      <c r="C8" s="5" t="s">
        <v>5</v>
      </c>
      <c r="D8" s="5" t="s">
        <v>42</v>
      </c>
      <c r="E8" s="5">
        <v>75137925</v>
      </c>
      <c r="F8" s="5" t="s">
        <v>36</v>
      </c>
      <c r="G8" s="8" t="s">
        <v>38</v>
      </c>
      <c r="H8" s="20">
        <v>24</v>
      </c>
      <c r="I8" s="32">
        <v>0.61</v>
      </c>
      <c r="J8" s="36">
        <v>380000</v>
      </c>
      <c r="K8" s="32">
        <v>0.61</v>
      </c>
      <c r="L8" s="36">
        <v>231800</v>
      </c>
      <c r="M8" s="10">
        <v>0.39</v>
      </c>
      <c r="N8" s="36">
        <v>148200</v>
      </c>
      <c r="O8" s="6">
        <f aca="true" t="shared" si="0" ref="O8:O21">O7+N8</f>
        <v>447900</v>
      </c>
      <c r="P8" s="39">
        <v>42185</v>
      </c>
    </row>
    <row r="9" spans="1:16" ht="25.5">
      <c r="A9" s="49">
        <v>4</v>
      </c>
      <c r="B9" s="50">
        <v>6</v>
      </c>
      <c r="C9" s="5" t="s">
        <v>7</v>
      </c>
      <c r="D9" s="5" t="s">
        <v>42</v>
      </c>
      <c r="E9" s="5">
        <v>75077841</v>
      </c>
      <c r="F9" s="5" t="s">
        <v>8</v>
      </c>
      <c r="G9" s="8" t="s">
        <v>58</v>
      </c>
      <c r="H9" s="20">
        <v>22</v>
      </c>
      <c r="I9" s="32">
        <v>0.56</v>
      </c>
      <c r="J9" s="36">
        <v>240000</v>
      </c>
      <c r="K9" s="32">
        <v>0.56</v>
      </c>
      <c r="L9" s="36">
        <v>134400</v>
      </c>
      <c r="M9" s="10">
        <v>0.44</v>
      </c>
      <c r="N9" s="36">
        <v>105600</v>
      </c>
      <c r="O9" s="6">
        <f t="shared" si="0"/>
        <v>553500</v>
      </c>
      <c r="P9" s="39">
        <v>42185</v>
      </c>
    </row>
    <row r="10" spans="1:16" ht="25.5">
      <c r="A10" s="49">
        <v>5</v>
      </c>
      <c r="B10" s="50">
        <v>3</v>
      </c>
      <c r="C10" s="5" t="s">
        <v>14</v>
      </c>
      <c r="D10" s="5" t="s">
        <v>42</v>
      </c>
      <c r="E10" s="5">
        <v>69610088</v>
      </c>
      <c r="F10" s="5" t="s">
        <v>15</v>
      </c>
      <c r="G10" s="8" t="s">
        <v>55</v>
      </c>
      <c r="H10" s="20">
        <v>20</v>
      </c>
      <c r="I10" s="32">
        <v>0.6054</v>
      </c>
      <c r="J10" s="36">
        <v>380050</v>
      </c>
      <c r="K10" s="32">
        <v>0.6054</v>
      </c>
      <c r="L10" s="36">
        <v>230050</v>
      </c>
      <c r="M10" s="10">
        <v>0.3946</v>
      </c>
      <c r="N10" s="36">
        <v>150000</v>
      </c>
      <c r="O10" s="6">
        <f t="shared" si="0"/>
        <v>703500</v>
      </c>
      <c r="P10" s="39">
        <v>42003</v>
      </c>
    </row>
    <row r="11" spans="1:16" ht="25.5">
      <c r="A11" s="49">
        <v>6</v>
      </c>
      <c r="B11" s="50">
        <v>16</v>
      </c>
      <c r="C11" s="5" t="s">
        <v>30</v>
      </c>
      <c r="D11" s="5" t="s">
        <v>42</v>
      </c>
      <c r="E11" s="5">
        <v>70630089</v>
      </c>
      <c r="F11" s="5" t="s">
        <v>31</v>
      </c>
      <c r="G11" s="8" t="s">
        <v>60</v>
      </c>
      <c r="H11" s="20">
        <v>20</v>
      </c>
      <c r="I11" s="32">
        <v>0.5</v>
      </c>
      <c r="J11" s="36">
        <v>299200</v>
      </c>
      <c r="K11" s="32">
        <v>0.5</v>
      </c>
      <c r="L11" s="36">
        <v>149600</v>
      </c>
      <c r="M11" s="10">
        <v>0.5</v>
      </c>
      <c r="N11" s="36">
        <v>149600</v>
      </c>
      <c r="O11" s="6">
        <f t="shared" si="0"/>
        <v>853100</v>
      </c>
      <c r="P11" s="39">
        <v>42185</v>
      </c>
    </row>
    <row r="12" spans="1:16" ht="25.5">
      <c r="A12" s="49">
        <v>7</v>
      </c>
      <c r="B12" s="50">
        <v>5</v>
      </c>
      <c r="C12" s="5" t="s">
        <v>22</v>
      </c>
      <c r="D12" s="5" t="s">
        <v>42</v>
      </c>
      <c r="E12" s="5">
        <v>63024276</v>
      </c>
      <c r="F12" s="5" t="s">
        <v>23</v>
      </c>
      <c r="G12" s="8" t="s">
        <v>57</v>
      </c>
      <c r="H12" s="20">
        <v>20</v>
      </c>
      <c r="I12" s="32">
        <v>0.5</v>
      </c>
      <c r="J12" s="36">
        <v>150000</v>
      </c>
      <c r="K12" s="32">
        <v>0.5</v>
      </c>
      <c r="L12" s="36">
        <v>75000</v>
      </c>
      <c r="M12" s="10">
        <v>0.5</v>
      </c>
      <c r="N12" s="36">
        <v>75000</v>
      </c>
      <c r="O12" s="6">
        <f t="shared" si="0"/>
        <v>928100</v>
      </c>
      <c r="P12" s="39">
        <v>42004</v>
      </c>
    </row>
    <row r="13" spans="1:16" ht="27" customHeight="1">
      <c r="A13" s="49">
        <v>8</v>
      </c>
      <c r="B13" s="50">
        <v>4</v>
      </c>
      <c r="C13" s="5" t="s">
        <v>24</v>
      </c>
      <c r="D13" s="5" t="s">
        <v>42</v>
      </c>
      <c r="E13" s="5">
        <v>71193821</v>
      </c>
      <c r="F13" s="5" t="s">
        <v>25</v>
      </c>
      <c r="G13" s="8" t="s">
        <v>56</v>
      </c>
      <c r="H13" s="20">
        <v>20</v>
      </c>
      <c r="I13" s="32">
        <v>0.5</v>
      </c>
      <c r="J13" s="36">
        <v>80000</v>
      </c>
      <c r="K13" s="32">
        <v>0.5</v>
      </c>
      <c r="L13" s="36">
        <v>40000</v>
      </c>
      <c r="M13" s="10">
        <v>0.5</v>
      </c>
      <c r="N13" s="36">
        <v>40000</v>
      </c>
      <c r="O13" s="6">
        <f t="shared" si="0"/>
        <v>968100</v>
      </c>
      <c r="P13" s="39">
        <v>42185</v>
      </c>
    </row>
    <row r="14" spans="1:16" ht="25.5">
      <c r="A14" s="49">
        <v>9</v>
      </c>
      <c r="B14" s="50">
        <v>15</v>
      </c>
      <c r="C14" s="5" t="s">
        <v>32</v>
      </c>
      <c r="D14" s="5" t="s">
        <v>42</v>
      </c>
      <c r="E14" s="5">
        <v>71194410</v>
      </c>
      <c r="F14" s="5" t="s">
        <v>33</v>
      </c>
      <c r="G14" s="8" t="s">
        <v>59</v>
      </c>
      <c r="H14" s="20">
        <v>20</v>
      </c>
      <c r="I14" s="32">
        <v>0.5</v>
      </c>
      <c r="J14" s="36">
        <v>242000</v>
      </c>
      <c r="K14" s="32">
        <v>0.5</v>
      </c>
      <c r="L14" s="36">
        <v>121000</v>
      </c>
      <c r="M14" s="10">
        <v>0.5</v>
      </c>
      <c r="N14" s="36">
        <v>121000</v>
      </c>
      <c r="O14" s="6">
        <f t="shared" si="0"/>
        <v>1089100</v>
      </c>
      <c r="P14" s="39">
        <v>42185</v>
      </c>
    </row>
    <row r="15" spans="1:16" ht="25.5">
      <c r="A15" s="49">
        <v>10</v>
      </c>
      <c r="B15" s="50">
        <v>14</v>
      </c>
      <c r="C15" s="5" t="s">
        <v>51</v>
      </c>
      <c r="D15" s="5" t="s">
        <v>42</v>
      </c>
      <c r="E15" s="5">
        <v>65494636</v>
      </c>
      <c r="F15" s="5" t="s">
        <v>52</v>
      </c>
      <c r="G15" s="8" t="s">
        <v>53</v>
      </c>
      <c r="H15" s="20">
        <v>19</v>
      </c>
      <c r="I15" s="32">
        <v>0.5</v>
      </c>
      <c r="J15" s="36">
        <v>300000</v>
      </c>
      <c r="K15" s="32">
        <v>0.5</v>
      </c>
      <c r="L15" s="36">
        <v>150000</v>
      </c>
      <c r="M15" s="10">
        <v>0.5</v>
      </c>
      <c r="N15" s="36">
        <v>150000</v>
      </c>
      <c r="O15" s="6">
        <f t="shared" si="0"/>
        <v>1239100</v>
      </c>
      <c r="P15" s="39">
        <v>42185</v>
      </c>
    </row>
    <row r="16" spans="1:16" ht="25.5">
      <c r="A16" s="49">
        <v>11</v>
      </c>
      <c r="B16" s="50">
        <v>2</v>
      </c>
      <c r="C16" s="5" t="s">
        <v>10</v>
      </c>
      <c r="D16" s="5" t="s">
        <v>42</v>
      </c>
      <c r="E16" s="5">
        <v>70305374</v>
      </c>
      <c r="F16" s="5" t="s">
        <v>11</v>
      </c>
      <c r="G16" s="8" t="s">
        <v>9</v>
      </c>
      <c r="H16" s="20">
        <v>19</v>
      </c>
      <c r="I16" s="32">
        <v>0.505</v>
      </c>
      <c r="J16" s="36">
        <v>303000</v>
      </c>
      <c r="K16" s="32">
        <v>0.505</v>
      </c>
      <c r="L16" s="36">
        <v>153000</v>
      </c>
      <c r="M16" s="10">
        <v>0.495</v>
      </c>
      <c r="N16" s="36">
        <v>150000</v>
      </c>
      <c r="O16" s="6">
        <f t="shared" si="0"/>
        <v>1389100</v>
      </c>
      <c r="P16" s="39">
        <v>41973</v>
      </c>
    </row>
    <row r="17" spans="1:16" ht="25.5">
      <c r="A17" s="49">
        <v>12</v>
      </c>
      <c r="B17" s="50">
        <v>9</v>
      </c>
      <c r="C17" s="5" t="s">
        <v>6</v>
      </c>
      <c r="D17" s="5" t="s">
        <v>42</v>
      </c>
      <c r="E17" s="5">
        <v>71195530</v>
      </c>
      <c r="F17" s="5" t="s">
        <v>37</v>
      </c>
      <c r="G17" s="8" t="s">
        <v>43</v>
      </c>
      <c r="H17" s="20">
        <v>18.5</v>
      </c>
      <c r="I17" s="32">
        <v>0.5</v>
      </c>
      <c r="J17" s="36">
        <v>284000</v>
      </c>
      <c r="K17" s="32">
        <v>0.5</v>
      </c>
      <c r="L17" s="36">
        <v>142000</v>
      </c>
      <c r="M17" s="10">
        <v>0.5</v>
      </c>
      <c r="N17" s="36">
        <v>142000</v>
      </c>
      <c r="O17" s="6">
        <f t="shared" si="0"/>
        <v>1531100</v>
      </c>
      <c r="P17" s="39">
        <v>42185</v>
      </c>
    </row>
    <row r="18" spans="1:16" ht="25.5">
      <c r="A18" s="49">
        <v>13</v>
      </c>
      <c r="B18" s="50">
        <v>13</v>
      </c>
      <c r="C18" s="5" t="s">
        <v>20</v>
      </c>
      <c r="D18" s="5" t="s">
        <v>42</v>
      </c>
      <c r="E18" s="5">
        <v>69581762</v>
      </c>
      <c r="F18" s="5" t="s">
        <v>21</v>
      </c>
      <c r="G18" s="8" t="s">
        <v>50</v>
      </c>
      <c r="H18" s="20">
        <v>18.5</v>
      </c>
      <c r="I18" s="32">
        <v>0.5</v>
      </c>
      <c r="J18" s="36">
        <v>200000</v>
      </c>
      <c r="K18" s="32">
        <v>0.5</v>
      </c>
      <c r="L18" s="36">
        <v>100000</v>
      </c>
      <c r="M18" s="10">
        <v>0.5</v>
      </c>
      <c r="N18" s="36">
        <v>100000</v>
      </c>
      <c r="O18" s="6">
        <f t="shared" si="0"/>
        <v>1631100</v>
      </c>
      <c r="P18" s="39">
        <v>42004</v>
      </c>
    </row>
    <row r="19" spans="1:16" ht="25.5">
      <c r="A19" s="49">
        <v>14</v>
      </c>
      <c r="B19" s="50">
        <v>11</v>
      </c>
      <c r="C19" s="5" t="s">
        <v>18</v>
      </c>
      <c r="D19" s="5" t="s">
        <v>42</v>
      </c>
      <c r="E19" s="5">
        <v>70953201</v>
      </c>
      <c r="F19" s="5" t="s">
        <v>19</v>
      </c>
      <c r="G19" s="8" t="s">
        <v>47</v>
      </c>
      <c r="H19" s="20">
        <v>18.5</v>
      </c>
      <c r="I19" s="32">
        <v>0.5</v>
      </c>
      <c r="J19" s="36">
        <v>200000</v>
      </c>
      <c r="K19" s="32">
        <v>0.5</v>
      </c>
      <c r="L19" s="36">
        <v>100000</v>
      </c>
      <c r="M19" s="10">
        <v>0.5</v>
      </c>
      <c r="N19" s="36">
        <v>100000</v>
      </c>
      <c r="O19" s="6">
        <f t="shared" si="0"/>
        <v>1731100</v>
      </c>
      <c r="P19" s="39">
        <v>41943</v>
      </c>
    </row>
    <row r="20" spans="1:16" ht="25.5">
      <c r="A20" s="49">
        <v>15</v>
      </c>
      <c r="B20" s="50">
        <v>7</v>
      </c>
      <c r="C20" s="5" t="s">
        <v>26</v>
      </c>
      <c r="D20" s="5" t="s">
        <v>42</v>
      </c>
      <c r="E20" s="5">
        <v>70961417</v>
      </c>
      <c r="F20" s="5" t="s">
        <v>27</v>
      </c>
      <c r="G20" s="8" t="s">
        <v>48</v>
      </c>
      <c r="H20" s="20">
        <v>18</v>
      </c>
      <c r="I20" s="32">
        <v>0.5572</v>
      </c>
      <c r="J20" s="36">
        <v>338750</v>
      </c>
      <c r="K20" s="32">
        <v>0.5572</v>
      </c>
      <c r="L20" s="36">
        <v>188750</v>
      </c>
      <c r="M20" s="10">
        <v>0.4428</v>
      </c>
      <c r="N20" s="36">
        <v>150000</v>
      </c>
      <c r="O20" s="6">
        <f t="shared" si="0"/>
        <v>1881100</v>
      </c>
      <c r="P20" s="39">
        <v>42185</v>
      </c>
    </row>
    <row r="21" spans="1:16" ht="39" thickBot="1">
      <c r="A21" s="51">
        <v>16</v>
      </c>
      <c r="B21" s="52">
        <v>10</v>
      </c>
      <c r="C21" s="22" t="s">
        <v>44</v>
      </c>
      <c r="D21" s="22" t="s">
        <v>42</v>
      </c>
      <c r="E21" s="22">
        <v>70969060</v>
      </c>
      <c r="F21" s="22" t="s">
        <v>45</v>
      </c>
      <c r="G21" s="21" t="s">
        <v>46</v>
      </c>
      <c r="H21" s="28">
        <v>17.5</v>
      </c>
      <c r="I21" s="33">
        <v>0.5</v>
      </c>
      <c r="J21" s="37">
        <v>300000</v>
      </c>
      <c r="K21" s="33">
        <v>0.5</v>
      </c>
      <c r="L21" s="37">
        <v>150000</v>
      </c>
      <c r="M21" s="24">
        <v>0.5</v>
      </c>
      <c r="N21" s="37">
        <v>132200</v>
      </c>
      <c r="O21" s="23">
        <f t="shared" si="0"/>
        <v>2013300</v>
      </c>
      <c r="P21" s="40">
        <v>41973</v>
      </c>
    </row>
    <row r="22" spans="9:14" ht="13.5" thickBot="1">
      <c r="I22" s="53" t="s">
        <v>67</v>
      </c>
      <c r="J22" s="54">
        <f>SUM(J6:J21)</f>
        <v>4481000</v>
      </c>
      <c r="K22" s="55"/>
      <c r="L22" s="56"/>
      <c r="M22" s="57"/>
      <c r="N22" s="58">
        <f>SUM(N6:N21)</f>
        <v>2013300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Moravskosleszký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hones</dc:creator>
  <cp:keywords/>
  <dc:description/>
  <cp:lastModifiedBy>Tichá Pavla</cp:lastModifiedBy>
  <cp:lastPrinted>2014-05-22T10:38:41Z</cp:lastPrinted>
  <dcterms:created xsi:type="dcterms:W3CDTF">2009-03-16T09:15:32Z</dcterms:created>
  <dcterms:modified xsi:type="dcterms:W3CDTF">2014-05-28T08:45:02Z</dcterms:modified>
  <cp:category/>
  <cp:version/>
  <cp:contentType/>
  <cp:contentStatus/>
</cp:coreProperties>
</file>