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<sst xmlns="http://schemas.openxmlformats.org/spreadsheetml/2006/main" count="196" uniqueCount="133">
  <si>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</si>
  <si>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</si>
  <si>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</si>
  <si>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</si>
  <si>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</si>
  <si>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</si>
  <si>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</si>
  <si>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</si>
  <si>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</si>
  <si>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</si>
  <si>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</si>
  <si>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</si>
  <si>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</si>
  <si>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 xml:space="preserve">GX SOLUTIONS BOHEMIA, s.r.o. </t>
  </si>
  <si>
    <t>26850010</t>
  </si>
  <si>
    <t>Analýza a návrh systému optimalizace přeprav</t>
  </si>
  <si>
    <t>BEIDEA s.r.o.</t>
  </si>
  <si>
    <t>28225627</t>
  </si>
  <si>
    <t>Ověření stimulace růstu a výnosu plodin formou moření a listové aplikace stimulátorů růstu</t>
  </si>
  <si>
    <t>OSEVA vývoj a výzkum s.r.o.</t>
  </si>
  <si>
    <t>EKOVERMES-Pecl, s.r.o.</t>
  </si>
  <si>
    <t>26829045</t>
  </si>
  <si>
    <t>Charakterizace biologických a fytohormonálních aktivit růstově - stimulačních produktů na bázi kompostů a vermikompostů</t>
  </si>
  <si>
    <t>Univerzita Palackého v Olomouci</t>
  </si>
  <si>
    <t>CODEA, spol. s r.o.</t>
  </si>
  <si>
    <t>19014481</t>
  </si>
  <si>
    <t>Vývoj systému pro autonomní analýzu stavů měřících domovních přístrojů implementací algoritmů sofistikovaného zpracování obrazu</t>
  </si>
  <si>
    <t>28607520</t>
  </si>
  <si>
    <t>Konstrukční materiály použité ve spalovací komoře kotle spalujícího biomasu a jejich vliv na emise</t>
  </si>
  <si>
    <t>27856763</t>
  </si>
  <si>
    <t xml:space="preserve">Procesy návrhu a optimalizace u vybraných typů elektrických motorů a generátorů </t>
  </si>
  <si>
    <t>28980751</t>
  </si>
  <si>
    <t xml:space="preserve">Kvantifikace vlivu aditiva THERMACT na kvalitu vedení spalovacího procesu </t>
  </si>
  <si>
    <t>InnoGen s.r.o.</t>
  </si>
  <si>
    <t>Analýza trhu a potenciálu onkologických preparátů, s použitím na trzích zemí SNS</t>
  </si>
  <si>
    <t>27845311</t>
  </si>
  <si>
    <t>IMCoPharma a.s.</t>
  </si>
  <si>
    <t>ABHITECH ENERGYCON s.r.o.</t>
  </si>
  <si>
    <t>Veterinární a farmaceutická univerzita Brno</t>
  </si>
  <si>
    <t>akciová společnost</t>
  </si>
  <si>
    <t>TEPLOTECHNA Ostrava a.s.</t>
  </si>
  <si>
    <t>45193771</t>
  </si>
  <si>
    <t>Vývoj směsí pokročilých žárobetonů</t>
  </si>
  <si>
    <t>SG - Geoinženýring s.r.o.</t>
  </si>
  <si>
    <t>Inovace monitorovacího systému koncentrace toxických plynů na důlních odvalech</t>
  </si>
  <si>
    <t>25823884</t>
  </si>
  <si>
    <t xml:space="preserve">GGC Energy, s.r.o. </t>
  </si>
  <si>
    <t>28647475</t>
  </si>
  <si>
    <t>GME s.r.o.</t>
  </si>
  <si>
    <t>28608305</t>
  </si>
  <si>
    <t xml:space="preserve">Ověření aplikace "Polyurea GME" na dřevěnné prvky" </t>
  </si>
  <si>
    <t>Pyrex, spol. s r.o.</t>
  </si>
  <si>
    <t>47667974</t>
  </si>
  <si>
    <t>Inovace provádění revizí prostředků požární ochrany s využitím technologií automatické identifikace</t>
  </si>
  <si>
    <t>ZK Design a.s.</t>
  </si>
  <si>
    <t>25864068</t>
  </si>
  <si>
    <t>Špičkové výrobky ve spolupráci s výzkumem a vývojem</t>
  </si>
  <si>
    <t>MS AUTO CZ spol. s r.o.</t>
  </si>
  <si>
    <t>Inteligentní úschovna pneumatik</t>
  </si>
  <si>
    <t>25829131</t>
  </si>
  <si>
    <t>Top Function s.r.o.</t>
  </si>
  <si>
    <t>29395194</t>
  </si>
  <si>
    <t>Automatický systém volání a záznam jízdy pro motorkáře v případě nehody</t>
  </si>
  <si>
    <t>E-expert, spol. s r.o.</t>
  </si>
  <si>
    <t>26783762</t>
  </si>
  <si>
    <t>Metody identifikace "selektivních markerů" pro jednotlivé zdroje znečištění ovzduší</t>
  </si>
  <si>
    <t>Letiště Ostrava, a.s.</t>
  </si>
  <si>
    <t>26827719</t>
  </si>
  <si>
    <t>Řešení doby života speciálních žárovek používaných v letištních rozvodech</t>
  </si>
  <si>
    <t>CANNACURA, s.r.o.</t>
  </si>
  <si>
    <t>29317347</t>
  </si>
  <si>
    <t>Optimalizace pěstěbních podmínek konopí jako léčivé byliny</t>
  </si>
  <si>
    <t>Výzkumný ústav rostlinné výroby, v.v.i.</t>
  </si>
  <si>
    <t>01824651</t>
  </si>
  <si>
    <t>Technologická a designová inovace e-commerce a web řešení pro domácí a zahraniční trhy</t>
  </si>
  <si>
    <t>Vysoká škola podnikání, a.s.</t>
  </si>
  <si>
    <t xml:space="preserve">ALL4Customer, s.r.o. </t>
  </si>
  <si>
    <t>KOFING, a.s.</t>
  </si>
  <si>
    <t>25826336</t>
  </si>
  <si>
    <t>Vývoj metodiky ověřování kvalifikačních svarových spojů pro rozšíření portfolia zákazníků</t>
  </si>
  <si>
    <t>NEVIS BAU CZ s.r.o.</t>
  </si>
  <si>
    <t>02236028</t>
  </si>
  <si>
    <t>Multifunkční solární zastřešení</t>
  </si>
  <si>
    <t>RSI SOFT s.r.o.</t>
  </si>
  <si>
    <t>02136007</t>
  </si>
  <si>
    <t>Vzdálená diagnostika a ovládání elektrických rozvaděčů a servroven</t>
  </si>
  <si>
    <t>Speciální technologie, s.r.o.</t>
  </si>
  <si>
    <t>26788934</t>
  </si>
  <si>
    <t>Optimalizace nastavení parametrů zařízení pro míchání plynů při řezání plazmou a zavedení do výroby</t>
  </si>
  <si>
    <t>ISSA CZECH s.r.o.</t>
  </si>
  <si>
    <t>25381920</t>
  </si>
  <si>
    <t>Vývoj modulárního IS</t>
  </si>
  <si>
    <t>PEZ - projekce energetických zařízení s.r.o.</t>
  </si>
  <si>
    <t>62301110</t>
  </si>
  <si>
    <t>Metodika pro výpočet potenciálu energetických úspor ve vnitřních osvětlovacích soustavách využitím denního světla ve fázi projektu</t>
  </si>
  <si>
    <t>NanoTrade s.r.o.</t>
  </si>
  <si>
    <t>45307971</t>
  </si>
  <si>
    <t>AGRO-EKO spol. s r.o.</t>
  </si>
  <si>
    <t>45193967</t>
  </si>
  <si>
    <t>Fyzikální modelování procesu semikontinentální polosuché anareobní digesce organické (podsítné) frakce tuhého komunálního odpadu a základní návrh kontejnerového anaerobního bioreaktoru</t>
  </si>
  <si>
    <t>Stanovení podmínek pro energetické využití BRKO</t>
  </si>
  <si>
    <t xml:space="preserve">INGEA recyklace, s.r.o. </t>
  </si>
  <si>
    <t>28593634</t>
  </si>
  <si>
    <t>ELVAC EKOTECHNIKA s.r.o.</t>
  </si>
  <si>
    <t>26839652</t>
  </si>
  <si>
    <t>Návrh zařízení pro testování katalyzátorů pro oxidaci těkavých organických látek</t>
  </si>
  <si>
    <r>
      <t xml:space="preserve">Sladký </t>
    </r>
    <r>
      <rPr>
        <b/>
        <sz val="10"/>
        <rFont val="Calibri"/>
        <family val="2"/>
      </rPr>
      <t xml:space="preserve">&amp; </t>
    </r>
    <r>
      <rPr>
        <b/>
        <sz val="10"/>
        <rFont val="Tahoma"/>
        <family val="2"/>
      </rPr>
      <t>Nevřiva s.r.o.</t>
    </r>
  </si>
  <si>
    <t>28588215</t>
  </si>
  <si>
    <t>Projekt pro experimentální ověření chování tuhého paliva na bázi HDPE v zařízeních pro termický rozklad</t>
  </si>
  <si>
    <t>Enviom servis s.r.o.</t>
  </si>
  <si>
    <t>28618335</t>
  </si>
  <si>
    <t>Projekt pro experimentální ověření chování tuhého paliva na bázi plastového materiálu ABS během termolytického rozkladu</t>
  </si>
  <si>
    <t>PATRON GROUPE SE</t>
  </si>
  <si>
    <t>Evropská společnost</t>
  </si>
  <si>
    <t>01408852</t>
  </si>
  <si>
    <t>Projekt pro experimentální ověření chování tuhého paliva na bázi LDPE během nízkoteplotní konverze</t>
  </si>
  <si>
    <t>Netles Business, s.r.o.</t>
  </si>
  <si>
    <t>01910272</t>
  </si>
  <si>
    <t>Projekt pro experimentální ověření chování tuhého paliva na bázi polypropylenu během vakuové pyrolýzy</t>
  </si>
  <si>
    <t>RAPA SPEED MOTOR s.r.o.</t>
  </si>
  <si>
    <t>02752697</t>
  </si>
  <si>
    <t>Projekt pro experimentální ověření tuhého alternativního paliva na bázi PET během tepelné depolymerace</t>
  </si>
  <si>
    <t>KUPSON spol. s r.o.</t>
  </si>
  <si>
    <t>14616122</t>
  </si>
  <si>
    <t>Systém pro automatizaci laboratorních testů UHF RFID systémů</t>
  </si>
  <si>
    <r>
      <t xml:space="preserve">CATfire Service </t>
    </r>
    <r>
      <rPr>
        <b/>
        <sz val="10"/>
        <rFont val="Calibri"/>
        <family val="2"/>
      </rPr>
      <t>&amp; T</t>
    </r>
    <r>
      <rPr>
        <b/>
        <sz val="10"/>
        <rFont val="Tahoma"/>
        <family val="2"/>
      </rPr>
      <t>rading s.r.o.</t>
    </r>
  </si>
  <si>
    <t>Technicko - ekonomický kalkulátor pro hodnocení instalace mikroturbíny Capstone firmou GGC Energy, s.r.o.</t>
  </si>
  <si>
    <t>Aditiva s nanomateriály pro snížení emisí a zvýšení účinnosti spalování</t>
  </si>
  <si>
    <t>Počet stran přílohy:  2</t>
  </si>
  <si>
    <t xml:space="preserve">Návrh </t>
  </si>
  <si>
    <t>Poskytnutí neinvestičních dotací: dotační titul 1</t>
  </si>
  <si>
    <t>Schválená dotace (Kč)</t>
  </si>
  <si>
    <r>
      <t>Příloha č. 1 k materiálu č.</t>
    </r>
    <r>
      <rPr>
        <b/>
        <sz val="10"/>
        <rFont val="Arial"/>
        <family val="2"/>
      </rPr>
      <t>: 10/8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</si>
</sst>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right" wrapText="1"/>
    </xf>
    <xf numFmtId="4" fontId="6" fillId="0" borderId="0" xfId="0" applyNumberFormat="1" applyFont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3" fillId="32" borderId="17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10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10" fontId="4" fillId="0" borderId="2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justify" vertical="justify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9" sqref="A29:IV29"/>
    </sheetView>
  </sheetViews>
  <sheetFormatPr defaultColWidth="9.140625" defaultRowHeight="12.75"/>
  <cols>
    <col min="1" max="1" width="7.00390625" style="13" customWidth="1"/>
    <col min="2" max="2" width="25.7109375" style="13" customWidth="1"/>
    <col min="3" max="3" width="20.00390625" style="13" customWidth="1"/>
    <col min="4" max="4" width="9.57421875" style="15" bestFit="1" customWidth="1"/>
    <col min="5" max="5" width="54.7109375" style="17" customWidth="1"/>
    <col min="6" max="6" width="14.28125" style="16" bestFit="1" customWidth="1"/>
    <col min="7" max="7" width="15.140625" style="16" bestFit="1" customWidth="1"/>
    <col min="8" max="8" width="13.28125" style="13" customWidth="1"/>
    <col min="9" max="9" width="12.00390625" style="13" customWidth="1"/>
    <col min="10" max="10" width="27.421875" style="13" customWidth="1"/>
    <col min="11" max="11" width="15.00390625" style="13" bestFit="1" customWidth="1"/>
    <col min="12" max="12" width="11.140625" style="13" bestFit="1" customWidth="1"/>
    <col min="13" max="13" width="11.57421875" style="13" bestFit="1" customWidth="1"/>
    <col min="14" max="14" width="11.140625" style="13" bestFit="1" customWidth="1"/>
    <col min="15" max="16384" width="9.140625" style="13" customWidth="1"/>
  </cols>
  <sheetData>
    <row r="1" spans="1:12" ht="21" customHeight="1">
      <c r="A1" s="61" t="s">
        <v>132</v>
      </c>
      <c r="B1" s="62"/>
      <c r="L1" s="22"/>
    </row>
    <row r="2" spans="1:12" ht="14.25">
      <c r="A2" s="63" t="s">
        <v>128</v>
      </c>
      <c r="B2" s="63"/>
      <c r="L2" s="21"/>
    </row>
    <row r="3" spans="1:12" ht="14.25">
      <c r="A3" s="60" t="s">
        <v>129</v>
      </c>
      <c r="B3" s="60"/>
      <c r="L3" s="21"/>
    </row>
    <row r="4" spans="1:12" s="17" customFormat="1" ht="20.25" customHeight="1" thickBot="1">
      <c r="A4" s="64" t="s">
        <v>130</v>
      </c>
      <c r="B4" s="65"/>
      <c r="C4" s="65"/>
      <c r="D4" s="56"/>
      <c r="E4" s="23"/>
      <c r="F4" s="18"/>
      <c r="G4" s="18"/>
      <c r="L4" s="19"/>
    </row>
    <row r="5" spans="1:12" s="12" customFormat="1" ht="51.75" thickBot="1">
      <c r="A5" s="27" t="s">
        <v>10</v>
      </c>
      <c r="B5" s="27" t="s">
        <v>0</v>
      </c>
      <c r="C5" s="27" t="s">
        <v>1</v>
      </c>
      <c r="D5" s="27" t="s">
        <v>2</v>
      </c>
      <c r="E5" s="27" t="s">
        <v>3</v>
      </c>
      <c r="F5" s="27" t="s">
        <v>131</v>
      </c>
      <c r="G5" s="27" t="s">
        <v>4</v>
      </c>
      <c r="H5" s="27" t="s">
        <v>5</v>
      </c>
      <c r="I5" s="41" t="s">
        <v>6</v>
      </c>
      <c r="J5" s="27" t="s">
        <v>12</v>
      </c>
      <c r="K5" s="28" t="s">
        <v>7</v>
      </c>
      <c r="L5" s="20"/>
    </row>
    <row r="6" spans="1:12" ht="28.5" customHeight="1">
      <c r="A6" s="57">
        <v>3</v>
      </c>
      <c r="B6" s="29" t="s">
        <v>13</v>
      </c>
      <c r="C6" s="30" t="s">
        <v>8</v>
      </c>
      <c r="D6" s="54" t="s">
        <v>14</v>
      </c>
      <c r="E6" s="30" t="s">
        <v>15</v>
      </c>
      <c r="F6" s="31">
        <v>195000</v>
      </c>
      <c r="G6" s="31">
        <v>300000</v>
      </c>
      <c r="H6" s="53">
        <f aca="true" t="shared" si="0" ref="H6:H41">F6/G6</f>
        <v>0.65</v>
      </c>
      <c r="I6" s="42">
        <v>42247</v>
      </c>
      <c r="J6" s="32" t="s">
        <v>9</v>
      </c>
      <c r="K6" s="47"/>
      <c r="L6" s="48"/>
    </row>
    <row r="7" spans="1:12" ht="28.5" customHeight="1">
      <c r="A7" s="58">
        <v>4</v>
      </c>
      <c r="B7" s="11" t="s">
        <v>16</v>
      </c>
      <c r="C7" s="3" t="s">
        <v>8</v>
      </c>
      <c r="D7" s="5" t="s">
        <v>17</v>
      </c>
      <c r="E7" s="3" t="s">
        <v>18</v>
      </c>
      <c r="F7" s="1">
        <v>260000</v>
      </c>
      <c r="G7" s="1">
        <v>400000</v>
      </c>
      <c r="H7" s="2">
        <f t="shared" si="0"/>
        <v>0.65</v>
      </c>
      <c r="I7" s="42">
        <v>42247</v>
      </c>
      <c r="J7" s="4" t="s">
        <v>19</v>
      </c>
      <c r="K7" s="33"/>
      <c r="L7" s="48"/>
    </row>
    <row r="8" spans="1:12" ht="26.25" customHeight="1">
      <c r="A8" s="58">
        <v>5</v>
      </c>
      <c r="B8" s="6" t="s">
        <v>20</v>
      </c>
      <c r="C8" s="3" t="s">
        <v>8</v>
      </c>
      <c r="D8" s="5" t="s">
        <v>21</v>
      </c>
      <c r="E8" s="3" t="s">
        <v>22</v>
      </c>
      <c r="F8" s="1">
        <v>208500</v>
      </c>
      <c r="G8" s="1">
        <v>320800</v>
      </c>
      <c r="H8" s="2">
        <f t="shared" si="0"/>
        <v>0.6499376558603491</v>
      </c>
      <c r="I8" s="42">
        <v>42247</v>
      </c>
      <c r="J8" s="4" t="s">
        <v>23</v>
      </c>
      <c r="K8" s="33"/>
      <c r="L8" s="48"/>
    </row>
    <row r="9" spans="1:12" ht="38.25">
      <c r="A9" s="58">
        <v>6</v>
      </c>
      <c r="B9" s="6" t="s">
        <v>24</v>
      </c>
      <c r="C9" s="3" t="s">
        <v>8</v>
      </c>
      <c r="D9" s="5" t="s">
        <v>25</v>
      </c>
      <c r="E9" s="3" t="s">
        <v>26</v>
      </c>
      <c r="F9" s="1">
        <v>299900</v>
      </c>
      <c r="G9" s="1">
        <v>465000</v>
      </c>
      <c r="H9" s="45">
        <f t="shared" si="0"/>
        <v>0.6449462365591397</v>
      </c>
      <c r="I9" s="42">
        <v>42247</v>
      </c>
      <c r="J9" s="4" t="s">
        <v>9</v>
      </c>
      <c r="K9" s="33"/>
      <c r="L9" s="48"/>
    </row>
    <row r="10" spans="1:12" s="14" customFormat="1" ht="25.5" customHeight="1">
      <c r="A10" s="58">
        <v>7</v>
      </c>
      <c r="B10" s="11" t="s">
        <v>125</v>
      </c>
      <c r="C10" s="4" t="s">
        <v>8</v>
      </c>
      <c r="D10" s="8" t="s">
        <v>27</v>
      </c>
      <c r="E10" s="4" t="s">
        <v>28</v>
      </c>
      <c r="F10" s="9">
        <v>299900</v>
      </c>
      <c r="G10" s="9">
        <v>545400</v>
      </c>
      <c r="H10" s="10">
        <f t="shared" si="0"/>
        <v>0.5498716538320498</v>
      </c>
      <c r="I10" s="42">
        <v>42247</v>
      </c>
      <c r="J10" s="4" t="s">
        <v>9</v>
      </c>
      <c r="K10" s="34"/>
      <c r="L10" s="49"/>
    </row>
    <row r="11" spans="1:15" s="14" customFormat="1" ht="25.5" customHeight="1">
      <c r="A11" s="58">
        <v>8</v>
      </c>
      <c r="B11" s="6" t="s">
        <v>33</v>
      </c>
      <c r="C11" s="3" t="s">
        <v>8</v>
      </c>
      <c r="D11" s="8" t="s">
        <v>29</v>
      </c>
      <c r="E11" s="3" t="s">
        <v>30</v>
      </c>
      <c r="F11" s="1">
        <v>130000</v>
      </c>
      <c r="G11" s="1">
        <v>200000</v>
      </c>
      <c r="H11" s="2">
        <f t="shared" si="0"/>
        <v>0.65</v>
      </c>
      <c r="I11" s="42">
        <v>42247</v>
      </c>
      <c r="J11" s="4" t="s">
        <v>9</v>
      </c>
      <c r="K11" s="33"/>
      <c r="L11" s="48"/>
      <c r="M11" s="13"/>
      <c r="N11" s="13"/>
      <c r="O11" s="13"/>
    </row>
    <row r="12" spans="1:15" s="14" customFormat="1" ht="25.5">
      <c r="A12" s="58">
        <v>9</v>
      </c>
      <c r="B12" s="11" t="s">
        <v>37</v>
      </c>
      <c r="C12" s="3" t="s">
        <v>8</v>
      </c>
      <c r="D12" s="5" t="s">
        <v>31</v>
      </c>
      <c r="E12" s="3" t="s">
        <v>32</v>
      </c>
      <c r="F12" s="1">
        <v>300000</v>
      </c>
      <c r="G12" s="1">
        <v>462000</v>
      </c>
      <c r="H12" s="2">
        <f t="shared" si="0"/>
        <v>0.6493506493506493</v>
      </c>
      <c r="I12" s="42">
        <v>42247</v>
      </c>
      <c r="J12" s="4" t="s">
        <v>9</v>
      </c>
      <c r="K12" s="33"/>
      <c r="L12" s="48"/>
      <c r="M12" s="17"/>
      <c r="N12" s="13"/>
      <c r="O12" s="13"/>
    </row>
    <row r="13" spans="1:12" ht="25.5">
      <c r="A13" s="58">
        <v>10</v>
      </c>
      <c r="B13" s="11" t="s">
        <v>36</v>
      </c>
      <c r="C13" s="3" t="s">
        <v>39</v>
      </c>
      <c r="D13" s="8" t="s">
        <v>35</v>
      </c>
      <c r="E13" s="3" t="s">
        <v>34</v>
      </c>
      <c r="F13" s="1">
        <v>130000</v>
      </c>
      <c r="G13" s="1">
        <v>200000</v>
      </c>
      <c r="H13" s="2">
        <f t="shared" si="0"/>
        <v>0.65</v>
      </c>
      <c r="I13" s="42">
        <v>42247</v>
      </c>
      <c r="J13" s="4" t="s">
        <v>38</v>
      </c>
      <c r="K13" s="34"/>
      <c r="L13" s="48"/>
    </row>
    <row r="14" spans="1:12" ht="28.5" customHeight="1">
      <c r="A14" s="58">
        <v>11</v>
      </c>
      <c r="B14" s="11" t="s">
        <v>40</v>
      </c>
      <c r="C14" s="3" t="s">
        <v>39</v>
      </c>
      <c r="D14" s="8" t="s">
        <v>41</v>
      </c>
      <c r="E14" s="3" t="s">
        <v>42</v>
      </c>
      <c r="F14" s="1">
        <v>165000</v>
      </c>
      <c r="G14" s="1">
        <v>300000</v>
      </c>
      <c r="H14" s="2">
        <f t="shared" si="0"/>
        <v>0.55</v>
      </c>
      <c r="I14" s="42">
        <v>42247</v>
      </c>
      <c r="J14" s="4" t="s">
        <v>9</v>
      </c>
      <c r="K14" s="33"/>
      <c r="L14" s="48"/>
    </row>
    <row r="15" spans="1:12" ht="30.75" customHeight="1">
      <c r="A15" s="58">
        <v>12</v>
      </c>
      <c r="B15" s="11" t="s">
        <v>43</v>
      </c>
      <c r="C15" s="3" t="s">
        <v>8</v>
      </c>
      <c r="D15" s="8" t="s">
        <v>45</v>
      </c>
      <c r="E15" s="3" t="s">
        <v>44</v>
      </c>
      <c r="F15" s="1">
        <v>273000</v>
      </c>
      <c r="G15" s="1">
        <v>420000</v>
      </c>
      <c r="H15" s="2">
        <f t="shared" si="0"/>
        <v>0.65</v>
      </c>
      <c r="I15" s="42">
        <v>42247</v>
      </c>
      <c r="J15" s="4" t="s">
        <v>9</v>
      </c>
      <c r="K15" s="33"/>
      <c r="L15" s="48"/>
    </row>
    <row r="16" spans="1:15" ht="24.75" customHeight="1">
      <c r="A16" s="58">
        <v>13</v>
      </c>
      <c r="B16" s="11" t="s">
        <v>46</v>
      </c>
      <c r="C16" s="4" t="s">
        <v>8</v>
      </c>
      <c r="D16" s="8" t="s">
        <v>47</v>
      </c>
      <c r="E16" s="4" t="s">
        <v>126</v>
      </c>
      <c r="F16" s="9">
        <v>80000</v>
      </c>
      <c r="G16" s="9">
        <v>124000</v>
      </c>
      <c r="H16" s="10">
        <f t="shared" si="0"/>
        <v>0.6451612903225806</v>
      </c>
      <c r="I16" s="42">
        <v>42247</v>
      </c>
      <c r="J16" s="4" t="s">
        <v>9</v>
      </c>
      <c r="K16" s="34"/>
      <c r="L16" s="49"/>
      <c r="M16" s="14"/>
      <c r="N16" s="14"/>
      <c r="O16" s="14"/>
    </row>
    <row r="17" spans="1:12" s="14" customFormat="1" ht="25.5">
      <c r="A17" s="58">
        <v>14</v>
      </c>
      <c r="B17" s="11" t="s">
        <v>48</v>
      </c>
      <c r="C17" s="4" t="s">
        <v>8</v>
      </c>
      <c r="D17" s="8" t="s">
        <v>49</v>
      </c>
      <c r="E17" s="4" t="s">
        <v>50</v>
      </c>
      <c r="F17" s="9">
        <v>200000</v>
      </c>
      <c r="G17" s="9">
        <v>307692</v>
      </c>
      <c r="H17" s="10">
        <f t="shared" si="0"/>
        <v>0.65000065000065</v>
      </c>
      <c r="I17" s="42">
        <v>42247</v>
      </c>
      <c r="J17" s="4" t="s">
        <v>9</v>
      </c>
      <c r="K17" s="34"/>
      <c r="L17" s="49"/>
    </row>
    <row r="18" spans="1:15" ht="30.75" customHeight="1">
      <c r="A18" s="58">
        <v>15</v>
      </c>
      <c r="B18" s="11" t="s">
        <v>51</v>
      </c>
      <c r="C18" s="4" t="s">
        <v>8</v>
      </c>
      <c r="D18" s="8" t="s">
        <v>52</v>
      </c>
      <c r="E18" s="4" t="s">
        <v>53</v>
      </c>
      <c r="F18" s="9">
        <v>300000</v>
      </c>
      <c r="G18" s="9">
        <v>465000</v>
      </c>
      <c r="H18" s="10">
        <f t="shared" si="0"/>
        <v>0.6451612903225806</v>
      </c>
      <c r="I18" s="42">
        <v>42247</v>
      </c>
      <c r="J18" s="4" t="s">
        <v>9</v>
      </c>
      <c r="K18" s="34"/>
      <c r="L18" s="49"/>
      <c r="M18" s="14"/>
      <c r="N18" s="14"/>
      <c r="O18" s="14"/>
    </row>
    <row r="19" spans="1:15" s="14" customFormat="1" ht="30.75" customHeight="1">
      <c r="A19" s="58">
        <v>16</v>
      </c>
      <c r="B19" s="11" t="s">
        <v>54</v>
      </c>
      <c r="C19" s="3" t="s">
        <v>39</v>
      </c>
      <c r="D19" s="5" t="s">
        <v>55</v>
      </c>
      <c r="E19" s="3" t="s">
        <v>56</v>
      </c>
      <c r="F19" s="1">
        <v>220000</v>
      </c>
      <c r="G19" s="1">
        <v>400000</v>
      </c>
      <c r="H19" s="2">
        <f t="shared" si="0"/>
        <v>0.55</v>
      </c>
      <c r="I19" s="42">
        <v>42247</v>
      </c>
      <c r="J19" s="4" t="s">
        <v>9</v>
      </c>
      <c r="K19" s="33"/>
      <c r="L19" s="48"/>
      <c r="M19" s="13"/>
      <c r="N19" s="13"/>
      <c r="O19" s="13"/>
    </row>
    <row r="20" spans="1:15" s="14" customFormat="1" ht="30.75" customHeight="1">
      <c r="A20" s="58">
        <v>17</v>
      </c>
      <c r="B20" s="11" t="s">
        <v>57</v>
      </c>
      <c r="C20" s="4" t="s">
        <v>8</v>
      </c>
      <c r="D20" s="8" t="s">
        <v>59</v>
      </c>
      <c r="E20" s="4" t="s">
        <v>58</v>
      </c>
      <c r="F20" s="9">
        <v>300000</v>
      </c>
      <c r="G20" s="9">
        <v>465000</v>
      </c>
      <c r="H20" s="10">
        <f t="shared" si="0"/>
        <v>0.6451612903225806</v>
      </c>
      <c r="I20" s="42">
        <v>42247</v>
      </c>
      <c r="J20" s="4" t="s">
        <v>9</v>
      </c>
      <c r="K20" s="33"/>
      <c r="L20" s="48"/>
      <c r="M20" s="13"/>
      <c r="N20" s="13"/>
      <c r="O20" s="13"/>
    </row>
    <row r="21" spans="1:12" s="14" customFormat="1" ht="25.5">
      <c r="A21" s="58">
        <v>18</v>
      </c>
      <c r="B21" s="11" t="s">
        <v>60</v>
      </c>
      <c r="C21" s="4" t="s">
        <v>8</v>
      </c>
      <c r="D21" s="8" t="s">
        <v>61</v>
      </c>
      <c r="E21" s="4" t="s">
        <v>62</v>
      </c>
      <c r="F21" s="9">
        <v>208000</v>
      </c>
      <c r="G21" s="9">
        <v>320000</v>
      </c>
      <c r="H21" s="10">
        <f t="shared" si="0"/>
        <v>0.65</v>
      </c>
      <c r="I21" s="42">
        <v>42247</v>
      </c>
      <c r="J21" s="4" t="s">
        <v>9</v>
      </c>
      <c r="K21" s="34"/>
      <c r="L21" s="49"/>
    </row>
    <row r="22" spans="1:15" ht="29.25" customHeight="1">
      <c r="A22" s="58">
        <v>19</v>
      </c>
      <c r="B22" s="11" t="s">
        <v>63</v>
      </c>
      <c r="C22" s="4" t="s">
        <v>8</v>
      </c>
      <c r="D22" s="8" t="s">
        <v>64</v>
      </c>
      <c r="E22" s="4" t="s">
        <v>65</v>
      </c>
      <c r="F22" s="9">
        <v>299000</v>
      </c>
      <c r="G22" s="9">
        <v>461000</v>
      </c>
      <c r="H22" s="10">
        <f t="shared" si="0"/>
        <v>0.648590021691974</v>
      </c>
      <c r="I22" s="42">
        <v>42247</v>
      </c>
      <c r="J22" s="4" t="s">
        <v>9</v>
      </c>
      <c r="K22" s="34"/>
      <c r="L22" s="49"/>
      <c r="M22" s="14"/>
      <c r="N22" s="14"/>
      <c r="O22" s="14"/>
    </row>
    <row r="23" spans="1:15" ht="30" customHeight="1">
      <c r="A23" s="58">
        <v>20</v>
      </c>
      <c r="B23" s="11" t="s">
        <v>66</v>
      </c>
      <c r="C23" s="4" t="s">
        <v>39</v>
      </c>
      <c r="D23" s="8" t="s">
        <v>67</v>
      </c>
      <c r="E23" s="4" t="s">
        <v>68</v>
      </c>
      <c r="F23" s="9">
        <v>300000</v>
      </c>
      <c r="G23" s="9">
        <v>545454</v>
      </c>
      <c r="H23" s="10">
        <f t="shared" si="0"/>
        <v>0.55000055000055</v>
      </c>
      <c r="I23" s="51">
        <v>42247</v>
      </c>
      <c r="J23" s="4" t="s">
        <v>9</v>
      </c>
      <c r="K23" s="34"/>
      <c r="L23" s="49"/>
      <c r="M23" s="14"/>
      <c r="N23" s="14"/>
      <c r="O23" s="14"/>
    </row>
    <row r="24" spans="1:12" s="14" customFormat="1" ht="28.5" customHeight="1">
      <c r="A24" s="58">
        <v>21</v>
      </c>
      <c r="B24" s="11" t="s">
        <v>69</v>
      </c>
      <c r="C24" s="4" t="s">
        <v>8</v>
      </c>
      <c r="D24" s="8" t="s">
        <v>70</v>
      </c>
      <c r="E24" s="4" t="s">
        <v>71</v>
      </c>
      <c r="F24" s="9">
        <v>300000</v>
      </c>
      <c r="G24" s="9">
        <v>475000</v>
      </c>
      <c r="H24" s="10">
        <f t="shared" si="0"/>
        <v>0.631578947368421</v>
      </c>
      <c r="I24" s="42">
        <v>42247</v>
      </c>
      <c r="J24" s="4" t="s">
        <v>72</v>
      </c>
      <c r="K24" s="34"/>
      <c r="L24" s="49"/>
    </row>
    <row r="25" spans="1:12" ht="27" customHeight="1">
      <c r="A25" s="58">
        <v>22</v>
      </c>
      <c r="B25" s="11" t="s">
        <v>76</v>
      </c>
      <c r="C25" s="3" t="s">
        <v>8</v>
      </c>
      <c r="D25" s="5" t="s">
        <v>73</v>
      </c>
      <c r="E25" s="3" t="s">
        <v>74</v>
      </c>
      <c r="F25" s="1">
        <v>300000</v>
      </c>
      <c r="G25" s="1">
        <v>500000</v>
      </c>
      <c r="H25" s="2">
        <f t="shared" si="0"/>
        <v>0.6</v>
      </c>
      <c r="I25" s="42">
        <v>42247</v>
      </c>
      <c r="J25" s="4" t="s">
        <v>75</v>
      </c>
      <c r="K25" s="33"/>
      <c r="L25" s="48"/>
    </row>
    <row r="26" spans="1:15" s="14" customFormat="1" ht="25.5">
      <c r="A26" s="58">
        <v>24</v>
      </c>
      <c r="B26" s="11" t="s">
        <v>77</v>
      </c>
      <c r="C26" s="4" t="s">
        <v>39</v>
      </c>
      <c r="D26" s="8" t="s">
        <v>78</v>
      </c>
      <c r="E26" s="3" t="s">
        <v>79</v>
      </c>
      <c r="F26" s="1">
        <v>297000</v>
      </c>
      <c r="G26" s="1">
        <v>540000</v>
      </c>
      <c r="H26" s="2">
        <f t="shared" si="0"/>
        <v>0.55</v>
      </c>
      <c r="I26" s="51">
        <v>42247</v>
      </c>
      <c r="J26" s="4" t="s">
        <v>9</v>
      </c>
      <c r="K26" s="33"/>
      <c r="L26" s="49"/>
      <c r="M26" s="13"/>
      <c r="N26" s="13"/>
      <c r="O26" s="13"/>
    </row>
    <row r="27" spans="1:12" s="14" customFormat="1" ht="25.5">
      <c r="A27" s="58">
        <v>25</v>
      </c>
      <c r="B27" s="11" t="s">
        <v>80</v>
      </c>
      <c r="C27" s="4" t="s">
        <v>8</v>
      </c>
      <c r="D27" s="8" t="s">
        <v>81</v>
      </c>
      <c r="E27" s="4" t="s">
        <v>82</v>
      </c>
      <c r="F27" s="9">
        <v>252900</v>
      </c>
      <c r="G27" s="9">
        <v>421500</v>
      </c>
      <c r="H27" s="10">
        <f t="shared" si="0"/>
        <v>0.6</v>
      </c>
      <c r="I27" s="42">
        <v>42247</v>
      </c>
      <c r="J27" s="4" t="s">
        <v>9</v>
      </c>
      <c r="K27" s="50"/>
      <c r="L27" s="49"/>
    </row>
    <row r="28" spans="1:14" s="14" customFormat="1" ht="25.5">
      <c r="A28" s="58">
        <v>26</v>
      </c>
      <c r="B28" s="11" t="s">
        <v>83</v>
      </c>
      <c r="C28" s="4" t="s">
        <v>8</v>
      </c>
      <c r="D28" s="8" t="s">
        <v>84</v>
      </c>
      <c r="E28" s="4" t="s">
        <v>85</v>
      </c>
      <c r="F28" s="9">
        <v>258000</v>
      </c>
      <c r="G28" s="9">
        <v>430000</v>
      </c>
      <c r="H28" s="10">
        <f t="shared" si="0"/>
        <v>0.6</v>
      </c>
      <c r="I28" s="42">
        <v>42247</v>
      </c>
      <c r="J28" s="4" t="s">
        <v>9</v>
      </c>
      <c r="K28" s="34"/>
      <c r="L28" s="49"/>
      <c r="M28" s="24"/>
      <c r="N28" s="24"/>
    </row>
    <row r="29" spans="1:14" s="14" customFormat="1" ht="25.5">
      <c r="A29" s="58">
        <v>27</v>
      </c>
      <c r="B29" s="11" t="s">
        <v>86</v>
      </c>
      <c r="C29" s="4" t="s">
        <v>8</v>
      </c>
      <c r="D29" s="8" t="s">
        <v>87</v>
      </c>
      <c r="E29" s="4" t="s">
        <v>88</v>
      </c>
      <c r="F29" s="9">
        <v>287300</v>
      </c>
      <c r="G29" s="9">
        <v>442100</v>
      </c>
      <c r="H29" s="10">
        <f t="shared" si="0"/>
        <v>0.6498529744401719</v>
      </c>
      <c r="I29" s="51">
        <v>42247</v>
      </c>
      <c r="J29" s="4" t="s">
        <v>9</v>
      </c>
      <c r="K29" s="44"/>
      <c r="L29" s="49"/>
      <c r="M29" s="24"/>
      <c r="N29" s="24"/>
    </row>
    <row r="30" spans="1:14" s="14" customFormat="1" ht="29.25" customHeight="1">
      <c r="A30" s="58">
        <v>28</v>
      </c>
      <c r="B30" s="11" t="s">
        <v>89</v>
      </c>
      <c r="C30" s="4" t="s">
        <v>8</v>
      </c>
      <c r="D30" s="8" t="s">
        <v>90</v>
      </c>
      <c r="E30" s="4" t="s">
        <v>91</v>
      </c>
      <c r="F30" s="9">
        <v>299000</v>
      </c>
      <c r="G30" s="9">
        <v>460000</v>
      </c>
      <c r="H30" s="10">
        <f t="shared" si="0"/>
        <v>0.65</v>
      </c>
      <c r="I30" s="51">
        <v>42247</v>
      </c>
      <c r="J30" s="4" t="s">
        <v>9</v>
      </c>
      <c r="K30" s="44"/>
      <c r="L30" s="49"/>
      <c r="M30" s="24"/>
      <c r="N30" s="24"/>
    </row>
    <row r="31" spans="1:14" s="14" customFormat="1" ht="38.25">
      <c r="A31" s="58">
        <v>29</v>
      </c>
      <c r="B31" s="11" t="s">
        <v>92</v>
      </c>
      <c r="C31" s="4" t="s">
        <v>8</v>
      </c>
      <c r="D31" s="8" t="s">
        <v>93</v>
      </c>
      <c r="E31" s="4" t="s">
        <v>94</v>
      </c>
      <c r="F31" s="9">
        <v>299900</v>
      </c>
      <c r="G31" s="9">
        <v>461500</v>
      </c>
      <c r="H31" s="10">
        <f t="shared" si="0"/>
        <v>0.6498374864572047</v>
      </c>
      <c r="I31" s="51">
        <v>42247</v>
      </c>
      <c r="J31" s="4" t="s">
        <v>9</v>
      </c>
      <c r="K31" s="44"/>
      <c r="L31" s="49"/>
      <c r="M31" s="24"/>
      <c r="N31" s="24"/>
    </row>
    <row r="32" spans="1:14" s="14" customFormat="1" ht="26.25" customHeight="1">
      <c r="A32" s="58">
        <v>30</v>
      </c>
      <c r="B32" s="11" t="s">
        <v>95</v>
      </c>
      <c r="C32" s="4" t="s">
        <v>8</v>
      </c>
      <c r="D32" s="8" t="s">
        <v>96</v>
      </c>
      <c r="E32" s="4" t="s">
        <v>127</v>
      </c>
      <c r="F32" s="9">
        <v>299000</v>
      </c>
      <c r="G32" s="9">
        <v>460000</v>
      </c>
      <c r="H32" s="10">
        <f t="shared" si="0"/>
        <v>0.65</v>
      </c>
      <c r="I32" s="42">
        <v>42247</v>
      </c>
      <c r="J32" s="4" t="s">
        <v>9</v>
      </c>
      <c r="K32" s="44"/>
      <c r="L32" s="49"/>
      <c r="M32" s="24"/>
      <c r="N32" s="24"/>
    </row>
    <row r="33" spans="1:14" s="14" customFormat="1" ht="51">
      <c r="A33" s="58">
        <v>31</v>
      </c>
      <c r="B33" s="11" t="s">
        <v>97</v>
      </c>
      <c r="C33" s="4" t="s">
        <v>8</v>
      </c>
      <c r="D33" s="8" t="s">
        <v>98</v>
      </c>
      <c r="E33" s="4" t="s">
        <v>99</v>
      </c>
      <c r="F33" s="9">
        <v>300000</v>
      </c>
      <c r="G33" s="9">
        <v>461538</v>
      </c>
      <c r="H33" s="10">
        <f t="shared" si="0"/>
        <v>0.65000065000065</v>
      </c>
      <c r="I33" s="42">
        <v>42247</v>
      </c>
      <c r="J33" s="4" t="s">
        <v>9</v>
      </c>
      <c r="K33" s="44"/>
      <c r="L33" s="49"/>
      <c r="M33" s="24"/>
      <c r="N33" s="24"/>
    </row>
    <row r="34" spans="1:14" s="14" customFormat="1" ht="25.5">
      <c r="A34" s="58">
        <v>32</v>
      </c>
      <c r="B34" s="11" t="s">
        <v>101</v>
      </c>
      <c r="C34" s="4" t="s">
        <v>8</v>
      </c>
      <c r="D34" s="8" t="s">
        <v>102</v>
      </c>
      <c r="E34" s="4" t="s">
        <v>100</v>
      </c>
      <c r="F34" s="9">
        <v>295000</v>
      </c>
      <c r="G34" s="9">
        <v>461000</v>
      </c>
      <c r="H34" s="10">
        <f t="shared" si="0"/>
        <v>0.6399132321041214</v>
      </c>
      <c r="I34" s="42">
        <v>42247</v>
      </c>
      <c r="J34" s="4" t="s">
        <v>9</v>
      </c>
      <c r="K34" s="44"/>
      <c r="L34" s="49"/>
      <c r="M34" s="24"/>
      <c r="N34" s="24"/>
    </row>
    <row r="35" spans="1:14" s="14" customFormat="1" ht="30.75" customHeight="1">
      <c r="A35" s="58">
        <v>33</v>
      </c>
      <c r="B35" s="11" t="s">
        <v>103</v>
      </c>
      <c r="C35" s="4" t="s">
        <v>8</v>
      </c>
      <c r="D35" s="8" t="s">
        <v>104</v>
      </c>
      <c r="E35" s="4" t="s">
        <v>105</v>
      </c>
      <c r="F35" s="9">
        <v>300000</v>
      </c>
      <c r="G35" s="9">
        <v>550000</v>
      </c>
      <c r="H35" s="10">
        <f t="shared" si="0"/>
        <v>0.5454545454545454</v>
      </c>
      <c r="I35" s="42">
        <v>42247</v>
      </c>
      <c r="J35" s="4" t="s">
        <v>9</v>
      </c>
      <c r="K35" s="44"/>
      <c r="L35" s="49"/>
      <c r="M35" s="24"/>
      <c r="N35" s="24"/>
    </row>
    <row r="36" spans="1:14" s="14" customFormat="1" ht="25.5">
      <c r="A36" s="58">
        <v>34</v>
      </c>
      <c r="B36" s="11" t="s">
        <v>106</v>
      </c>
      <c r="C36" s="4" t="s">
        <v>8</v>
      </c>
      <c r="D36" s="8" t="s">
        <v>107</v>
      </c>
      <c r="E36" s="4" t="s">
        <v>108</v>
      </c>
      <c r="F36" s="9">
        <v>284800</v>
      </c>
      <c r="G36" s="9">
        <v>438200</v>
      </c>
      <c r="H36" s="10">
        <f t="shared" si="0"/>
        <v>0.6499315381104519</v>
      </c>
      <c r="I36" s="42">
        <v>42247</v>
      </c>
      <c r="J36" s="4" t="s">
        <v>9</v>
      </c>
      <c r="K36" s="44"/>
      <c r="L36" s="49"/>
      <c r="M36" s="24"/>
      <c r="N36" s="24"/>
    </row>
    <row r="37" spans="1:14" s="14" customFormat="1" ht="25.5">
      <c r="A37" s="58">
        <v>35</v>
      </c>
      <c r="B37" s="11" t="s">
        <v>109</v>
      </c>
      <c r="C37" s="4" t="s">
        <v>8</v>
      </c>
      <c r="D37" s="8" t="s">
        <v>110</v>
      </c>
      <c r="E37" s="4" t="s">
        <v>111</v>
      </c>
      <c r="F37" s="9">
        <v>283400</v>
      </c>
      <c r="G37" s="9">
        <v>436100</v>
      </c>
      <c r="H37" s="10">
        <f t="shared" si="0"/>
        <v>0.6498509516166017</v>
      </c>
      <c r="I37" s="42">
        <v>42247</v>
      </c>
      <c r="J37" s="4" t="s">
        <v>9</v>
      </c>
      <c r="K37" s="44"/>
      <c r="L37" s="49"/>
      <c r="M37" s="24"/>
      <c r="N37" s="24"/>
    </row>
    <row r="38" spans="1:14" s="14" customFormat="1" ht="25.5">
      <c r="A38" s="58">
        <v>36</v>
      </c>
      <c r="B38" s="11" t="s">
        <v>112</v>
      </c>
      <c r="C38" s="4" t="s">
        <v>113</v>
      </c>
      <c r="D38" s="8" t="s">
        <v>114</v>
      </c>
      <c r="E38" s="4" t="s">
        <v>115</v>
      </c>
      <c r="F38" s="9">
        <v>293400</v>
      </c>
      <c r="G38" s="9">
        <v>451500</v>
      </c>
      <c r="H38" s="10">
        <f t="shared" si="0"/>
        <v>0.6498338870431893</v>
      </c>
      <c r="I38" s="42">
        <v>42247</v>
      </c>
      <c r="J38" s="4" t="s">
        <v>9</v>
      </c>
      <c r="K38" s="44"/>
      <c r="L38" s="49"/>
      <c r="M38" s="55"/>
      <c r="N38" s="52"/>
    </row>
    <row r="39" spans="1:14" s="14" customFormat="1" ht="24.75" customHeight="1">
      <c r="A39" s="58">
        <v>37</v>
      </c>
      <c r="B39" s="11" t="s">
        <v>116</v>
      </c>
      <c r="C39" s="4" t="s">
        <v>8</v>
      </c>
      <c r="D39" s="8" t="s">
        <v>117</v>
      </c>
      <c r="E39" s="4" t="s">
        <v>118</v>
      </c>
      <c r="F39" s="9">
        <v>279200</v>
      </c>
      <c r="G39" s="9">
        <v>429600</v>
      </c>
      <c r="H39" s="10">
        <f t="shared" si="0"/>
        <v>0.6499068901303539</v>
      </c>
      <c r="I39" s="42">
        <v>42247</v>
      </c>
      <c r="J39" s="4" t="s">
        <v>9</v>
      </c>
      <c r="K39" s="44"/>
      <c r="L39" s="52"/>
      <c r="M39" s="52"/>
      <c r="N39" s="24"/>
    </row>
    <row r="40" spans="1:15" s="14" customFormat="1" ht="24.75" customHeight="1">
      <c r="A40" s="58">
        <v>38</v>
      </c>
      <c r="B40" s="11" t="s">
        <v>119</v>
      </c>
      <c r="C40" s="3" t="s">
        <v>8</v>
      </c>
      <c r="D40" s="8" t="s">
        <v>120</v>
      </c>
      <c r="E40" s="3" t="s">
        <v>121</v>
      </c>
      <c r="F40" s="1">
        <v>296200</v>
      </c>
      <c r="G40" s="1">
        <v>455800</v>
      </c>
      <c r="H40" s="2">
        <f t="shared" si="0"/>
        <v>0.6498464238701185</v>
      </c>
      <c r="I40" s="42">
        <v>42247</v>
      </c>
      <c r="J40" s="4" t="s">
        <v>9</v>
      </c>
      <c r="K40" s="44"/>
      <c r="L40" s="48"/>
      <c r="M40" s="13"/>
      <c r="N40" s="13"/>
      <c r="O40" s="13"/>
    </row>
    <row r="41" spans="1:15" s="14" customFormat="1" ht="26.25" thickBot="1">
      <c r="A41" s="59">
        <v>39</v>
      </c>
      <c r="B41" s="35" t="s">
        <v>122</v>
      </c>
      <c r="C41" s="36" t="s">
        <v>8</v>
      </c>
      <c r="D41" s="37" t="s">
        <v>123</v>
      </c>
      <c r="E41" s="36" t="s">
        <v>124</v>
      </c>
      <c r="F41" s="38">
        <v>300000</v>
      </c>
      <c r="G41" s="38">
        <v>465000</v>
      </c>
      <c r="H41" s="39">
        <f t="shared" si="0"/>
        <v>0.6451612903225806</v>
      </c>
      <c r="I41" s="43">
        <v>42247</v>
      </c>
      <c r="J41" s="40" t="s">
        <v>9</v>
      </c>
      <c r="K41" s="46"/>
      <c r="L41" s="48"/>
      <c r="M41" s="13"/>
      <c r="N41" s="13"/>
      <c r="O41" s="13"/>
    </row>
    <row r="42" spans="5:7" ht="24" customHeight="1">
      <c r="E42" s="25" t="s">
        <v>11</v>
      </c>
      <c r="F42" s="26">
        <f>SUM(F6:F41)</f>
        <v>9393400</v>
      </c>
      <c r="G42" s="26">
        <f>SUM(G6:G41)</f>
        <v>15040184</v>
      </c>
    </row>
    <row r="44" ht="12.75">
      <c r="F44" s="7"/>
    </row>
  </sheetData>
  <sheetProtection/>
  <mergeCells count="3">
    <mergeCell ref="A1:B1"/>
    <mergeCell ref="A2:B2"/>
    <mergeCell ref="A4:C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2014-05-28T08:39:01Z</cp:lastPrinted>
  <dcterms:created xsi:type="dcterms:W3CDTF">2013-04-22T06:34:31Z</dcterms:created>
  <dcterms:modified xsi:type="dcterms:W3CDTF">2014-05-28T10:10:35Z</dcterms:modified>
  <cp:category/>
  <cp:version/>
  <cp:contentType/>
  <cp:contentStatus/>
</cp:coreProperties>
</file>