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O:\_OU pracovní Klučková\_N\ORJ 8\Informace o čerpání - materiály\ZK 2019-09-12 (RK 2019-08-27) Informace o úpravách rozpočtu a hospodaření 2019\ZK 2019-09-12\"/>
    </mc:Choice>
  </mc:AlternateContent>
  <bookViews>
    <workbookView xWindow="150" yWindow="-300" windowWidth="18150" windowHeight="8460" tabRatio="713" firstSheet="2" activeTab="3"/>
  </bookViews>
  <sheets>
    <sheet name="paragrafy 2019" sheetId="18" state="hidden" r:id="rId1"/>
    <sheet name="položky 2019" sheetId="19" state="hidden" r:id="rId2"/>
    <sheet name="Příjmy" sheetId="17" r:id="rId3"/>
    <sheet name="Výdaje" sheetId="13" r:id="rId4"/>
  </sheets>
  <definedNames>
    <definedName name="_xlnm.Print_Titles" localSheetId="0">'paragrafy 2019'!$1:$1</definedName>
    <definedName name="_xlnm.Print_Titles" localSheetId="1">'položky 2019'!$1:$1</definedName>
    <definedName name="_xlnm.Print_Titles" localSheetId="2">Příjmy!$4:$5</definedName>
    <definedName name="_xlnm.Print_Titles" localSheetId="3">Výdaje!$4:$4</definedName>
    <definedName name="_xlnm.Print_Area" localSheetId="2">Příjmy!$A:$G</definedName>
    <definedName name="_xlnm.Print_Area" localSheetId="3">Výdaje!$A:$G</definedName>
    <definedName name="Z_9096AAA6_9BEA_4B6C_B57C_8341C887C560_.wvu.PrintTitles" localSheetId="0" hidden="1">'paragrafy 2019'!$1:$1</definedName>
    <definedName name="Z_9096AAA6_9BEA_4B6C_B57C_8341C887C560_.wvu.PrintTitles" localSheetId="1" hidden="1">'položky 2019'!$1:$1</definedName>
  </definedNames>
  <calcPr calcId="152511"/>
</workbook>
</file>

<file path=xl/calcChain.xml><?xml version="1.0" encoding="utf-8"?>
<calcChain xmlns="http://schemas.openxmlformats.org/spreadsheetml/2006/main">
  <c r="F223" i="17" l="1"/>
  <c r="G209" i="17" l="1"/>
  <c r="F209" i="17"/>
  <c r="G203" i="17"/>
  <c r="G223" i="17"/>
  <c r="G222" i="17"/>
  <c r="G220" i="17"/>
  <c r="G219" i="17"/>
  <c r="F222" i="17"/>
  <c r="G143" i="17"/>
  <c r="G40" i="17"/>
  <c r="G39" i="17"/>
  <c r="G294" i="13"/>
  <c r="G293" i="13"/>
  <c r="G291" i="13"/>
  <c r="G290" i="13"/>
  <c r="F294" i="13"/>
  <c r="F29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E242" i="13"/>
  <c r="F242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E25" i="13"/>
  <c r="F25" i="13"/>
  <c r="G8" i="13"/>
  <c r="F8" i="13"/>
  <c r="E8" i="13"/>
  <c r="D8" i="13"/>
  <c r="C157" i="13" l="1"/>
  <c r="C158" i="13"/>
  <c r="C286" i="13"/>
  <c r="C270" i="13"/>
  <c r="C269" i="13"/>
  <c r="C268" i="13"/>
  <c r="C267" i="13"/>
  <c r="C266" i="13"/>
  <c r="C265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10" i="13"/>
  <c r="C207" i="13"/>
  <c r="C206" i="13"/>
  <c r="C205" i="13"/>
  <c r="C204" i="13"/>
  <c r="C203" i="13"/>
  <c r="C202" i="13"/>
  <c r="C201" i="13"/>
  <c r="C200" i="13"/>
  <c r="C194" i="13"/>
  <c r="C193" i="13"/>
  <c r="C192" i="13"/>
  <c r="C191" i="13"/>
  <c r="C184" i="13"/>
  <c r="C183" i="13"/>
  <c r="C182" i="13"/>
  <c r="C181" i="13"/>
  <c r="C180" i="13"/>
  <c r="C179" i="13"/>
  <c r="C178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7" i="13"/>
  <c r="C6" i="13"/>
  <c r="C5" i="13"/>
  <c r="C192" i="17"/>
  <c r="C189" i="17"/>
  <c r="C181" i="17"/>
  <c r="C178" i="17"/>
  <c r="C174" i="17"/>
  <c r="C163" i="17"/>
  <c r="C160" i="17"/>
  <c r="C153" i="17"/>
  <c r="C156" i="17"/>
  <c r="C149" i="17"/>
  <c r="C146" i="17"/>
  <c r="C143" i="17"/>
  <c r="C136" i="17"/>
  <c r="C133" i="17"/>
  <c r="C129" i="17"/>
  <c r="C126" i="17"/>
  <c r="C123" i="17"/>
  <c r="C120" i="17"/>
  <c r="C117" i="17"/>
  <c r="C112" i="17"/>
  <c r="C109" i="17"/>
  <c r="C106" i="17"/>
  <c r="C97" i="17"/>
  <c r="C94" i="17"/>
  <c r="C90" i="17"/>
  <c r="C87" i="17"/>
  <c r="C82" i="17"/>
  <c r="C78" i="17"/>
  <c r="C73" i="17"/>
  <c r="C70" i="17"/>
  <c r="C67" i="17"/>
  <c r="C64" i="17"/>
  <c r="C61" i="17"/>
  <c r="C58" i="17"/>
  <c r="C54" i="17"/>
  <c r="C50" i="17"/>
  <c r="C47" i="17"/>
  <c r="C44" i="17"/>
  <c r="C40" i="17"/>
  <c r="C37" i="17"/>
  <c r="C33" i="17"/>
  <c r="C30" i="17"/>
  <c r="C25" i="17"/>
  <c r="C20" i="17"/>
  <c r="C216" i="17"/>
  <c r="C215" i="17"/>
  <c r="C214" i="17"/>
  <c r="C212" i="17"/>
  <c r="C211" i="17"/>
  <c r="C208" i="17"/>
  <c r="C207" i="17"/>
  <c r="C206" i="17"/>
  <c r="C205" i="17"/>
  <c r="C204" i="17"/>
  <c r="C203" i="17"/>
  <c r="C202" i="17"/>
  <c r="C201" i="17"/>
  <c r="C200" i="17"/>
  <c r="C197" i="17"/>
  <c r="C196" i="17"/>
  <c r="C195" i="17"/>
  <c r="C194" i="17"/>
  <c r="C191" i="17"/>
  <c r="C188" i="17"/>
  <c r="C187" i="17"/>
  <c r="C186" i="17"/>
  <c r="C185" i="17"/>
  <c r="C184" i="17"/>
  <c r="C183" i="17"/>
  <c r="C180" i="17"/>
  <c r="C177" i="17"/>
  <c r="C176" i="17"/>
  <c r="C173" i="17"/>
  <c r="C172" i="17"/>
  <c r="C171" i="17"/>
  <c r="C170" i="17"/>
  <c r="C169" i="17"/>
  <c r="C168" i="17"/>
  <c r="C167" i="17"/>
  <c r="C166" i="17"/>
  <c r="C165" i="17"/>
  <c r="C162" i="17"/>
  <c r="C159" i="17"/>
  <c r="C158" i="17"/>
  <c r="C155" i="17"/>
  <c r="C152" i="17"/>
  <c r="C151" i="17"/>
  <c r="C148" i="17"/>
  <c r="C145" i="17"/>
  <c r="C142" i="17"/>
  <c r="C141" i="17"/>
  <c r="C140" i="17"/>
  <c r="C139" i="17"/>
  <c r="C138" i="17"/>
  <c r="C135" i="17"/>
  <c r="C132" i="17"/>
  <c r="C131" i="17"/>
  <c r="C122" i="17"/>
  <c r="C119" i="17"/>
  <c r="C116" i="17"/>
  <c r="C115" i="17"/>
  <c r="C114" i="17"/>
  <c r="C108" i="17"/>
  <c r="C105" i="17"/>
  <c r="C104" i="17"/>
  <c r="C103" i="17"/>
  <c r="C102" i="17"/>
  <c r="C101" i="17"/>
  <c r="C100" i="17"/>
  <c r="C99" i="17"/>
  <c r="C96" i="17"/>
  <c r="C93" i="17"/>
  <c r="C92" i="17"/>
  <c r="C89" i="17"/>
  <c r="C86" i="17"/>
  <c r="C85" i="17"/>
  <c r="C84" i="17"/>
  <c r="C81" i="17"/>
  <c r="C80" i="17"/>
  <c r="C77" i="17"/>
  <c r="C76" i="17"/>
  <c r="C75" i="17"/>
  <c r="C72" i="17"/>
  <c r="C69" i="17"/>
  <c r="C66" i="17"/>
  <c r="C63" i="17"/>
  <c r="C60" i="17"/>
  <c r="C57" i="17"/>
  <c r="C56" i="17"/>
  <c r="C53" i="17"/>
  <c r="C52" i="17"/>
  <c r="C49" i="17"/>
  <c r="C46" i="17"/>
  <c r="C43" i="17"/>
  <c r="C42" i="17"/>
  <c r="C39" i="17"/>
  <c r="C36" i="17"/>
  <c r="C35" i="17"/>
  <c r="C32" i="17"/>
  <c r="C29" i="17"/>
  <c r="C28" i="17"/>
  <c r="C27" i="17"/>
  <c r="C24" i="17"/>
  <c r="C23" i="17"/>
  <c r="C22" i="17"/>
  <c r="C19" i="17"/>
  <c r="C18" i="17"/>
  <c r="C17" i="17"/>
  <c r="C16" i="17"/>
  <c r="C13" i="17"/>
  <c r="C12" i="17"/>
  <c r="C11" i="17"/>
  <c r="C10" i="17"/>
  <c r="C9" i="17"/>
  <c r="C8" i="17"/>
  <c r="C7" i="17"/>
  <c r="C6" i="17"/>
</calcChain>
</file>

<file path=xl/sharedStrings.xml><?xml version="1.0" encoding="utf-8"?>
<sst xmlns="http://schemas.openxmlformats.org/spreadsheetml/2006/main" count="1247" uniqueCount="1139">
  <si>
    <t>PLNĚNÍ ROZPOČTU MORAVSKOSLEZSKÉHO KRAJE K 31. červenci 2019</t>
  </si>
  <si>
    <t>PŘÍJMY</t>
  </si>
  <si>
    <t>v tis. Kč</t>
  </si>
  <si>
    <t>OdPa</t>
  </si>
  <si>
    <t>Položka</t>
  </si>
  <si>
    <t>Text</t>
  </si>
  <si>
    <t>Schválený rozpočet</t>
  </si>
  <si>
    <t>Upravený rozpočet</t>
  </si>
  <si>
    <t>Skutečnost</t>
  </si>
  <si>
    <t>% plnění UR</t>
  </si>
  <si>
    <t xml:space="preserve">       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</si>
  <si>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</si>
  <si>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</si>
  <si>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</si>
  <si>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</si>
  <si>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za kraje</t>
  </si>
  <si>
    <t>Daň z přidané hodnoty</t>
  </si>
  <si>
    <t>Poplatky za znečišťování ovzduší</t>
  </si>
  <si>
    <t>Správní poplatky</t>
  </si>
  <si>
    <t>Daňové příjmy</t>
  </si>
  <si>
    <t>Příjmy z poskytování služeb a výrobků</t>
  </si>
  <si>
    <t>Sankční platby přijaté od jiných subjektů</t>
  </si>
  <si>
    <t>Přijaté nekapitálové příspěvky a náhrady</t>
  </si>
  <si>
    <t>Ostatní nedaňové příjmy jinde nezařazené</t>
  </si>
  <si>
    <t>Cestovní ruch</t>
  </si>
  <si>
    <t>Silnice</t>
  </si>
  <si>
    <t>Ostatní záležitosti v silniční dopravě</t>
  </si>
  <si>
    <t>Letiště</t>
  </si>
  <si>
    <t>Dopravní obslužnost veřejnými službami</t>
  </si>
  <si>
    <t>Ostatní záležitosti v dopravě</t>
  </si>
  <si>
    <t>Ostatní správa ve vodním hospodářství</t>
  </si>
  <si>
    <t>Ostatní záležitosti vodního hospodářství</t>
  </si>
  <si>
    <t>Gymnázia</t>
  </si>
  <si>
    <t>Střední odborné školy</t>
  </si>
  <si>
    <t>Přijaté neinvestiční dary</t>
  </si>
  <si>
    <t>Odvody příspěvkových organizací</t>
  </si>
  <si>
    <t>Ostatní záležitosti vzdělávání</t>
  </si>
  <si>
    <t>Divadelní činnost</t>
  </si>
  <si>
    <t>Výstavní činnosti v kultuře</t>
  </si>
  <si>
    <t>Ostatní záležitosti kultury</t>
  </si>
  <si>
    <t>Zachování a obnova kulturních památek</t>
  </si>
  <si>
    <t>Ostatní sportovní činnost</t>
  </si>
  <si>
    <t>Využití volného času dětí a mládeže</t>
  </si>
  <si>
    <t>Ostatní přijaté vratky transferů</t>
  </si>
  <si>
    <t>Ostatní nemocnice</t>
  </si>
  <si>
    <t>Ostatní činnost ve zdravotnictví</t>
  </si>
  <si>
    <t>Územní rozvoj</t>
  </si>
  <si>
    <t>Ostatní příjmy z vlastní činnosti</t>
  </si>
  <si>
    <t>Příjmy z pronájmu pozemků</t>
  </si>
  <si>
    <t>Příjmy z prodeje pozemků</t>
  </si>
  <si>
    <t>Sankční platby přijaté od státu, obcí a krajů</t>
  </si>
  <si>
    <t>Monitoring ochrany ovzduší</t>
  </si>
  <si>
    <t>Ostatní činnosti k ochraně ovzduší</t>
  </si>
  <si>
    <t>Ostatní správa v ochraně životního prostředí</t>
  </si>
  <si>
    <t>Ostatní dávky sociální pomoci</t>
  </si>
  <si>
    <t>Ostatní sociální péče a pomoc dětem a mládeži</t>
  </si>
  <si>
    <t>Ostatní sociální péče a pomoc rodině a manželství</t>
  </si>
  <si>
    <t>Domovy pro seniory</t>
  </si>
  <si>
    <t>Sociálně terapeutické dílny</t>
  </si>
  <si>
    <t>Ostatní odvody příspěvkových organizací</t>
  </si>
  <si>
    <t>Zabezpečení potřeb ozbrojených sil</t>
  </si>
  <si>
    <t>Ostatní správa v oblasti krizového řízení</t>
  </si>
  <si>
    <t>Požární ochrana - profesionální část</t>
  </si>
  <si>
    <t>Požární ochrana - dobrovolná část</t>
  </si>
  <si>
    <t>Zastupitelstva krajů</t>
  </si>
  <si>
    <t>Ostatní příjmy z pronájmu majetku</t>
  </si>
  <si>
    <t>Kursové rozdíly v příjmech</t>
  </si>
  <si>
    <t>Neidentifikované příjmy</t>
  </si>
  <si>
    <t>Činnost regionální správy</t>
  </si>
  <si>
    <t>Příjmy z úroků (část)</t>
  </si>
  <si>
    <t>Obecné příjmy a výdaje z finančních operací</t>
  </si>
  <si>
    <t>Přijaté pojistné náhrady</t>
  </si>
  <si>
    <t>Pojištění funkčně nespecifikované</t>
  </si>
  <si>
    <t>Finanční vypořádání minulých let</t>
  </si>
  <si>
    <t xml:space="preserve">      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</si>
  <si>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</si>
  <si>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</si>
  <si>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</si>
  <si>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</si>
  <si>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</si>
  <si>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cizích států</t>
  </si>
  <si>
    <t>Neinvestiční přijaté transfery</t>
  </si>
  <si>
    <t>Investiční přijaté transfery ze státních fondů</t>
  </si>
  <si>
    <t>Investiční přijaté transfery od obcí</t>
  </si>
  <si>
    <t>Investiční přijaté transfery</t>
  </si>
  <si>
    <t>Vlastní příjmy celkem</t>
  </si>
  <si>
    <t xml:space="preserve">Dotace celkem        </t>
  </si>
  <si>
    <t xml:space="preserve">Konsolidace příjmů   </t>
  </si>
  <si>
    <t xml:space="preserve">Příjmy celkem        </t>
  </si>
  <si>
    <t>PŘÍJMY PO KONSOLIDACI</t>
  </si>
  <si>
    <t>VÝDAJE</t>
  </si>
  <si>
    <t>Běžné výdaje</t>
  </si>
  <si>
    <t>Správa v lesním hospodářství</t>
  </si>
  <si>
    <t>Celospolečenské funkce lesů</t>
  </si>
  <si>
    <t>Ostatní záležitosti lesního hospodářství</t>
  </si>
  <si>
    <t>Rybářství</t>
  </si>
  <si>
    <t>Skupina 1 - Zemědělství, lesní hospodářství a rybářství - celkem</t>
  </si>
  <si>
    <t>Úspora energie a obnovitelné zdroje</t>
  </si>
  <si>
    <t>Vnitřní obchod</t>
  </si>
  <si>
    <t>Ostatní záležitosti pozemních komunikací</t>
  </si>
  <si>
    <t>Bezpečnost silničního provozu</t>
  </si>
  <si>
    <t>Železniční dráhy</t>
  </si>
  <si>
    <t>Dopravní obslužnost mimo veřejnou službu</t>
  </si>
  <si>
    <t>Skupina 2 - Průmyslová a ostatní odvětví hospodářství - celkem</t>
  </si>
  <si>
    <t>Mateřské školy</t>
  </si>
  <si>
    <t>Základní školy</t>
  </si>
  <si>
    <t>První stupeň základních škol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</si>
  <si>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</si>
  <si>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</si>
  <si>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</si>
  <si>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</si>
  <si>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</si>
  <si>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</si>
  <si>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</si>
  <si>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</si>
  <si>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</si>
  <si>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</si>
  <si>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Mezinárodní spolupráce ve vzdělávání</t>
  </si>
  <si>
    <t>Hudební činnost</t>
  </si>
  <si>
    <t>Činnosti knihovnické</t>
  </si>
  <si>
    <t>Činnosti muzeí a galerií</t>
  </si>
  <si>
    <t>Vydavatelská činnost</t>
  </si>
  <si>
    <t>Rozhlas a televize</t>
  </si>
  <si>
    <t>Ostatní záležitosti sdělovacích prostředků</t>
  </si>
  <si>
    <t>Ostatní zájmová činnost a rekreace</t>
  </si>
  <si>
    <t>Fakultní nemocnice</t>
  </si>
  <si>
    <t>Lázeňské léčebny, ozdravovny, sanatoria</t>
  </si>
  <si>
    <t>Hygienická služba a ochrana veřejného zdraví</t>
  </si>
  <si>
    <t>Zdravotnická záchranná služba</t>
  </si>
  <si>
    <t>Ostatní speciální zdravotnická péče</t>
  </si>
  <si>
    <t>Územní plánování</t>
  </si>
  <si>
    <t>Změny technologií vytápění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</si>
  <si>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</si>
  <si>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</si>
  <si>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</si>
  <si>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</si>
  <si>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</si>
  <si>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</si>
  <si>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</si>
  <si>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</si>
  <si>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</si>
  <si>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</si>
  <si>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Sociální rehabilitace</t>
  </si>
  <si>
    <t>Chráněné bydlení</t>
  </si>
  <si>
    <t>Týdenní stacionáře</t>
  </si>
  <si>
    <t>Denní stacionáře a centra denních služeb</t>
  </si>
  <si>
    <t>Ostatní služby a činnosti v oblasti sociální péče</t>
  </si>
  <si>
    <t>Krizová pomoc</t>
  </si>
  <si>
    <t>Domy na půl cesty</t>
  </si>
  <si>
    <t>Nízkoprahová zařízení pro děti a mládež</t>
  </si>
  <si>
    <t>Terénní programy</t>
  </si>
  <si>
    <t>Skupina 4 - Sociální věci a politika zaměstnanosti - celkem</t>
  </si>
  <si>
    <t>Ochrana obyvatelstva</t>
  </si>
  <si>
    <t>Krizová opatření</t>
  </si>
  <si>
    <t>Záležitosti krizového řízení jinde nezařazené</t>
  </si>
  <si>
    <t>Bezpečnost a veřejný pořádek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</si>
  <si>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</si>
  <si>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</si>
  <si>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</si>
  <si>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</si>
  <si>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</si>
  <si>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</si>
  <si>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zastupitelstva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</si>
  <si>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</si>
  <si>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</si>
  <si>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</si>
  <si>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</si>
  <si>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</si>
  <si>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</si>
  <si>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</si>
  <si>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</si>
  <si>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</si>
  <si>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</si>
  <si>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Volby do Evropského parlamentu</t>
  </si>
  <si>
    <t>Činnost regionálních rad</t>
  </si>
  <si>
    <t>Mezinárodní spolupráce (jinde nezařazená)</t>
  </si>
  <si>
    <t>Ostatní finanční operace</t>
  </si>
  <si>
    <t>5901 - Nespecifikované rezervy</t>
  </si>
  <si>
    <t>Skupina 6 - Všeobecná veřejná správa a služby - celkem</t>
  </si>
  <si>
    <t>Převody vlastním rozpočtovým účtům</t>
  </si>
  <si>
    <t>Převody do vlastní pokladny</t>
  </si>
  <si>
    <t>Ostatní převody vlastním fondům</t>
  </si>
  <si>
    <t>Kapitálové výdaje</t>
  </si>
  <si>
    <t>Pořízení dlouhodobého hmotného majetku</t>
  </si>
  <si>
    <t>6123 - Dopravní prostředky</t>
  </si>
  <si>
    <t>6125 - Výpočetní technika</t>
  </si>
  <si>
    <t>Pořízení dlouhodobého nehmotného majetku</t>
  </si>
  <si>
    <t>6111 - Programové vybavení</t>
  </si>
  <si>
    <t>6119 - Ostatní nákupy dlouhodobého nehmotného majetku</t>
  </si>
  <si>
    <t>6121 - Budovy, haly a stavby</t>
  </si>
  <si>
    <t>6122 - Stroje, přístroje a zařízení</t>
  </si>
  <si>
    <t xml:space="preserve">Běžné výdaje celkem  </t>
  </si>
  <si>
    <t xml:space="preserve">Kapitálové výdaje    </t>
  </si>
  <si>
    <t xml:space="preserve">Konsolidace výdajů   </t>
  </si>
  <si>
    <t xml:space="preserve">Výdaje celkem        </t>
  </si>
  <si>
    <t>VÝDAJE PO KONSOLIDACI</t>
  </si>
  <si>
    <t>Příloha č. 3</t>
  </si>
  <si>
    <t>PARAGRAF</t>
  </si>
  <si>
    <t>Název paragrafu</t>
  </si>
  <si>
    <t>Bod vyhlášky</t>
  </si>
  <si>
    <t>Nová náplň paragrafu / změna náplně paragrafu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</si>
  <si>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</si>
  <si>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</si>
  <si>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</si>
  <si>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</si>
  <si>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</si>
  <si>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</si>
  <si>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</si>
  <si>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</si>
  <si>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</si>
  <si>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</si>
  <si>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</si>
  <si>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</si>
  <si>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</si>
  <si>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</si>
  <si>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</si>
  <si>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</si>
  <si>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</si>
  <si>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</si>
  <si>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</si>
  <si>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</si>
  <si>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</si>
  <si>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</si>
  <si>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</si>
  <si>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</si>
  <si>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</si>
  <si>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</si>
  <si>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</si>
  <si>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</si>
  <si>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Energie jiná než elektrická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</si>
  <si>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</si>
  <si>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</si>
  <si>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</si>
  <si>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</si>
  <si>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</si>
  <si>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Podpora podnikání a inovací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</si>
  <si>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</si>
  <si>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</si>
  <si>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</si>
  <si>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</si>
  <si>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</si>
  <si>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 energetiky, průmyslu, stavebnictví, obchodu a služeb</t>
  </si>
  <si>
    <t>Činnost ostatních 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</si>
  <si>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</si>
  <si>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</si>
  <si>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</si>
  <si>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</si>
  <si>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</si>
  <si>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</si>
  <si>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</si>
  <si>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</si>
  <si>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</si>
  <si>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</si>
  <si>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</si>
  <si>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</si>
  <si>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</si>
  <si>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</si>
  <si>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</si>
  <si>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</si>
  <si>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</si>
  <si>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</si>
  <si>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</si>
  <si>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</si>
  <si>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</si>
  <si>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</si>
  <si>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</si>
  <si>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Ostatní správa v dopravě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</si>
  <si>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</si>
  <si>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</si>
  <si>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</si>
  <si>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</si>
  <si>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</si>
  <si>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Pitná voda</t>
  </si>
  <si>
    <t>Odvádění a čištění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</si>
  <si>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</si>
  <si>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</si>
  <si>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</si>
  <si>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</si>
  <si>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</si>
  <si>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</si>
  <si>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</si>
  <si>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</si>
  <si>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</si>
  <si>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</si>
  <si>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</si>
  <si>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</si>
  <si>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</si>
  <si>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</si>
  <si>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</si>
  <si>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</si>
  <si>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</si>
  <si>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</si>
  <si>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</si>
  <si>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</si>
  <si>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</si>
  <si>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</si>
  <si>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</si>
  <si>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</si>
  <si>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Všeobecné pracovní záležitosti jinde nezařazené</t>
  </si>
  <si>
    <t>Centrální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</si>
  <si>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</si>
  <si>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</si>
  <si>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</si>
  <si>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</si>
  <si>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</si>
  <si>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</si>
  <si>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</si>
  <si>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</si>
  <si>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</si>
  <si>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</si>
  <si>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</si>
  <si>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</si>
  <si>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</si>
  <si>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</si>
  <si>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</si>
  <si>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</si>
  <si>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</si>
  <si>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</si>
  <si>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</si>
  <si>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</si>
  <si>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</si>
  <si>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Střední školy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</si>
  <si>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</si>
  <si>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</si>
  <si>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</si>
  <si>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</si>
  <si>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</si>
  <si>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</si>
  <si>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</si>
  <si>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</si>
  <si>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</si>
  <si>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</si>
  <si>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</si>
  <si>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</si>
  <si>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</si>
  <si>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</si>
  <si>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</si>
  <si>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</si>
  <si>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</si>
  <si>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</si>
  <si>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</si>
  <si>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</si>
  <si>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</si>
  <si>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</si>
  <si>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</si>
  <si>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</si>
  <si>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</si>
  <si>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Výstup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</si>
  <si>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</si>
  <si>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</si>
  <si>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</si>
  <si>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</si>
  <si>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</si>
  <si>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</si>
  <si>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</si>
  <si>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</si>
  <si>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</si>
  <si>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</si>
  <si>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</si>
  <si>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</si>
  <si>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</si>
  <si>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</si>
  <si>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</si>
  <si>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</si>
  <si>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</si>
  <si>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</si>
  <si>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</si>
  <si>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</si>
  <si>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</si>
  <si>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</si>
  <si>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Odborné léčebné ústavy</t>
  </si>
  <si>
    <t>Léčebny dlouhodobě nemocných</t>
  </si>
  <si>
    <t>Hospice</t>
  </si>
  <si>
    <t>Vysoce specializovaná pracoviště a jednooborové zařízení lůžkové péče</t>
  </si>
  <si>
    <t>Ostatní ústavní péče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</si>
  <si>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</si>
  <si>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</si>
  <si>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</si>
  <si>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</si>
  <si>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</si>
  <si>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 a chronicky nemocným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</si>
  <si>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</si>
  <si>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</si>
  <si>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</si>
  <si>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</si>
  <si>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</si>
  <si>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</si>
  <si>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</si>
  <si>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</si>
  <si>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</si>
  <si>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</si>
  <si>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</si>
  <si>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</si>
  <si>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</si>
  <si>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</si>
  <si>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</si>
  <si>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</si>
  <si>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</si>
  <si>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</si>
  <si>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</si>
  <si>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Komunální služby a územní rozvoj jinde nezařazené</t>
  </si>
  <si>
    <t>Činnost ústředního orgánu státní správy v oblasti bydlení, komunálních služeb a územního rozvoje</t>
  </si>
  <si>
    <t>Činnost ostatních orgánů státní správy v oblasti bydlení, komunálních služeba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</si>
  <si>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</si>
  <si>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</si>
  <si>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</si>
  <si>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</si>
  <si>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</si>
  <si>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</si>
  <si>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</si>
  <si>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</si>
  <si>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</si>
  <si>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</si>
  <si>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(jiných než nebezpečných a komunálních)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</si>
  <si>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</si>
  <si>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</si>
  <si>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</si>
  <si>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</si>
  <si>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</si>
  <si>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</si>
  <si>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</si>
  <si>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</si>
  <si>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</si>
  <si>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</si>
  <si>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Péče o vzhled obcí a veřejnou zeleň</t>
  </si>
  <si>
    <t>Ostatní činností k ochraně přírody a krajiny</t>
  </si>
  <si>
    <t>Konstrukce a uplatnění protihlukových zařízení (protihlukové stěny a bariéry, okna, zapouzdření strojů apod.)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</si>
  <si>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</si>
  <si>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</si>
  <si>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</si>
  <si>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</si>
  <si>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</si>
  <si>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vysoce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</si>
  <si>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</si>
  <si>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</si>
  <si>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</si>
  <si>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</si>
  <si>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</si>
  <si>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</si>
  <si>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</si>
  <si>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</si>
  <si>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</si>
  <si>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obyvatelstvo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</si>
  <si>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</si>
  <si>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</si>
  <si>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</si>
  <si>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</si>
  <si>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</si>
  <si>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</si>
  <si>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</si>
  <si>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</si>
  <si>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</si>
  <si>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</si>
  <si>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mateřství a těhotenství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</si>
  <si>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</si>
  <si>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</si>
  <si>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</si>
  <si>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</si>
  <si>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</si>
  <si>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</si>
  <si>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</si>
  <si>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</si>
  <si>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</si>
  <si>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</si>
  <si>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</si>
  <si>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</si>
  <si>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</si>
  <si>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</si>
  <si>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</si>
  <si>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</si>
  <si>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</si>
  <si>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</si>
  <si>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</si>
  <si>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</si>
  <si>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</si>
  <si>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</si>
  <si>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</si>
  <si>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</si>
  <si>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</si>
  <si>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</si>
  <si>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</si>
  <si>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</si>
  <si>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</si>
  <si>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</si>
  <si>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</si>
  <si>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</si>
  <si>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</si>
  <si>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a odškodnění válečným veteránům a perzekvovaným osobám</t>
  </si>
  <si>
    <t>Zvýšení důchodů pro bezmocnost</t>
  </si>
  <si>
    <t>Příspěvek na péči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</si>
  <si>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</si>
  <si>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</si>
  <si>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</si>
  <si>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</si>
  <si>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</si>
  <si>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</si>
  <si>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</si>
  <si>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</si>
  <si>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</si>
  <si>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</si>
  <si>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</si>
  <si>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</si>
  <si>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</si>
  <si>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</si>
  <si>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</si>
  <si>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Domovy - penzióny pro matky s dětmi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</si>
  <si>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</si>
  <si>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</si>
  <si>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</si>
  <si>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</si>
  <si>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</si>
  <si>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obyvatelstva</t>
  </si>
  <si>
    <t>Osobní asistence, pečovatelská služba a podpora samostatného bydlení</t>
  </si>
  <si>
    <t>Tísňová péče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</si>
  <si>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</si>
  <si>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</si>
  <si>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</si>
  <si>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</si>
  <si>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</si>
  <si>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</si>
  <si>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</si>
  <si>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</si>
  <si>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</si>
  <si>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</si>
  <si>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</si>
  <si>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</si>
  <si>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</si>
  <si>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</si>
  <si>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</si>
  <si>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</si>
  <si>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</si>
  <si>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</si>
  <si>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</si>
  <si>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</si>
  <si>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</si>
  <si>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</si>
  <si>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</si>
  <si>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</si>
  <si>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</si>
  <si>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</si>
  <si>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</si>
  <si>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</si>
  <si>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</si>
  <si>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obyvatelstva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</si>
  <si>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</si>
  <si>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</si>
  <si>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</si>
  <si>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</si>
  <si>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</si>
  <si>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</si>
  <si>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</si>
  <si>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obyvatelstva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</si>
  <si>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</si>
  <si>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</si>
  <si>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</si>
  <si>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</si>
  <si>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</si>
  <si>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</si>
  <si>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</si>
  <si>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</si>
  <si>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</si>
  <si>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</si>
  <si>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</si>
  <si>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</si>
  <si>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</si>
  <si>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</si>
  <si>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</si>
  <si>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</si>
  <si>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</si>
  <si>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</si>
  <si>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</si>
  <si>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</si>
  <si>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</si>
  <si>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</si>
  <si>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</si>
  <si>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</si>
  <si>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</si>
  <si>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</si>
  <si>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</si>
  <si>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</si>
  <si>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</si>
  <si>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</si>
  <si>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</si>
  <si>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</si>
  <si>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</si>
  <si>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</si>
  <si>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</si>
  <si>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</si>
  <si>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</si>
  <si>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</si>
  <si>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</si>
  <si>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</si>
  <si>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</si>
  <si>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Volba prezidenta republiky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</si>
  <si>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</si>
  <si>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</si>
  <si>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</si>
  <si>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(nezařazené v jiných funkcích)</t>
  </si>
  <si>
    <t>Finanční správa</t>
  </si>
  <si>
    <t>Celní správa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</si>
  <si>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</si>
  <si>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</si>
  <si>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</si>
  <si>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</si>
  <si>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</si>
  <si>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</si>
  <si>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</si>
  <si>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</si>
  <si>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</si>
  <si>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</si>
  <si>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Výzkum ve státní správě a samosprávě</t>
  </si>
  <si>
    <t>Politické strany a hnutí</t>
  </si>
  <si>
    <t>Archivní činnost</t>
  </si>
  <si>
    <t>Ostatní veřejné služby jinde nezařazené</t>
  </si>
  <si>
    <t>Humanitární zahraniční pomoc přímá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</si>
  <si>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</si>
  <si>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</si>
  <si>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</si>
  <si>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</si>
  <si>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</si>
  <si>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</si>
  <si>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Ostatní činnosti jinde nezařazené</t>
  </si>
  <si>
    <t>Vysvětlivky barevného označení:</t>
  </si>
  <si>
    <t>změna názvu/náplně již existujícího paragrafu</t>
  </si>
  <si>
    <t>nově zavedený paragraf</t>
  </si>
  <si>
    <t>zrušený paragraf</t>
  </si>
  <si>
    <t>POLOŽKA</t>
  </si>
  <si>
    <t>Název položky</t>
  </si>
  <si>
    <t>Nová náplň položky / změna náplně položky</t>
  </si>
  <si>
    <t>Zrušené daně, jejichž předmětem je příjem fyzických osob</t>
  </si>
  <si>
    <t>Daň z příjmů právnických osob za obce</t>
  </si>
  <si>
    <t>Zrušené daně, jejichž předmětem je příjem právnických osob</t>
  </si>
  <si>
    <t>Zrušené daně ze zboží a služeb</t>
  </si>
  <si>
    <t>Spotřební daň z minerálních olejů</t>
  </si>
  <si>
    <t>Spotřební daň z lihu</t>
  </si>
  <si>
    <t>Spotřební daň z piva</t>
  </si>
  <si>
    <t>Spotřební daň z vína a meziproduktů</t>
  </si>
  <si>
    <t>Spotřební daň z tabákových výrobků</t>
  </si>
  <si>
    <t>Poplatek za látky poškozující nebo ohrožující ozónovou vrstvu Země</t>
  </si>
  <si>
    <t>Audiovizuální poplatky</t>
  </si>
  <si>
    <t>Spotřební daň ze surového tabáku</t>
  </si>
  <si>
    <t>Daň ze zemního plynu a některých dalších plynů</t>
  </si>
  <si>
    <t>Daň z pevných paliv</t>
  </si>
  <si>
    <t>Daň z elektřiny</t>
  </si>
  <si>
    <t>Odvod z elektřiny ze slunečního záření</t>
  </si>
  <si>
    <t>Daň silniční</t>
  </si>
  <si>
    <t>Poplatek za užívání dálnic a rychlostních silnic</t>
  </si>
  <si>
    <t>Poplatky za vypouštění odpadních vod do vod povrchových</t>
  </si>
  <si>
    <t>Poplatky za uložení odpadů</t>
  </si>
  <si>
    <t>Odvody za odnětí půdy ze zemědělského půdního fondu</t>
  </si>
  <si>
    <t>Poplatky za odnětí pozemků plnění funkcí lesa</t>
  </si>
  <si>
    <t>Poplatek za povolené vypouštění odpadních vod do vod podzemních</t>
  </si>
  <si>
    <t>Poplatek za komunální odpad</t>
  </si>
  <si>
    <t>Registrační a evidenční poplatky za obaly</t>
  </si>
  <si>
    <t>Ostatní poplatky a odvody v oblasti životního prostředí</t>
  </si>
  <si>
    <t>Poplatek za provoz systému shromažďování, sběru, přepravy, třídění, využívání a odstraňování komunálních odpadů</t>
  </si>
  <si>
    <t>Poplatek ze psů</t>
  </si>
  <si>
    <t>Poplatek za lázeňský nebo rekreační pobyt</t>
  </si>
  <si>
    <t>Poplatek za užívání veřejného prostranství</t>
  </si>
  <si>
    <t>Poplatek ze vstupného</t>
  </si>
  <si>
    <t>Poplatek z ubytovací kapacity</t>
  </si>
  <si>
    <t>Poplatek za povolení k vjezdu do vybraných míst</t>
  </si>
  <si>
    <t>Poplatek za zhodnocení stavebního pozemku</t>
  </si>
  <si>
    <t>Zrušené místní poplatky</t>
  </si>
  <si>
    <t>Příjmy za zkoušky z odborné způsobilosti od žadatelů o řidičské oprávnění</t>
  </si>
  <si>
    <t>Příjmy z licencí pro kamionovou dopravu</t>
  </si>
  <si>
    <t>Příjmy úhrad za dobývání nerostů a poplatků za geologické práce</t>
  </si>
  <si>
    <t>Ostatní odvody z vybraných činností a služeb jinde neuvedené</t>
  </si>
  <si>
    <t>Poplatek na činnost Energetického regulačního úřadu</t>
  </si>
  <si>
    <t>Poplatek Státnímu úřadu pro jadernou bezpečnost za žádost o vydání povolení</t>
  </si>
  <si>
    <t>Udržovací poplatek Státnímu úřadu pro jadernou bezpečnost</t>
  </si>
  <si>
    <t>Ostatní poplatky na činnost správních úřadů</t>
  </si>
  <si>
    <t>Daň z hazardních her s výjimkou dílčí daně z technických her</t>
  </si>
  <si>
    <t>Zrušený odvod z loterií a podobných her kromě z výherních hracích přístrojů</t>
  </si>
  <si>
    <t>Zrušený odvod z výherních hracích přístrojů</t>
  </si>
  <si>
    <t>Zrušený odvod za státní dozor</t>
  </si>
  <si>
    <t>Dílčí daň z technických her</t>
  </si>
  <si>
    <t>Clo</t>
  </si>
  <si>
    <t>Zrušené daně z mezinárodního obchodu a transakcí</t>
  </si>
  <si>
    <t>Daň z nemovitých věcí</t>
  </si>
  <si>
    <t>Daň dědická</t>
  </si>
  <si>
    <t>Daň darovací</t>
  </si>
  <si>
    <r>
      <t>Daň z nabytí nemovitých věcí</t>
    </r>
    <r>
      <rPr>
        <sz val="12"/>
        <rFont val="Tahoma"/>
        <family val="2"/>
        <charset val="238"/>
      </rPr>
      <t xml:space="preserve"> </t>
    </r>
  </si>
  <si>
    <t>Zrušené daně z majetkových a kapitálových převodů</t>
  </si>
  <si>
    <t>Pojistné na důchodové pojištění od zaměstnavatelů</t>
  </si>
  <si>
    <t>Pojistné na důchodové pojištění od zaměstnanců</t>
  </si>
  <si>
    <t>Pojistné na důchodové pojištění od osob samostatně výdělečně činných (dále jen "OSVČ")</t>
  </si>
  <si>
    <t>Pojistné na nemocenské pojištění od zaměstnavatelů</t>
  </si>
  <si>
    <t>Pojistné na nemocenské pojištění od zaměstnanců</t>
  </si>
  <si>
    <t>Příspěvky na státní politiku zaměstnanosti od zaměstnavatelů</t>
  </si>
  <si>
    <t>Příspěvky na státní politiku zaměstnanosti od zaměstnanců</t>
  </si>
  <si>
    <t>Příspěvky na státní politiku zaměstnanosti od OSVČ</t>
  </si>
  <si>
    <t>Přirážky k pojistnému</t>
  </si>
  <si>
    <t>Příslušenství pojistného</t>
  </si>
  <si>
    <t>Nevyjasněné, neidentifikované a nezařazené příjmy z pojistného na sociální zabezpečení</t>
  </si>
  <si>
    <t>Pojistné na veřejné zdravotní pojištění od zaměstnavatelů</t>
  </si>
  <si>
    <t>Pojistné na veřejné zdravotní pojištění od zaměstnanců</t>
  </si>
  <si>
    <t>Pojistné na veřejné zdravotní pojištění od OSVČ</t>
  </si>
  <si>
    <t>Příslušenství pojistného na veřejné zdravotní pojištění</t>
  </si>
  <si>
    <t>Zrušené daně a odvody z objemu mezd</t>
  </si>
  <si>
    <t>Nerozúčtované, neidentifikované a nezařaditelné daňové příjmy</t>
  </si>
  <si>
    <t>Tržby z prodeje kolků</t>
  </si>
  <si>
    <t>Odvody nahrazující zaměstnávání občanů se změněnou pracovní schopností</t>
  </si>
  <si>
    <t>Příslušenství</t>
  </si>
  <si>
    <t>Dávky z cukru</t>
  </si>
  <si>
    <t>Příjmy z prodeje zboží (již nakoupeného za účelem prodeje)</t>
  </si>
  <si>
    <t>Příjmy ze školného</t>
  </si>
  <si>
    <t>Mýtné</t>
  </si>
  <si>
    <t>Odvody přebytků ústřední banky</t>
  </si>
  <si>
    <t>Odvody školských právnických osob zřízených státem, kraji a obcemi</t>
  </si>
  <si>
    <t>Převody z fondů státních podniků do státního rozpočtu</t>
  </si>
  <si>
    <t>Ostatní odvody přebytků organizací s přímým vztahem</t>
  </si>
  <si>
    <t>Příjmy z pronájmu ostatních nemovitých věcí a jejich částí</t>
  </si>
  <si>
    <t>Příjmy z pronájmu movitých věcí</t>
  </si>
  <si>
    <t>Neúrokové příjmy z finančních derivátů kromě k vlastním dluhopisům</t>
  </si>
  <si>
    <t>Příjmy z podílů na zisku a dividend</t>
  </si>
  <si>
    <t>Příjmy z úroků ze státních dluhopisů</t>
  </si>
  <si>
    <t>Příjmy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</si>
  <si>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</si>
  <si>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</si>
  <si>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k vlastním dluhopisům</t>
  </si>
  <si>
    <t>Ostatní příjmy z výnosů finančního majetku</t>
  </si>
  <si>
    <t>Soudní poplatky</t>
  </si>
  <si>
    <t>Přijaté vratky transférů od jiných veřejných rozpočtů</t>
  </si>
  <si>
    <t>Ostatní příjmy z finančního vypořádání předchozích let od jiných veřejných rozpočtů</t>
  </si>
  <si>
    <t>Příjmy z finančního vypořádání minulých let mezi krajem a obcemi</t>
  </si>
  <si>
    <t>Vratky nevyužitých prostředků z Národního fondu</t>
  </si>
  <si>
    <t>Úhrady prostředků vynaložených podle zákona o ochraně zaměstnanců při platební neschopnosti zaměstnavatele</t>
  </si>
  <si>
    <t>Příjmy z finančního vypořádání minulých let mezi obcemi</t>
  </si>
  <si>
    <t>Příjmy z finančního vypořádání minulých let mezi regionální radou a kraji, obcemi a dobrovolnými svazky obcí</t>
  </si>
  <si>
    <t>Příjmy z prodeje krátkodobého a drobného dlouhodobého majetku</t>
  </si>
  <si>
    <t>Vratky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</si>
  <si>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</si>
  <si>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</si>
  <si>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Poplatek za využívání zdroje  přírodní minerální vody</t>
  </si>
  <si>
    <t>Platby za odebrané množství podzemní vody a za správu vodních toků</t>
  </si>
  <si>
    <t>Příjmy dobíhajících úhrad z dobývacího prostoru a z vydobytých nerostů</t>
  </si>
  <si>
    <t>Poplatky za udržování patentu v platnosti</t>
  </si>
  <si>
    <t>Poplatky za udržování evropského patentu v platnosti</t>
  </si>
  <si>
    <t>Poplatky za udržování dodatkového ochranného osvědčení pro léčiva</t>
  </si>
  <si>
    <t>Pojistné na nemocenské pojištění od OSVČ</t>
  </si>
  <si>
    <t>Dobrovolné pojistné na důchodové pojištění</t>
  </si>
  <si>
    <t xml:space="preserve">Dočasné zatřídění příjmů </t>
  </si>
  <si>
    <t>Splátky půjčených prostředků od podnikatelských subjektů - fyzických osob</t>
  </si>
  <si>
    <t>Splátky půjčených prostředků od ponikatelských nefinančních subjektů - právnických osob</t>
  </si>
  <si>
    <t>Splátky půjčených prostředků od podnikatelských finančních subjektů - právnických osob</t>
  </si>
  <si>
    <t>Splátky půjčených prostředků od podniků ve vlastnictví státu</t>
  </si>
  <si>
    <t>Splátky půjčených prostředků od obecně prospěšných společností a podobných subjektů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</si>
  <si>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</si>
  <si>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</si>
  <si>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</si>
  <si>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</si>
  <si>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</si>
  <si>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</si>
  <si>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</si>
  <si>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veřejných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</si>
  <si>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</si>
  <si>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</si>
  <si>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subjektů</t>
  </si>
  <si>
    <t>Splátky půjčených prostředků od obyvatelstva</t>
  </si>
  <si>
    <t>Splátky půjčených prostředků ze zahraničí</t>
  </si>
  <si>
    <t>Příjmy od dlužníků za realizace záruk</t>
  </si>
  <si>
    <t>Splátky od dlužníků za zaplacení dodávek</t>
  </si>
  <si>
    <t>Podíl na clech</t>
  </si>
  <si>
    <t>Podíl na dávkách z cukru</t>
  </si>
  <si>
    <t>Podíl na DPH z telekomunikačních a podobných služeb spravované pro EU</t>
  </si>
  <si>
    <t>Příjmy z prodeje ostatních nemovitých věcí a jejich částí</t>
  </si>
  <si>
    <t>Příjmy z prodeje ostatního hmotného dlouhodobého majetku</t>
  </si>
  <si>
    <t>Příjmy z prodeje nehmotného dlouhodobého majetku</t>
  </si>
  <si>
    <t>Ostatní příjmy z prodeje dlouhodobého majetku</t>
  </si>
  <si>
    <t>Přijaté dary na pořízení dlouhodobého majetku</t>
  </si>
  <si>
    <t>Přijaté příspěvky na pořízení dlouhodobého majetku</t>
  </si>
  <si>
    <t>Ostatní investiční příjmy jinde nezařazené</t>
  </si>
  <si>
    <t>Příjmy z prodeje akcií</t>
  </si>
  <si>
    <t>Příjmy z prodeje majetkových podílů</t>
  </si>
  <si>
    <t>Příjmy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</si>
  <si>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</si>
  <si>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</si>
  <si>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</si>
  <si>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</si>
  <si>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</si>
  <si>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a zdravotního pojištění</t>
  </si>
  <si>
    <t>Ostatní neinvestiční přijaté transfery ze státního rozpočtu</t>
  </si>
  <si>
    <t>Ostatní neinvestiční přijaté trasfery od rozpočtů ústřední úrovně</t>
  </si>
  <si>
    <t>Neinvestiční přijaté transfery od regionálních rad</t>
  </si>
  <si>
    <t>Ostatní neinvestiční přijaté transfery od rozpočtů územní úrovně</t>
  </si>
  <si>
    <t>Převody z vlastních fondů hospodářské (podnikatelské) činnosti</t>
  </si>
  <si>
    <t>Převody z ostatních vlastních fondů</t>
  </si>
  <si>
    <t>Převody z vlastních rezervních fondů (jiných než organizačních složek státu)</t>
  </si>
  <si>
    <t>Převody z rozpočtových účtů</t>
  </si>
  <si>
    <t>Převody z rezervních fondů organizačních složek státu</t>
  </si>
  <si>
    <t>Převody z jiných fondů organizačních složek státu</t>
  </si>
  <si>
    <t>Převody mezi statutárními městy (hl. m. Prahou) a jejich městskými obvody nebo částmi - příjmy</t>
  </si>
  <si>
    <t>Ostatní převody z vlastních fondů</t>
  </si>
  <si>
    <t>Převody z vlastních fondů přes rok</t>
  </si>
  <si>
    <t>Neinvestiční přijaté transfery od mezinárodních institucí</t>
  </si>
  <si>
    <t>Neinvestiční transfery přijaté od Evropské unie</t>
  </si>
  <si>
    <t>Neinvestiční transfery z finančních mechanismů</t>
  </si>
  <si>
    <t>Neinvestiční transfery od NATO</t>
  </si>
  <si>
    <t>Ostatní neinvestiční přijaté transfery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</si>
  <si>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</si>
  <si>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</si>
  <si>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</si>
  <si>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</si>
  <si>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</si>
  <si>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Investiční převody z Národního fondu</t>
  </si>
  <si>
    <t>Ostatní investiční přijaté transfery od veřejných rozpočtů ústřední úrovně</t>
  </si>
  <si>
    <t>Investiční přijaté transfery od krajů</t>
  </si>
  <si>
    <t>Investiční přijaté tranfery od regionálních rad</t>
  </si>
  <si>
    <t>Ostatní investiční přijaté transfery od rozpočtů územní úrovně</t>
  </si>
  <si>
    <t>Investiční přijaté transfery od cizích států</t>
  </si>
  <si>
    <t>Investiční přijaté transfery od mezinárodních institucí</t>
  </si>
  <si>
    <t>Investiční transfery přijaté od Evropské unie</t>
  </si>
  <si>
    <t>Investiční transfery z finančních mechanismů</t>
  </si>
  <si>
    <t>Investiční transfery od NATO</t>
  </si>
  <si>
    <t>Investiční přijaté transfery ze státních finančních aktiv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</si>
  <si>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</si>
  <si>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</si>
  <si>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</si>
  <si>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</si>
  <si>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</si>
  <si>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</si>
  <si>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</si>
  <si>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</si>
  <si>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</si>
  <si>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Peněžní náležitosti vojáků v záloze ve službě</t>
  </si>
  <si>
    <t>Kázeňské odměny poskytnuté formou peněžitých darů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</si>
  <si>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</si>
  <si>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</si>
  <si>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</si>
  <si>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Povinné pojistné na úrazové pojištění</t>
  </si>
  <si>
    <t>Ostatní povinné pojistné placené zaměstnavatelem</t>
  </si>
  <si>
    <t>Odměny za užití počítačových programů</t>
  </si>
  <si>
    <t>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</si>
  <si>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</si>
  <si>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</si>
  <si>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</si>
  <si>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</si>
  <si>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</si>
  <si>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</si>
  <si>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</t>
  </si>
  <si>
    <t>Učebnice a bezplatně poskytované školní potřeby</t>
  </si>
  <si>
    <t>Knihy, učební pomůcky a tisk</t>
  </si>
  <si>
    <t>Drobný hmotný dlouhodobý majetek</t>
  </si>
  <si>
    <t>Nákup zboží (za účelem dalšího prodeje)</t>
  </si>
  <si>
    <t>Nákup materiálu jinde nezařazený</t>
  </si>
  <si>
    <t>Úroky vlastní</t>
  </si>
  <si>
    <t>Kursové rozdíly ve výdajích</t>
  </si>
  <si>
    <t>Úroky vzniklé převzetím cizích závazků</t>
  </si>
  <si>
    <t>Poplatky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</si>
  <si>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</si>
  <si>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</si>
  <si>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k vlastním dluhopisům</t>
  </si>
  <si>
    <t>Neúrokové výdaje na finanční deriváty kromě k vlastním dluhopisům</t>
  </si>
  <si>
    <t>Ostatní úroky a ostatní finanční výdaje</t>
  </si>
  <si>
    <t>Studená voda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</si>
  <si>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</si>
  <si>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</si>
  <si>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</si>
  <si>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</si>
  <si>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</si>
  <si>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</si>
  <si>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</si>
  <si>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</si>
  <si>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</si>
  <si>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</si>
  <si>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Nájemné za půdu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</si>
  <si>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</si>
  <si>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</si>
  <si>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</si>
  <si>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</si>
  <si>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</si>
  <si>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Programové vybavení </t>
  </si>
  <si>
    <t>Cestovné</t>
  </si>
  <si>
    <t>Pohoštění</t>
  </si>
  <si>
    <t>Účastnické poplatky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</si>
  <si>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</si>
  <si>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</si>
  <si>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</si>
  <si>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</si>
  <si>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</si>
  <si>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</si>
  <si>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</si>
  <si>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</si>
  <si>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Jistoty</t>
  </si>
  <si>
    <t>Zaplacené sankce</t>
  </si>
  <si>
    <t>Poskytnuté náhrady</t>
  </si>
  <si>
    <t>Výdaje na dopravní územní obslužnost</t>
  </si>
  <si>
    <t>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</si>
  <si>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</si>
  <si>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</si>
  <si>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</si>
  <si>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</si>
  <si>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</si>
  <si>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tranfery finančním institucím</t>
  </si>
  <si>
    <t>Neinvestiční transfery nefinančním podnikatelským subjektům - fyzickým osobám</t>
  </si>
  <si>
    <t>Neinvestiční transfery nefinančním podnikatelským subjektům - právnickým osobám</t>
  </si>
  <si>
    <t>Neinvestiční transfery finančním a podobným institucím ve vlastnictví státu</t>
  </si>
  <si>
    <t>Neinvestiční transfery vybraným podnikatelským subjektům ve vlastnictví státu</t>
  </si>
  <si>
    <t>Neinvestiční transfery obecním a krajským nemocnicím - obchodním společnostem</t>
  </si>
  <si>
    <t>Ostatní neinvestiční transfery podnikatelským subjektům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</si>
  <si>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</si>
  <si>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</si>
  <si>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</si>
  <si>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</si>
  <si>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</si>
  <si>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organizacím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</si>
  <si>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</si>
  <si>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</si>
  <si>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</si>
  <si>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</si>
  <si>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</si>
  <si>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</si>
  <si>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</si>
  <si>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</si>
  <si>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</si>
  <si>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</si>
  <si>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</si>
  <si>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</si>
  <si>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</si>
  <si>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</si>
  <si>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>Neinvestiční transfery regionálním radám</t>
  </si>
  <si>
    <t xml:space="preserve">Ostatní neinvestiční transfery veřejným rozpočtům územní úrovně </t>
  </si>
  <si>
    <t>Neinvestiční příspěvky zřízeným příspěvkovým organizacím</t>
  </si>
  <si>
    <t>Neinvestiční transfery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</si>
  <si>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</si>
  <si>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</si>
  <si>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</si>
  <si>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</si>
  <si>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hospodářské (podnikatelské)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</si>
  <si>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</si>
  <si>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</si>
  <si>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</si>
  <si>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</si>
  <si>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Převody mezi statutárními městy (hl. m. Prahou) a jejich městskými obvody nebo částmi - výdaje</t>
  </si>
  <si>
    <t>Převody do vlastních fondů přes rok</t>
  </si>
  <si>
    <t>Nákup kolků</t>
  </si>
  <si>
    <t>Platby daní a poplatků státnímu rozpočtu</t>
  </si>
  <si>
    <t>Úhrada sankcí jiným rozpočtům</t>
  </si>
  <si>
    <t>Vratky transferů poskytnutých z veřejných rozpočtů ústřední úrovně</t>
  </si>
  <si>
    <t>Platby daní a poplatků krajům, obcím a státním fondům</t>
  </si>
  <si>
    <t>Výdaje z finančního vypořádání minulých let mezi krajem a obcemi</t>
  </si>
  <si>
    <t>Výdaje z finančního vypořádání minulých let mezi obcemi</t>
  </si>
  <si>
    <t>Výdaje z finančního vypořádání minulých let mezi regionální radou a kraji, obcemi a dobrovolnými svazky obcí</t>
  </si>
  <si>
    <t>Sociální dávky</t>
  </si>
  <si>
    <t>Náhrady z úrazového pojištění</t>
  </si>
  <si>
    <t>Náhrady povahy rehabilitací</t>
  </si>
  <si>
    <t>Náhrady mezd podle zákona č. 118/2000 Sb.</t>
  </si>
  <si>
    <t>Náhrady mezd v době nemoci</t>
  </si>
  <si>
    <t xml:space="preserve">Příspěvek na náklady pohřbu dárce orgánu a náhrada poskytovaná žijícímu dárci </t>
  </si>
  <si>
    <t>Ostatní náhrady placené obyvatelstvu</t>
  </si>
  <si>
    <t>Stipendia žákům, studentům a doktorandům</t>
  </si>
  <si>
    <t>Dary obyvatelstvu</t>
  </si>
  <si>
    <t>Účelové neinvestiční transfery fyzickým osobám</t>
  </si>
  <si>
    <t>Neinvestiční transfery obyvatelstvu nemající charakter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</si>
  <si>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</si>
  <si>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</si>
  <si>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</si>
  <si>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</si>
  <si>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</si>
  <si>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</si>
  <si>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</si>
  <si>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</si>
  <si>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</si>
  <si>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</si>
  <si>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</si>
  <si>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</si>
  <si>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</si>
  <si>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</si>
  <si>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</si>
  <si>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</si>
  <si>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podnikatelským subjektům - fyzickým osobám</t>
  </si>
  <si>
    <t>Neinvestiční půjčené prostředky nefinančním podnikatelským subjektům - právnickým osobám</t>
  </si>
  <si>
    <t>Neinvestiční půjčené prostředky finančním a podobným institucím ve vlastnictví státu</t>
  </si>
  <si>
    <t>Neinvestiční půjčené prostředky vybraným podnikatelským subjektům ve vlastnictví státu</t>
  </si>
  <si>
    <t>Ostatní neinvestiční půjčené prostředky podnikatelským subjektům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</si>
  <si>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</si>
  <si>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</si>
  <si>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</si>
  <si>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</si>
  <si>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organizacím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</si>
  <si>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</si>
  <si>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</si>
  <si>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</si>
  <si>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</si>
  <si>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</si>
  <si>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</si>
  <si>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</si>
  <si>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</si>
  <si>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</si>
  <si>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</si>
  <si>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vysokým školám</t>
  </si>
  <si>
    <t>Neinvestiční půjčené prostředky ostatním příspěvkovým organizacím</t>
  </si>
  <si>
    <t>Neinvestiční půjčené prostředky obyvatelstvu</t>
  </si>
  <si>
    <t>Neinvestiční půjčené prostředky do zahraničí</t>
  </si>
  <si>
    <t>Převody Národnímu fondu na spolufinancování programu Phare</t>
  </si>
  <si>
    <t>Převody Národnímu fondu na spolufinancování programu Ispa</t>
  </si>
  <si>
    <t>Převody Národnímu fondu na spolufinancování programu Sapard</t>
  </si>
  <si>
    <t>Převody Národnímu fondu na spolufinancování komunitárních programů</t>
  </si>
  <si>
    <t>Převody Náronímu fondu na spolufinancování ostatních programů Evropské unie a ČR</t>
  </si>
  <si>
    <t>Převody Národnímu fondu na spolufinancování související s poskytnutím pomoci ČR ze zahraničí</t>
  </si>
  <si>
    <t>Převody ze státního rozpočtu do Národního fondu na vyrovnání kursových rozdílů</t>
  </si>
  <si>
    <t>Ostatní převody do Národního fondu</t>
  </si>
  <si>
    <t>Výdaje na náhrady za nezpůsobenou újmu</t>
  </si>
  <si>
    <t>Nespecifikované rezervy</t>
  </si>
  <si>
    <t>Ostatní výdaje z finančního vypořádání minulých let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</si>
  <si>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</si>
  <si>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</si>
  <si>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</si>
  <si>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</si>
  <si>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</si>
  <si>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</si>
  <si>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</si>
  <si>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nákupy dlouhodobého nehmotného majetku</t>
  </si>
  <si>
    <t>Budovy, haly a stavby</t>
  </si>
  <si>
    <t>Stroje, přístroje a zařízení</t>
  </si>
  <si>
    <t>Dopravní prostředky</t>
  </si>
  <si>
    <t>Pěstitelské celky trvalých porostů</t>
  </si>
  <si>
    <t>Výpočetní technika</t>
  </si>
  <si>
    <t>Kulturní předměty</t>
  </si>
  <si>
    <t>Nákup dlouhodobého hmotného majetku jinde nezařazený</t>
  </si>
  <si>
    <t>Pozemky</t>
  </si>
  <si>
    <t>Právo stavby</t>
  </si>
  <si>
    <t>Nadlimitní věcná břemena</t>
  </si>
  <si>
    <t>Nákup akcií</t>
  </si>
  <si>
    <t>Nákup majetkových podílů</t>
  </si>
  <si>
    <t>Nákup ostatních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</si>
  <si>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</si>
  <si>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</si>
  <si>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</si>
  <si>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</si>
  <si>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podnikatelským subjektům - fyzickým osobám</t>
  </si>
  <si>
    <t>Investiční transfery nefinančním podnikatelským subjektům - právnickým osobám</t>
  </si>
  <si>
    <t>Investiční transfery finančním a podobným institucím ve vlastnictví státu</t>
  </si>
  <si>
    <t>Investiční transfery vybraným podnikatelským subjektům ve vlastnictví státu</t>
  </si>
  <si>
    <t>Investiční transfery obecním a krajským nemocnicím - obchodním společnostem</t>
  </si>
  <si>
    <t>Ostatní investiční transfery podnikatelským subjektům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</si>
  <si>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</si>
  <si>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</si>
  <si>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</si>
  <si>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</si>
  <si>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 transfery neziskovým a podobným organizacím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</si>
  <si>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</si>
  <si>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</si>
  <si>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</si>
  <si>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zdravotního pojištění</t>
  </si>
  <si>
    <t>Investiční transfery státním finančním aktivům</t>
  </si>
  <si>
    <t>Ostatní investiční transfery jiným veřejným rozpočtům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</si>
  <si>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</si>
  <si>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</si>
  <si>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</si>
  <si>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</si>
  <si>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</si>
  <si>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veřejným rozpočtům územní úrovně</t>
  </si>
  <si>
    <t>Investiční transfery zřízeným příspěvkovým organizacím</t>
  </si>
  <si>
    <t>Investiční transfery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</si>
  <si>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</si>
  <si>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</si>
  <si>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</si>
  <si>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ostatním příspěvkovým organizacím</t>
  </si>
  <si>
    <t>Investiční převody do rezervního fondu organizačních složek státu</t>
  </si>
  <si>
    <t>Převody investičních prostředků zpět do FKSP</t>
  </si>
  <si>
    <t>Účelové investiční transfery nepodnikajícím fyzickým osobám</t>
  </si>
  <si>
    <t>Ostatní investiční transfery obyvatelstvu</t>
  </si>
  <si>
    <t>Investiční transfery do zahraničí</t>
  </si>
  <si>
    <t>Investiční půjčené prostředky finančním institucím</t>
  </si>
  <si>
    <t>Investiční půjčené prostředky nefinančním podnikatelským subjektům - fyzickým osobám</t>
  </si>
  <si>
    <t>Investiční půjčené prostředky nefinančním podnikatelským subjektům - právnickým osobám</t>
  </si>
  <si>
    <t>Investiční půjčené prostředky finančním a podobným institucím ve vlastnictví státu</t>
  </si>
  <si>
    <t>Investiční půjčené prostředky vybraným podnikatelským subjektům ve vlastnictví státu</t>
  </si>
  <si>
    <t>Ostatní investiční půjčené prostředky podnikatelským subjektům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</si>
  <si>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</si>
  <si>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</si>
  <si>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</si>
  <si>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</si>
  <si>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organizacím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</si>
  <si>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</si>
  <si>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</si>
  <si>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</si>
  <si>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zdravotního pojištění</t>
  </si>
  <si>
    <t>Ostatní investiční půjčené prostředky jiným veřejným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</si>
  <si>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</si>
  <si>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</si>
  <si>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</si>
  <si>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veřejným rozpočtům místní úrovně</t>
  </si>
  <si>
    <t>Investiční půjčené prostředky zřízeným příspěvkovým organizacím</t>
  </si>
  <si>
    <t>Investiční půjčené prostředky vysokým školám</t>
  </si>
  <si>
    <t>Investiční půjčené prostředky ostatním příspěvkovým organizacím</t>
  </si>
  <si>
    <t>Investiční půjčené prostředky obyvatelstvu</t>
  </si>
  <si>
    <t>Investiční půjčené prostředky do zahraničí</t>
  </si>
  <si>
    <t>Investiční převody Národnímu fondu na spolufinancování programu Phare</t>
  </si>
  <si>
    <t>Investiční převody Národnímu fondu na spolufinancování programu Ispa</t>
  </si>
  <si>
    <t>Investiční převody Národnímu fondu na spolufinancování programu Sapard</t>
  </si>
  <si>
    <t>Investiční převody Národnímu fondu na spolufinancování komunitárních programů</t>
  </si>
  <si>
    <t>Investiční převody Národnímu fondu na spolufinancování ostatních programů Evropské unie a ČR</t>
  </si>
  <si>
    <t>Investiční převody Národnímu fondu na spolufinancování související s poskytnutím pomoci ČR ze zahraničí</t>
  </si>
  <si>
    <t>Ostatní investiční převody do Národního fondu</t>
  </si>
  <si>
    <t>Rezervy kapitálových výdajů</t>
  </si>
  <si>
    <t>Ostatní kapitálové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</si>
  <si>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</si>
  <si>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</si>
  <si>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</si>
  <si>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</si>
  <si>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OSFA</t>
  </si>
  <si>
    <t>Změny stavu bankovních účtů krátkodobých prostředků státních finančních aktiv, které tvoří kapitolu OSFA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</si>
  <si>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</si>
  <si>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</si>
  <si>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</si>
  <si>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</si>
  <si>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</si>
  <si>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</si>
  <si>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</si>
  <si>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</si>
  <si>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</si>
  <si>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 xml:space="preserve">Změna stavu krátkodobých prostředků na bankovních účtech  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</si>
  <si>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</si>
  <si>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</si>
  <si>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</si>
  <si>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OSFA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</si>
  <si>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</si>
  <si>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</si>
  <si>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</si>
  <si>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</si>
  <si>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</si>
  <si>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organizace nemající charakter příjmů a výdajů vládního sektoru</t>
  </si>
  <si>
    <t>Nerealizované kursové rozdíly pohybů na devizových účtech</t>
  </si>
  <si>
    <t>Nepřevedené částky vyrovnávající schodek a saldo státní pokladny</t>
  </si>
  <si>
    <t>změna názvu/náplně již existující položky</t>
  </si>
  <si>
    <t>nově zavedená položka</t>
  </si>
  <si>
    <t>zrušená položka</t>
  </si>
  <si>
    <t>5029 - Ostatní platby za provedenou práci jinde nezařazené</t>
  </si>
  <si>
    <t>Výdaje na některé úpravy hmotných věcí a pořízení některých práv k hmotným věcem</t>
  </si>
  <si>
    <t>Výdaje související s neinvestičními nákupy, příspěvky, náhrady a věcné dary</t>
  </si>
  <si>
    <t>Neinvestiční transfery neziskovým a podobným organizacím</t>
  </si>
  <si>
    <t>Ostatní neinvestiční transfery jiným veřejným rozpočtům, platby daní a další povinné platby</t>
  </si>
  <si>
    <t>Poskytnuté zálohy, jistiny, záruky a vládní úvěry</t>
  </si>
  <si>
    <t>5364 - Vratky transferů poskytnutých z veřejných rozpočtů ústřední úrovně</t>
  </si>
  <si>
    <t>5904 - Převody domněle neoprávněně použitých dotací zpět poskytovateli</t>
  </si>
  <si>
    <t>5909 - Ostatní neinvestiční výdaje jinde nezařazené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</si>
</sst>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 ;\-#,##0.00\ "/>
    <numFmt numFmtId="166" formatCode="0.0"/>
  </numFmts>
  <fonts count="17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b/>
      <strike/>
      <sz val="10"/>
      <name val="Tahoma"/>
      <family val="2"/>
      <charset val="238"/>
    </font>
    <font>
      <strike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u/>
      <sz val="10"/>
      <name val="Tahoma"/>
      <family val="2"/>
      <charset val="238"/>
    </font>
    <font>
      <sz val="12"/>
      <color indexed="8"/>
      <name val="Tahoma"/>
      <family val="2"/>
      <charset val="238"/>
    </font>
    <font>
      <b/>
      <strike/>
      <sz val="12"/>
      <name val="Tahoma"/>
      <family val="2"/>
      <charset val="238"/>
    </font>
    <font>
      <strike/>
      <sz val="12"/>
      <name val="Tahoma"/>
      <family val="2"/>
      <charset val="238"/>
    </font>
    <font>
      <sz val="12"/>
      <color rgb="FFFF0000"/>
      <name val="Tahoma"/>
      <family val="2"/>
      <charset val="238"/>
    </font>
    <font>
      <b/>
      <u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</cellStyleXfs>
  <cellXfs count="128">
    <xf numFmtId="0" fontId="0" fillId="0" borderId="0" xfId="0"/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3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Border="1"/>
    <xf numFmtId="0" fontId="1" fillId="0" borderId="9" xfId="0" applyFont="1" applyBorder="1"/>
    <xf numFmtId="3" fontId="1" fillId="0" borderId="9" xfId="0" applyNumberFormat="1" applyFont="1" applyBorder="1"/>
    <xf numFmtId="164" fontId="1" fillId="0" borderId="9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3" fontId="2" fillId="0" borderId="1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3" fillId="0" borderId="0" xfId="0" applyFont="1"/>
    <xf numFmtId="165" fontId="3" fillId="0" borderId="0" xfId="0" applyNumberFormat="1" applyFont="1"/>
    <xf numFmtId="0" fontId="1" fillId="0" borderId="5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 wrapText="1"/>
    </xf>
    <xf numFmtId="0" fontId="1" fillId="0" borderId="0" xfId="2" applyFont="1" applyFill="1" applyAlignment="1"/>
    <xf numFmtId="0" fontId="2" fillId="0" borderId="15" xfId="3" applyNumberFormat="1" applyFont="1" applyFill="1" applyBorder="1" applyAlignment="1">
      <alignment horizontal="center" vertical="center"/>
    </xf>
    <xf numFmtId="0" fontId="1" fillId="0" borderId="15" xfId="4" applyFont="1" applyFill="1" applyBorder="1" applyAlignment="1">
      <alignment vertical="center" wrapText="1"/>
    </xf>
    <xf numFmtId="0" fontId="1" fillId="0" borderId="15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justify" vertical="center" wrapText="1"/>
    </xf>
    <xf numFmtId="49" fontId="2" fillId="0" borderId="15" xfId="3" applyNumberFormat="1" applyFont="1" applyFill="1" applyBorder="1" applyAlignment="1">
      <alignment horizontal="center" vertical="center"/>
    </xf>
    <xf numFmtId="49" fontId="1" fillId="0" borderId="15" xfId="4" applyNumberFormat="1" applyFont="1" applyFill="1" applyBorder="1" applyAlignment="1">
      <alignment vertical="center" wrapText="1"/>
    </xf>
    <xf numFmtId="0" fontId="1" fillId="2" borderId="15" xfId="4" applyFont="1" applyFill="1" applyBorder="1" applyAlignment="1">
      <alignment vertical="center" wrapText="1"/>
    </xf>
    <xf numFmtId="0" fontId="2" fillId="3" borderId="15" xfId="3" applyNumberFormat="1" applyFont="1" applyFill="1" applyBorder="1" applyAlignment="1">
      <alignment horizontal="center" vertical="center"/>
    </xf>
    <xf numFmtId="0" fontId="1" fillId="3" borderId="15" xfId="4" applyFont="1" applyFill="1" applyBorder="1" applyAlignment="1">
      <alignment vertical="center" wrapText="1"/>
    </xf>
    <xf numFmtId="0" fontId="1" fillId="2" borderId="15" xfId="2" applyFont="1" applyFill="1" applyBorder="1" applyAlignment="1">
      <alignment horizontal="justify" vertical="center" wrapText="1"/>
    </xf>
    <xf numFmtId="0" fontId="1" fillId="0" borderId="15" xfId="4" applyFont="1" applyFill="1" applyBorder="1" applyAlignment="1">
      <alignment horizontal="left" vertical="center" wrapText="1"/>
    </xf>
    <xf numFmtId="0" fontId="2" fillId="0" borderId="15" xfId="3" quotePrefix="1" applyNumberFormat="1" applyFont="1" applyFill="1" applyBorder="1" applyAlignment="1">
      <alignment horizontal="center" vertical="center"/>
    </xf>
    <xf numFmtId="49" fontId="8" fillId="4" borderId="15" xfId="3" applyNumberFormat="1" applyFont="1" applyFill="1" applyBorder="1" applyAlignment="1">
      <alignment horizontal="center" vertical="center"/>
    </xf>
    <xf numFmtId="0" fontId="9" fillId="4" borderId="15" xfId="4" applyFont="1" applyFill="1" applyBorder="1" applyAlignment="1">
      <alignment vertical="center" wrapText="1"/>
    </xf>
    <xf numFmtId="0" fontId="10" fillId="0" borderId="15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justify" vertical="center" wrapText="1"/>
    </xf>
    <xf numFmtId="0" fontId="10" fillId="0" borderId="0" xfId="2" applyFont="1" applyFill="1" applyAlignment="1"/>
    <xf numFmtId="0" fontId="2" fillId="0" borderId="0" xfId="3" applyNumberFormat="1" applyFont="1" applyFill="1" applyBorder="1" applyAlignment="1">
      <alignment horizontal="center" vertical="center"/>
    </xf>
    <xf numFmtId="0" fontId="1" fillId="0" borderId="0" xfId="4" applyFont="1" applyFill="1" applyBorder="1" applyAlignment="1">
      <alignment vertical="center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justify" vertical="center" wrapText="1"/>
    </xf>
    <xf numFmtId="0" fontId="11" fillId="0" borderId="0" xfId="2" applyFont="1" applyFill="1" applyAlignment="1">
      <alignment vertical="center"/>
    </xf>
    <xf numFmtId="0" fontId="1" fillId="0" borderId="0" xfId="2" applyFont="1" applyFill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1" fillId="3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1" fillId="4" borderId="0" xfId="2" applyFont="1" applyFill="1" applyAlignment="1">
      <alignment vertical="center"/>
    </xf>
    <xf numFmtId="0" fontId="9" fillId="4" borderId="0" xfId="2" applyFont="1" applyFill="1" applyAlignment="1">
      <alignment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wrapText="1"/>
    </xf>
    <xf numFmtId="0" fontId="4" fillId="0" borderId="15" xfId="2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15" xfId="3" applyNumberFormat="1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left" vertical="center" wrapText="1"/>
    </xf>
    <xf numFmtId="0" fontId="3" fillId="0" borderId="15" xfId="3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justify" vertical="top" wrapText="1"/>
    </xf>
    <xf numFmtId="0" fontId="3" fillId="0" borderId="0" xfId="2" applyFont="1" applyFill="1" applyAlignment="1"/>
    <xf numFmtId="0" fontId="3" fillId="0" borderId="15" xfId="4" applyFont="1" applyFill="1" applyBorder="1" applyAlignment="1">
      <alignment vertical="center" wrapText="1"/>
    </xf>
    <xf numFmtId="0" fontId="3" fillId="2" borderId="15" xfId="3" applyFont="1" applyFill="1" applyBorder="1" applyAlignment="1">
      <alignment horizontal="left" vertical="center" wrapText="1"/>
    </xf>
    <xf numFmtId="0" fontId="3" fillId="2" borderId="15" xfId="2" applyFont="1" applyFill="1" applyBorder="1" applyAlignment="1">
      <alignment horizontal="justify" vertical="top" wrapText="1"/>
    </xf>
    <xf numFmtId="0" fontId="4" fillId="3" borderId="15" xfId="3" applyNumberFormat="1" applyFont="1" applyFill="1" applyBorder="1" applyAlignment="1">
      <alignment horizontal="center" vertical="center"/>
    </xf>
    <xf numFmtId="0" fontId="3" fillId="3" borderId="15" xfId="3" applyFont="1" applyFill="1" applyBorder="1" applyAlignment="1">
      <alignment horizontal="left" vertical="center" wrapText="1"/>
    </xf>
    <xf numFmtId="0" fontId="12" fillId="0" borderId="15" xfId="4" applyFont="1" applyFill="1" applyBorder="1" applyAlignment="1">
      <alignment vertical="center" wrapText="1"/>
    </xf>
    <xf numFmtId="0" fontId="3" fillId="0" borderId="15" xfId="2" applyFont="1" applyFill="1" applyBorder="1" applyAlignment="1">
      <alignment wrapText="1"/>
    </xf>
    <xf numFmtId="0" fontId="3" fillId="2" borderId="15" xfId="2" applyFont="1" applyFill="1" applyBorder="1" applyAlignment="1">
      <alignment wrapText="1"/>
    </xf>
    <xf numFmtId="0" fontId="3" fillId="5" borderId="15" xfId="3" applyFont="1" applyFill="1" applyBorder="1" applyAlignment="1">
      <alignment horizontal="center" vertical="center" wrapText="1"/>
    </xf>
    <xf numFmtId="0" fontId="3" fillId="5" borderId="15" xfId="2" applyFont="1" applyFill="1" applyBorder="1" applyAlignment="1">
      <alignment wrapText="1"/>
    </xf>
    <xf numFmtId="0" fontId="3" fillId="5" borderId="0" xfId="2" applyFont="1" applyFill="1" applyAlignment="1"/>
    <xf numFmtId="0" fontId="3" fillId="0" borderId="15" xfId="3" applyFont="1" applyFill="1" applyBorder="1" applyAlignment="1">
      <alignment vertical="center" wrapText="1"/>
    </xf>
    <xf numFmtId="166" fontId="3" fillId="0" borderId="15" xfId="3" applyNumberFormat="1" applyFont="1" applyFill="1" applyBorder="1" applyAlignment="1">
      <alignment horizontal="center" vertical="center" wrapText="1"/>
    </xf>
    <xf numFmtId="166" fontId="3" fillId="0" borderId="15" xfId="2" applyNumberFormat="1" applyFont="1" applyFill="1" applyBorder="1" applyAlignment="1">
      <alignment wrapText="1"/>
    </xf>
    <xf numFmtId="166" fontId="3" fillId="0" borderId="0" xfId="2" applyNumberFormat="1" applyFont="1" applyFill="1" applyAlignment="1"/>
    <xf numFmtId="0" fontId="4" fillId="0" borderId="15" xfId="1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left" vertical="center" wrapText="1"/>
    </xf>
    <xf numFmtId="0" fontId="4" fillId="3" borderId="15" xfId="1" applyNumberFormat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left" vertical="center" wrapText="1"/>
    </xf>
    <xf numFmtId="0" fontId="3" fillId="3" borderId="15" xfId="2" applyFont="1" applyFill="1" applyBorder="1" applyAlignment="1">
      <alignment wrapText="1"/>
    </xf>
    <xf numFmtId="0" fontId="13" fillId="4" borderId="15" xfId="1" applyNumberFormat="1" applyFont="1" applyFill="1" applyBorder="1" applyAlignment="1">
      <alignment horizontal="center" vertical="center"/>
    </xf>
    <xf numFmtId="0" fontId="14" fillId="4" borderId="15" xfId="1" applyFont="1" applyFill="1" applyBorder="1" applyAlignment="1">
      <alignment horizontal="left" vertical="center" wrapText="1"/>
    </xf>
    <xf numFmtId="0" fontId="13" fillId="4" borderId="15" xfId="3" applyNumberFormat="1" applyFont="1" applyFill="1" applyBorder="1" applyAlignment="1">
      <alignment horizontal="center" vertical="center"/>
    </xf>
    <xf numFmtId="0" fontId="14" fillId="4" borderId="15" xfId="3" applyFont="1" applyFill="1" applyBorder="1" applyAlignment="1">
      <alignment horizontal="left" vertical="center" wrapText="1"/>
    </xf>
    <xf numFmtId="0" fontId="15" fillId="0" borderId="15" xfId="2" applyFont="1" applyBorder="1" applyAlignment="1">
      <alignment vertical="center" wrapText="1"/>
    </xf>
    <xf numFmtId="0" fontId="3" fillId="2" borderId="15" xfId="4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justify" vertical="top" wrapText="1"/>
    </xf>
    <xf numFmtId="0" fontId="3" fillId="0" borderId="0" xfId="2" applyFont="1" applyFill="1" applyAlignment="1">
      <alignment wrapText="1"/>
    </xf>
    <xf numFmtId="0" fontId="16" fillId="0" borderId="0" xfId="2" applyFont="1" applyFill="1" applyAlignment="1"/>
    <xf numFmtId="0" fontId="3" fillId="2" borderId="0" xfId="4" applyFont="1" applyFill="1" applyBorder="1" applyAlignment="1">
      <alignment vertical="center" wrapText="1"/>
    </xf>
    <xf numFmtId="0" fontId="3" fillId="3" borderId="0" xfId="2" applyFont="1" applyFill="1" applyAlignment="1"/>
    <xf numFmtId="0" fontId="3" fillId="0" borderId="0" xfId="2" applyFont="1" applyFill="1" applyAlignment="1">
      <alignment horizontal="center" wrapText="1"/>
    </xf>
    <xf numFmtId="0" fontId="3" fillId="4" borderId="0" xfId="2" applyFont="1" applyFill="1" applyAlignment="1"/>
    <xf numFmtId="0" fontId="14" fillId="4" borderId="0" xfId="2" applyFont="1" applyFill="1" applyAlignment="1"/>
    <xf numFmtId="0" fontId="3" fillId="0" borderId="0" xfId="2" applyFont="1" applyFill="1" applyAlignment="1">
      <alignment horizontal="center"/>
    </xf>
    <xf numFmtId="164" fontId="2" fillId="0" borderId="16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</cellXfs>
  <cellStyles count="5">
    <cellStyle name="Normální" xfId="0" builtinId="0"/>
    <cellStyle name="Normální 2" xfId="2"/>
    <cellStyle name="normální_List1" xfId="1"/>
    <cellStyle name="normální_Metodika k RS od 1.5.2005" xfId="3"/>
    <cellStyle name="normální_Nová metodika RS platná od 200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3"/>
  <sheetViews>
    <sheetView zoomScaleNormal="100" workbookViewId="0">
      <selection activeCell="B346" sqref="B346"/>
    </sheetView>
  </sheetViews>
  <sheetFormatPr defaultRowHeight="12.75" x14ac:dyDescent="0.2"/>
  <cols>
    <col min="1" max="1" width="12.140625" style="70" customWidth="1"/>
    <col min="2" max="2" width="46.5703125" style="66" customWidth="1"/>
    <col min="3" max="3" width="9.85546875" style="63" customWidth="1"/>
    <col min="4" max="4" width="57.5703125" style="64" customWidth="1"/>
    <col min="5" max="16384" width="9.140625" style="43"/>
  </cols>
  <sheetData>
    <row r="1" spans="1:4" ht="25.5" x14ac:dyDescent="0.2">
      <c r="A1" s="41" t="s">
        <v>197</v>
      </c>
      <c r="B1" s="42" t="s">
        <v>198</v>
      </c>
      <c r="C1" s="42" t="s">
        <v>199</v>
      </c>
      <c r="D1" s="42" t="s">
        <v>200</v>
      </c>
    </row>
    <row r="2" spans="1:4" ht="38.25" x14ac:dyDescent="0.2">
      <c r="A2" s="44">
        <v>1011</v>
      </c>
      <c r="B2" s="45" t="s">
        <v>201</v>
      </c>
      <c r="C2" s="46"/>
      <c r="D2" s="47"/>
    </row>
    <row r="3" spans="1:4" ht="25.5" x14ac:dyDescent="0.2">
      <c r="A3" s="44">
        <v>1012</v>
      </c>
      <c r="B3" s="45" t="s">
        <v>202</v>
      </c>
      <c r="C3" s="46"/>
      <c r="D3" s="47"/>
    </row>
    <row r="4" spans="1:4" x14ac:dyDescent="0.2">
      <c r="A4" s="44">
        <v>1013</v>
      </c>
      <c r="B4" s="45" t="s">
        <v>203</v>
      </c>
      <c r="C4" s="46"/>
      <c r="D4" s="47"/>
    </row>
    <row r="5" spans="1:4" ht="25.5" x14ac:dyDescent="0.2">
      <c r="A5" s="44">
        <v>1014</v>
      </c>
      <c r="B5" s="45" t="s">
        <v>204</v>
      </c>
      <c r="C5" s="46"/>
      <c r="D5" s="47"/>
    </row>
    <row r="6" spans="1:4" x14ac:dyDescent="0.2">
      <c r="A6" s="44">
        <v>1019</v>
      </c>
      <c r="B6" s="45" t="s">
        <v>205</v>
      </c>
      <c r="C6" s="46"/>
      <c r="D6" s="47"/>
    </row>
    <row r="7" spans="1:4" x14ac:dyDescent="0.2">
      <c r="A7" s="44">
        <v>1021</v>
      </c>
      <c r="B7" s="45" t="s">
        <v>206</v>
      </c>
      <c r="C7" s="46"/>
      <c r="D7" s="47"/>
    </row>
    <row r="8" spans="1:4" ht="25.5" x14ac:dyDescent="0.2">
      <c r="A8" s="44">
        <v>1022</v>
      </c>
      <c r="B8" s="45" t="s">
        <v>207</v>
      </c>
      <c r="C8" s="46"/>
      <c r="D8" s="47"/>
    </row>
    <row r="9" spans="1:4" x14ac:dyDescent="0.2">
      <c r="A9" s="44">
        <v>1023</v>
      </c>
      <c r="B9" s="45" t="s">
        <v>208</v>
      </c>
      <c r="C9" s="46"/>
      <c r="D9" s="47"/>
    </row>
    <row r="10" spans="1:4" ht="25.5" x14ac:dyDescent="0.2">
      <c r="A10" s="44">
        <v>1024</v>
      </c>
      <c r="B10" s="45" t="s">
        <v>209</v>
      </c>
      <c r="C10" s="46"/>
      <c r="D10" s="47"/>
    </row>
    <row r="11" spans="1:4" ht="25.5" x14ac:dyDescent="0.2">
      <c r="A11" s="44">
        <v>1029</v>
      </c>
      <c r="B11" s="45" t="s">
        <v>210</v>
      </c>
      <c r="C11" s="46"/>
      <c r="D11" s="47"/>
    </row>
    <row r="12" spans="1:4" x14ac:dyDescent="0.2">
      <c r="A12" s="44">
        <v>1031</v>
      </c>
      <c r="B12" s="45" t="s">
        <v>211</v>
      </c>
      <c r="C12" s="46"/>
      <c r="D12" s="47"/>
    </row>
    <row r="13" spans="1:4" x14ac:dyDescent="0.2">
      <c r="A13" s="44">
        <v>1032</v>
      </c>
      <c r="B13" s="45" t="s">
        <v>212</v>
      </c>
      <c r="C13" s="46"/>
      <c r="D13" s="47"/>
    </row>
    <row r="14" spans="1:4" x14ac:dyDescent="0.2">
      <c r="A14" s="44">
        <v>1036</v>
      </c>
      <c r="B14" s="45" t="s">
        <v>92</v>
      </c>
      <c r="C14" s="46"/>
      <c r="D14" s="47"/>
    </row>
    <row r="15" spans="1:4" x14ac:dyDescent="0.2">
      <c r="A15" s="44">
        <v>1037</v>
      </c>
      <c r="B15" s="45" t="s">
        <v>93</v>
      </c>
      <c r="C15" s="46"/>
      <c r="D15" s="47"/>
    </row>
    <row r="16" spans="1:4" x14ac:dyDescent="0.2">
      <c r="A16" s="44">
        <v>1039</v>
      </c>
      <c r="B16" s="45" t="s">
        <v>94</v>
      </c>
      <c r="C16" s="46"/>
      <c r="D16" s="47"/>
    </row>
    <row r="17" spans="1:4" x14ac:dyDescent="0.2">
      <c r="A17" s="44">
        <v>1061</v>
      </c>
      <c r="B17" s="45" t="s">
        <v>213</v>
      </c>
      <c r="C17" s="46"/>
      <c r="D17" s="47"/>
    </row>
    <row r="18" spans="1:4" x14ac:dyDescent="0.2">
      <c r="A18" s="44">
        <v>1062</v>
      </c>
      <c r="B18" s="45" t="s">
        <v>214</v>
      </c>
      <c r="C18" s="46"/>
      <c r="D18" s="47"/>
    </row>
    <row r="19" spans="1:4" x14ac:dyDescent="0.2">
      <c r="A19" s="44">
        <v>1063</v>
      </c>
      <c r="B19" s="45" t="s">
        <v>215</v>
      </c>
      <c r="C19" s="46"/>
      <c r="D19" s="47"/>
    </row>
    <row r="20" spans="1:4" x14ac:dyDescent="0.2">
      <c r="A20" s="44">
        <v>1069</v>
      </c>
      <c r="B20" s="45" t="s">
        <v>216</v>
      </c>
      <c r="C20" s="46"/>
      <c r="D20" s="47"/>
    </row>
    <row r="21" spans="1:4" x14ac:dyDescent="0.2">
      <c r="A21" s="44">
        <v>1070</v>
      </c>
      <c r="B21" s="45" t="s">
        <v>95</v>
      </c>
      <c r="C21" s="46"/>
      <c r="D21" s="47"/>
    </row>
    <row r="22" spans="1:4" x14ac:dyDescent="0.2">
      <c r="A22" s="44">
        <v>1081</v>
      </c>
      <c r="B22" s="45" t="s">
        <v>217</v>
      </c>
      <c r="C22" s="46"/>
      <c r="D22" s="47"/>
    </row>
    <row r="23" spans="1:4" x14ac:dyDescent="0.2">
      <c r="A23" s="44">
        <v>1082</v>
      </c>
      <c r="B23" s="45" t="s">
        <v>218</v>
      </c>
      <c r="C23" s="46"/>
      <c r="D23" s="47"/>
    </row>
    <row r="24" spans="1:4" x14ac:dyDescent="0.2">
      <c r="A24" s="44">
        <v>1091</v>
      </c>
      <c r="B24" s="45" t="s">
        <v>219</v>
      </c>
      <c r="C24" s="46"/>
      <c r="D24" s="47"/>
    </row>
    <row r="25" spans="1:4" x14ac:dyDescent="0.2">
      <c r="A25" s="44">
        <v>1092</v>
      </c>
      <c r="B25" s="45" t="s">
        <v>220</v>
      </c>
      <c r="C25" s="46"/>
      <c r="D25" s="47"/>
    </row>
    <row r="26" spans="1:4" x14ac:dyDescent="0.2">
      <c r="A26" s="44">
        <v>1098</v>
      </c>
      <c r="B26" s="45" t="s">
        <v>221</v>
      </c>
      <c r="C26" s="46"/>
      <c r="D26" s="47"/>
    </row>
    <row r="27" spans="1:4" x14ac:dyDescent="0.2">
      <c r="A27" s="44">
        <v>1099</v>
      </c>
      <c r="B27" s="45" t="s">
        <v>222</v>
      </c>
      <c r="C27" s="46"/>
      <c r="D27" s="47"/>
    </row>
    <row r="28" spans="1:4" x14ac:dyDescent="0.2">
      <c r="A28" s="44">
        <v>2111</v>
      </c>
      <c r="B28" s="45" t="s">
        <v>223</v>
      </c>
      <c r="C28" s="46"/>
      <c r="D28" s="47"/>
    </row>
    <row r="29" spans="1:4" x14ac:dyDescent="0.2">
      <c r="A29" s="44">
        <v>2112</v>
      </c>
      <c r="B29" s="45" t="s">
        <v>224</v>
      </c>
      <c r="C29" s="46"/>
      <c r="D29" s="47"/>
    </row>
    <row r="30" spans="1:4" x14ac:dyDescent="0.2">
      <c r="A30" s="48">
        <v>2113</v>
      </c>
      <c r="B30" s="45" t="s">
        <v>225</v>
      </c>
      <c r="C30" s="46"/>
      <c r="D30" s="47"/>
    </row>
    <row r="31" spans="1:4" x14ac:dyDescent="0.2">
      <c r="A31" s="44">
        <v>2114</v>
      </c>
      <c r="B31" s="45" t="s">
        <v>226</v>
      </c>
      <c r="C31" s="46"/>
      <c r="D31" s="47"/>
    </row>
    <row r="32" spans="1:4" x14ac:dyDescent="0.2">
      <c r="A32" s="44">
        <v>2115</v>
      </c>
      <c r="B32" s="45" t="s">
        <v>97</v>
      </c>
      <c r="C32" s="46"/>
      <c r="D32" s="47"/>
    </row>
    <row r="33" spans="1:4" x14ac:dyDescent="0.2">
      <c r="A33" s="44">
        <v>2116</v>
      </c>
      <c r="B33" s="45" t="s">
        <v>227</v>
      </c>
      <c r="C33" s="46"/>
      <c r="D33" s="47"/>
    </row>
    <row r="34" spans="1:4" x14ac:dyDescent="0.2">
      <c r="A34" s="48">
        <v>2117</v>
      </c>
      <c r="B34" s="45" t="s">
        <v>228</v>
      </c>
      <c r="C34" s="46"/>
      <c r="D34" s="47"/>
    </row>
    <row r="35" spans="1:4" x14ac:dyDescent="0.2">
      <c r="A35" s="44">
        <v>2118</v>
      </c>
      <c r="B35" s="45" t="s">
        <v>229</v>
      </c>
      <c r="C35" s="46"/>
      <c r="D35" s="47"/>
    </row>
    <row r="36" spans="1:4" x14ac:dyDescent="0.2">
      <c r="A36" s="44">
        <v>2119</v>
      </c>
      <c r="B36" s="45" t="s">
        <v>230</v>
      </c>
      <c r="C36" s="46"/>
      <c r="D36" s="47"/>
    </row>
    <row r="37" spans="1:4" x14ac:dyDescent="0.2">
      <c r="A37" s="44">
        <v>2121</v>
      </c>
      <c r="B37" s="45" t="s">
        <v>231</v>
      </c>
      <c r="C37" s="46"/>
      <c r="D37" s="47"/>
    </row>
    <row r="38" spans="1:4" x14ac:dyDescent="0.2">
      <c r="A38" s="48">
        <v>2122</v>
      </c>
      <c r="B38" s="45" t="s">
        <v>232</v>
      </c>
      <c r="C38" s="46"/>
      <c r="D38" s="47"/>
    </row>
    <row r="39" spans="1:4" x14ac:dyDescent="0.2">
      <c r="A39" s="44">
        <v>2123</v>
      </c>
      <c r="B39" s="45" t="s">
        <v>233</v>
      </c>
      <c r="C39" s="46"/>
      <c r="D39" s="47"/>
    </row>
    <row r="40" spans="1:4" ht="25.5" x14ac:dyDescent="0.2">
      <c r="A40" s="48">
        <v>2124</v>
      </c>
      <c r="B40" s="45" t="s">
        <v>234</v>
      </c>
      <c r="C40" s="46"/>
      <c r="D40" s="47"/>
    </row>
    <row r="41" spans="1:4" x14ac:dyDescent="0.2">
      <c r="A41" s="44">
        <v>2125</v>
      </c>
      <c r="B41" s="45" t="s">
        <v>235</v>
      </c>
      <c r="C41" s="46"/>
      <c r="D41" s="47"/>
    </row>
    <row r="42" spans="1:4" x14ac:dyDescent="0.2">
      <c r="A42" s="44">
        <v>2129</v>
      </c>
      <c r="B42" s="45" t="s">
        <v>236</v>
      </c>
      <c r="C42" s="46"/>
      <c r="D42" s="47"/>
    </row>
    <row r="43" spans="1:4" x14ac:dyDescent="0.2">
      <c r="A43" s="48">
        <v>2131</v>
      </c>
      <c r="B43" s="45" t="s">
        <v>237</v>
      </c>
      <c r="C43" s="46"/>
      <c r="D43" s="47"/>
    </row>
    <row r="44" spans="1:4" x14ac:dyDescent="0.2">
      <c r="A44" s="44">
        <v>2139</v>
      </c>
      <c r="B44" s="45" t="s">
        <v>238</v>
      </c>
      <c r="C44" s="46"/>
      <c r="D44" s="47"/>
    </row>
    <row r="45" spans="1:4" x14ac:dyDescent="0.2">
      <c r="A45" s="44">
        <v>2141</v>
      </c>
      <c r="B45" s="45" t="s">
        <v>98</v>
      </c>
      <c r="C45" s="46"/>
      <c r="D45" s="47"/>
    </row>
    <row r="46" spans="1:4" x14ac:dyDescent="0.2">
      <c r="A46" s="44">
        <v>2142</v>
      </c>
      <c r="B46" s="45" t="s">
        <v>239</v>
      </c>
      <c r="C46" s="46"/>
      <c r="D46" s="47"/>
    </row>
    <row r="47" spans="1:4" x14ac:dyDescent="0.2">
      <c r="A47" s="44">
        <v>2143</v>
      </c>
      <c r="B47" s="45" t="s">
        <v>24</v>
      </c>
      <c r="C47" s="46"/>
      <c r="D47" s="47"/>
    </row>
    <row r="48" spans="1:4" x14ac:dyDescent="0.2">
      <c r="A48" s="44">
        <v>2144</v>
      </c>
      <c r="B48" s="45" t="s">
        <v>240</v>
      </c>
      <c r="C48" s="46"/>
      <c r="D48" s="47"/>
    </row>
    <row r="49" spans="1:4" ht="25.5" x14ac:dyDescent="0.2">
      <c r="A49" s="48">
        <v>2161</v>
      </c>
      <c r="B49" s="45" t="s">
        <v>241</v>
      </c>
      <c r="C49" s="46"/>
      <c r="D49" s="47"/>
    </row>
    <row r="50" spans="1:4" ht="25.5" x14ac:dyDescent="0.2">
      <c r="A50" s="44">
        <v>2162</v>
      </c>
      <c r="B50" s="45" t="s">
        <v>242</v>
      </c>
      <c r="C50" s="46"/>
      <c r="D50" s="47"/>
    </row>
    <row r="51" spans="1:4" ht="25.5" x14ac:dyDescent="0.2">
      <c r="A51" s="48">
        <v>2169</v>
      </c>
      <c r="B51" s="45" t="s">
        <v>243</v>
      </c>
      <c r="C51" s="46"/>
      <c r="D51" s="47"/>
    </row>
    <row r="52" spans="1:4" x14ac:dyDescent="0.2">
      <c r="A52" s="44">
        <v>2181</v>
      </c>
      <c r="B52" s="45" t="s">
        <v>244</v>
      </c>
      <c r="C52" s="46"/>
      <c r="D52" s="47"/>
    </row>
    <row r="53" spans="1:4" x14ac:dyDescent="0.2">
      <c r="A53" s="44">
        <v>2182</v>
      </c>
      <c r="B53" s="45" t="s">
        <v>245</v>
      </c>
      <c r="C53" s="46"/>
      <c r="D53" s="47"/>
    </row>
    <row r="54" spans="1:4" x14ac:dyDescent="0.2">
      <c r="A54" s="44">
        <v>2183</v>
      </c>
      <c r="B54" s="45" t="s">
        <v>246</v>
      </c>
      <c r="C54" s="46"/>
      <c r="D54" s="47"/>
    </row>
    <row r="55" spans="1:4" x14ac:dyDescent="0.2">
      <c r="A55" s="44">
        <v>2184</v>
      </c>
      <c r="B55" s="45" t="s">
        <v>247</v>
      </c>
      <c r="C55" s="46"/>
      <c r="D55" s="47"/>
    </row>
    <row r="56" spans="1:4" x14ac:dyDescent="0.2">
      <c r="A56" s="44">
        <v>2185</v>
      </c>
      <c r="B56" s="45" t="s">
        <v>248</v>
      </c>
      <c r="C56" s="46"/>
      <c r="D56" s="47"/>
    </row>
    <row r="57" spans="1:4" ht="25.5" x14ac:dyDescent="0.2">
      <c r="A57" s="44">
        <v>2191</v>
      </c>
      <c r="B57" s="45" t="s">
        <v>249</v>
      </c>
      <c r="C57" s="46"/>
      <c r="D57" s="47"/>
    </row>
    <row r="58" spans="1:4" ht="25.5" x14ac:dyDescent="0.2">
      <c r="A58" s="44">
        <v>2199</v>
      </c>
      <c r="B58" s="45" t="s">
        <v>250</v>
      </c>
      <c r="C58" s="46"/>
      <c r="D58" s="47"/>
    </row>
    <row r="59" spans="1:4" x14ac:dyDescent="0.2">
      <c r="A59" s="44">
        <v>2211</v>
      </c>
      <c r="B59" s="45" t="s">
        <v>251</v>
      </c>
      <c r="C59" s="46"/>
      <c r="D59" s="47"/>
    </row>
    <row r="60" spans="1:4" x14ac:dyDescent="0.2">
      <c r="A60" s="44">
        <v>2212</v>
      </c>
      <c r="B60" s="49" t="s">
        <v>25</v>
      </c>
      <c r="C60" s="46"/>
      <c r="D60" s="47"/>
    </row>
    <row r="61" spans="1:4" x14ac:dyDescent="0.2">
      <c r="A61" s="44">
        <v>2219</v>
      </c>
      <c r="B61" s="45" t="s">
        <v>99</v>
      </c>
      <c r="C61" s="46"/>
      <c r="D61" s="47"/>
    </row>
    <row r="62" spans="1:4" x14ac:dyDescent="0.2">
      <c r="A62" s="44">
        <v>2221</v>
      </c>
      <c r="B62" s="45" t="s">
        <v>252</v>
      </c>
      <c r="C62" s="46"/>
      <c r="D62" s="47"/>
    </row>
    <row r="63" spans="1:4" x14ac:dyDescent="0.2">
      <c r="A63" s="44">
        <v>2222</v>
      </c>
      <c r="B63" s="45" t="s">
        <v>253</v>
      </c>
      <c r="C63" s="46"/>
      <c r="D63" s="47"/>
    </row>
    <row r="64" spans="1:4" x14ac:dyDescent="0.2">
      <c r="A64" s="44">
        <v>2223</v>
      </c>
      <c r="B64" s="45" t="s">
        <v>100</v>
      </c>
      <c r="C64" s="46"/>
      <c r="D64" s="47"/>
    </row>
    <row r="65" spans="1:4" x14ac:dyDescent="0.2">
      <c r="A65" s="44">
        <v>2229</v>
      </c>
      <c r="B65" s="45" t="s">
        <v>26</v>
      </c>
      <c r="C65" s="46"/>
      <c r="D65" s="47"/>
    </row>
    <row r="66" spans="1:4" x14ac:dyDescent="0.2">
      <c r="A66" s="44">
        <v>2231</v>
      </c>
      <c r="B66" s="45" t="s">
        <v>254</v>
      </c>
      <c r="C66" s="46"/>
      <c r="D66" s="47"/>
    </row>
    <row r="67" spans="1:4" x14ac:dyDescent="0.2">
      <c r="A67" s="44">
        <v>2232</v>
      </c>
      <c r="B67" s="45" t="s">
        <v>255</v>
      </c>
      <c r="C67" s="46"/>
      <c r="D67" s="47"/>
    </row>
    <row r="68" spans="1:4" x14ac:dyDescent="0.2">
      <c r="A68" s="44">
        <v>2233</v>
      </c>
      <c r="B68" s="45" t="s">
        <v>256</v>
      </c>
      <c r="C68" s="46"/>
      <c r="D68" s="47"/>
    </row>
    <row r="69" spans="1:4" x14ac:dyDescent="0.2">
      <c r="A69" s="44">
        <v>2239</v>
      </c>
      <c r="B69" s="45" t="s">
        <v>257</v>
      </c>
      <c r="C69" s="46"/>
      <c r="D69" s="47"/>
    </row>
    <row r="70" spans="1:4" x14ac:dyDescent="0.2">
      <c r="A70" s="44">
        <v>2241</v>
      </c>
      <c r="B70" s="45" t="s">
        <v>101</v>
      </c>
      <c r="C70" s="46"/>
      <c r="D70" s="47"/>
    </row>
    <row r="71" spans="1:4" x14ac:dyDescent="0.2">
      <c r="A71" s="44">
        <v>2242</v>
      </c>
      <c r="B71" s="45" t="s">
        <v>258</v>
      </c>
      <c r="C71" s="46"/>
      <c r="D71" s="47"/>
    </row>
    <row r="72" spans="1:4" x14ac:dyDescent="0.2">
      <c r="A72" s="44">
        <v>2243</v>
      </c>
      <c r="B72" s="45" t="s">
        <v>259</v>
      </c>
      <c r="C72" s="46"/>
      <c r="D72" s="47"/>
    </row>
    <row r="73" spans="1:4" x14ac:dyDescent="0.2">
      <c r="A73" s="44">
        <v>2249</v>
      </c>
      <c r="B73" s="45" t="s">
        <v>260</v>
      </c>
      <c r="C73" s="46"/>
      <c r="D73" s="47"/>
    </row>
    <row r="74" spans="1:4" x14ac:dyDescent="0.2">
      <c r="A74" s="44">
        <v>2251</v>
      </c>
      <c r="B74" s="45" t="s">
        <v>27</v>
      </c>
      <c r="C74" s="46"/>
      <c r="D74" s="47"/>
    </row>
    <row r="75" spans="1:4" x14ac:dyDescent="0.2">
      <c r="A75" s="44">
        <v>2252</v>
      </c>
      <c r="B75" s="45" t="s">
        <v>261</v>
      </c>
      <c r="C75" s="46"/>
      <c r="D75" s="47"/>
    </row>
    <row r="76" spans="1:4" x14ac:dyDescent="0.2">
      <c r="A76" s="44">
        <v>2253</v>
      </c>
      <c r="B76" s="45" t="s">
        <v>262</v>
      </c>
      <c r="C76" s="46"/>
      <c r="D76" s="47"/>
    </row>
    <row r="77" spans="1:4" x14ac:dyDescent="0.2">
      <c r="A77" s="44">
        <v>2259</v>
      </c>
      <c r="B77" s="45" t="s">
        <v>263</v>
      </c>
      <c r="C77" s="46"/>
      <c r="D77" s="47"/>
    </row>
    <row r="78" spans="1:4" x14ac:dyDescent="0.2">
      <c r="A78" s="44">
        <v>2261</v>
      </c>
      <c r="B78" s="45" t="s">
        <v>264</v>
      </c>
      <c r="C78" s="46"/>
      <c r="D78" s="47"/>
    </row>
    <row r="79" spans="1:4" x14ac:dyDescent="0.2">
      <c r="A79" s="44">
        <v>2262</v>
      </c>
      <c r="B79" s="45" t="s">
        <v>265</v>
      </c>
      <c r="C79" s="46"/>
      <c r="D79" s="47"/>
    </row>
    <row r="80" spans="1:4" x14ac:dyDescent="0.2">
      <c r="A80" s="44">
        <v>2269</v>
      </c>
      <c r="B80" s="45" t="s">
        <v>266</v>
      </c>
      <c r="C80" s="46"/>
      <c r="D80" s="47"/>
    </row>
    <row r="81" spans="1:4" x14ac:dyDescent="0.2">
      <c r="A81" s="44">
        <v>2271</v>
      </c>
      <c r="B81" s="45" t="s">
        <v>267</v>
      </c>
      <c r="C81" s="46"/>
      <c r="D81" s="47"/>
    </row>
    <row r="82" spans="1:4" x14ac:dyDescent="0.2">
      <c r="A82" s="44">
        <v>2272</v>
      </c>
      <c r="B82" s="45" t="s">
        <v>268</v>
      </c>
      <c r="C82" s="46"/>
      <c r="D82" s="47"/>
    </row>
    <row r="83" spans="1:4" x14ac:dyDescent="0.2">
      <c r="A83" s="44">
        <v>2279</v>
      </c>
      <c r="B83" s="45" t="s">
        <v>269</v>
      </c>
      <c r="C83" s="46"/>
      <c r="D83" s="47"/>
    </row>
    <row r="84" spans="1:4" x14ac:dyDescent="0.2">
      <c r="A84" s="44">
        <v>2280</v>
      </c>
      <c r="B84" s="45" t="s">
        <v>270</v>
      </c>
      <c r="C84" s="46"/>
      <c r="D84" s="47"/>
    </row>
    <row r="85" spans="1:4" x14ac:dyDescent="0.2">
      <c r="A85" s="44">
        <v>2291</v>
      </c>
      <c r="B85" s="45" t="s">
        <v>271</v>
      </c>
      <c r="C85" s="46"/>
      <c r="D85" s="47"/>
    </row>
    <row r="86" spans="1:4" x14ac:dyDescent="0.2">
      <c r="A86" s="44">
        <v>2292</v>
      </c>
      <c r="B86" s="45" t="s">
        <v>28</v>
      </c>
      <c r="C86" s="46"/>
      <c r="D86" s="47"/>
    </row>
    <row r="87" spans="1:4" x14ac:dyDescent="0.2">
      <c r="A87" s="44">
        <v>2293</v>
      </c>
      <c r="B87" s="45" t="s">
        <v>102</v>
      </c>
      <c r="C87" s="46"/>
      <c r="D87" s="47"/>
    </row>
    <row r="88" spans="1:4" x14ac:dyDescent="0.2">
      <c r="A88" s="44">
        <v>2299</v>
      </c>
      <c r="B88" s="45" t="s">
        <v>29</v>
      </c>
      <c r="C88" s="46"/>
      <c r="D88" s="47"/>
    </row>
    <row r="89" spans="1:4" x14ac:dyDescent="0.2">
      <c r="A89" s="48">
        <v>2310</v>
      </c>
      <c r="B89" s="45" t="s">
        <v>272</v>
      </c>
      <c r="C89" s="46"/>
      <c r="D89" s="47"/>
    </row>
    <row r="90" spans="1:4" x14ac:dyDescent="0.2">
      <c r="A90" s="44">
        <v>2321</v>
      </c>
      <c r="B90" s="45" t="s">
        <v>273</v>
      </c>
      <c r="C90" s="46"/>
      <c r="D90" s="47"/>
    </row>
    <row r="91" spans="1:4" x14ac:dyDescent="0.2">
      <c r="A91" s="44">
        <v>2322</v>
      </c>
      <c r="B91" s="45" t="s">
        <v>274</v>
      </c>
      <c r="C91" s="46"/>
      <c r="D91" s="47"/>
    </row>
    <row r="92" spans="1:4" x14ac:dyDescent="0.2">
      <c r="A92" s="44">
        <v>2329</v>
      </c>
      <c r="B92" s="45" t="s">
        <v>275</v>
      </c>
      <c r="C92" s="46"/>
      <c r="D92" s="47"/>
    </row>
    <row r="93" spans="1:4" ht="25.5" x14ac:dyDescent="0.2">
      <c r="A93" s="48">
        <v>2331</v>
      </c>
      <c r="B93" s="45" t="s">
        <v>276</v>
      </c>
      <c r="C93" s="46"/>
      <c r="D93" s="47"/>
    </row>
    <row r="94" spans="1:4" ht="25.5" x14ac:dyDescent="0.2">
      <c r="A94" s="44">
        <v>2332</v>
      </c>
      <c r="B94" s="45" t="s">
        <v>277</v>
      </c>
      <c r="C94" s="46"/>
      <c r="D94" s="47"/>
    </row>
    <row r="95" spans="1:4" x14ac:dyDescent="0.2">
      <c r="A95" s="44">
        <v>2333</v>
      </c>
      <c r="B95" s="45" t="s">
        <v>278</v>
      </c>
      <c r="C95" s="46"/>
      <c r="D95" s="47"/>
    </row>
    <row r="96" spans="1:4" x14ac:dyDescent="0.2">
      <c r="A96" s="48">
        <v>2334</v>
      </c>
      <c r="B96" s="45" t="s">
        <v>279</v>
      </c>
      <c r="C96" s="46"/>
      <c r="D96" s="47"/>
    </row>
    <row r="97" spans="1:4" ht="25.5" x14ac:dyDescent="0.2">
      <c r="A97" s="44">
        <v>2339</v>
      </c>
      <c r="B97" s="45" t="s">
        <v>280</v>
      </c>
      <c r="C97" s="46"/>
      <c r="D97" s="47"/>
    </row>
    <row r="98" spans="1:4" x14ac:dyDescent="0.2">
      <c r="A98" s="48">
        <v>2341</v>
      </c>
      <c r="B98" s="45" t="s">
        <v>281</v>
      </c>
      <c r="C98" s="46"/>
      <c r="D98" s="47"/>
    </row>
    <row r="99" spans="1:4" x14ac:dyDescent="0.2">
      <c r="A99" s="44">
        <v>2342</v>
      </c>
      <c r="B99" s="45" t="s">
        <v>282</v>
      </c>
      <c r="C99" s="46"/>
      <c r="D99" s="47"/>
    </row>
    <row r="100" spans="1:4" x14ac:dyDescent="0.2">
      <c r="A100" s="48">
        <v>2349</v>
      </c>
      <c r="B100" s="45" t="s">
        <v>283</v>
      </c>
      <c r="C100" s="46"/>
      <c r="D100" s="47"/>
    </row>
    <row r="101" spans="1:4" ht="25.5" x14ac:dyDescent="0.2">
      <c r="A101" s="44">
        <v>2361</v>
      </c>
      <c r="B101" s="45" t="s">
        <v>284</v>
      </c>
      <c r="C101" s="46"/>
      <c r="D101" s="47"/>
    </row>
    <row r="102" spans="1:4" ht="25.5" x14ac:dyDescent="0.2">
      <c r="A102" s="48">
        <v>2362</v>
      </c>
      <c r="B102" s="45" t="s">
        <v>285</v>
      </c>
      <c r="C102" s="46"/>
      <c r="D102" s="47"/>
    </row>
    <row r="103" spans="1:4" x14ac:dyDescent="0.2">
      <c r="A103" s="44">
        <v>2369</v>
      </c>
      <c r="B103" s="45" t="s">
        <v>30</v>
      </c>
      <c r="C103" s="46"/>
      <c r="D103" s="47"/>
    </row>
    <row r="104" spans="1:4" x14ac:dyDescent="0.2">
      <c r="A104" s="48">
        <v>2380</v>
      </c>
      <c r="B104" s="45" t="s">
        <v>286</v>
      </c>
      <c r="C104" s="46"/>
      <c r="D104" s="47"/>
    </row>
    <row r="105" spans="1:4" x14ac:dyDescent="0.2">
      <c r="A105" s="44">
        <v>2391</v>
      </c>
      <c r="B105" s="45" t="s">
        <v>287</v>
      </c>
      <c r="C105" s="46"/>
      <c r="D105" s="47"/>
    </row>
    <row r="106" spans="1:4" x14ac:dyDescent="0.2">
      <c r="A106" s="44">
        <v>2399</v>
      </c>
      <c r="B106" s="45" t="s">
        <v>31</v>
      </c>
      <c r="C106" s="46"/>
      <c r="D106" s="47"/>
    </row>
    <row r="107" spans="1:4" x14ac:dyDescent="0.2">
      <c r="A107" s="44">
        <v>2411</v>
      </c>
      <c r="B107" s="45" t="s">
        <v>288</v>
      </c>
      <c r="C107" s="46"/>
      <c r="D107" s="47"/>
    </row>
    <row r="108" spans="1:4" x14ac:dyDescent="0.2">
      <c r="A108" s="44">
        <v>2412</v>
      </c>
      <c r="B108" s="45" t="s">
        <v>289</v>
      </c>
      <c r="C108" s="46"/>
      <c r="D108" s="47"/>
    </row>
    <row r="109" spans="1:4" x14ac:dyDescent="0.2">
      <c r="A109" s="44">
        <v>2413</v>
      </c>
      <c r="B109" s="45" t="s">
        <v>290</v>
      </c>
      <c r="C109" s="46"/>
      <c r="D109" s="47"/>
    </row>
    <row r="110" spans="1:4" x14ac:dyDescent="0.2">
      <c r="A110" s="44">
        <v>2419</v>
      </c>
      <c r="B110" s="45" t="s">
        <v>291</v>
      </c>
      <c r="C110" s="46"/>
      <c r="D110" s="47"/>
    </row>
    <row r="111" spans="1:4" x14ac:dyDescent="0.2">
      <c r="A111" s="44">
        <v>2461</v>
      </c>
      <c r="B111" s="45" t="s">
        <v>292</v>
      </c>
      <c r="C111" s="46"/>
      <c r="D111" s="47"/>
    </row>
    <row r="112" spans="1:4" x14ac:dyDescent="0.2">
      <c r="A112" s="44">
        <v>2462</v>
      </c>
      <c r="B112" s="45" t="s">
        <v>293</v>
      </c>
      <c r="C112" s="46"/>
      <c r="D112" s="47"/>
    </row>
    <row r="113" spans="1:4" x14ac:dyDescent="0.2">
      <c r="A113" s="44">
        <v>2469</v>
      </c>
      <c r="B113" s="45" t="s">
        <v>294</v>
      </c>
      <c r="C113" s="46"/>
      <c r="D113" s="47"/>
    </row>
    <row r="114" spans="1:4" x14ac:dyDescent="0.2">
      <c r="A114" s="44">
        <v>2480</v>
      </c>
      <c r="B114" s="45" t="s">
        <v>295</v>
      </c>
      <c r="C114" s="46"/>
      <c r="D114" s="47"/>
    </row>
    <row r="115" spans="1:4" x14ac:dyDescent="0.2">
      <c r="A115" s="44">
        <v>2491</v>
      </c>
      <c r="B115" s="45" t="s">
        <v>296</v>
      </c>
      <c r="C115" s="46"/>
      <c r="D115" s="47"/>
    </row>
    <row r="116" spans="1:4" x14ac:dyDescent="0.2">
      <c r="A116" s="44">
        <v>2499</v>
      </c>
      <c r="B116" s="45" t="s">
        <v>291</v>
      </c>
      <c r="C116" s="46"/>
      <c r="D116" s="47"/>
    </row>
    <row r="117" spans="1:4" x14ac:dyDescent="0.2">
      <c r="A117" s="48">
        <v>2510</v>
      </c>
      <c r="B117" s="45" t="s">
        <v>297</v>
      </c>
      <c r="C117" s="46"/>
      <c r="D117" s="47"/>
    </row>
    <row r="118" spans="1:4" x14ac:dyDescent="0.2">
      <c r="A118" s="48">
        <v>2529</v>
      </c>
      <c r="B118" s="45" t="s">
        <v>298</v>
      </c>
      <c r="C118" s="46"/>
      <c r="D118" s="47"/>
    </row>
    <row r="119" spans="1:4" x14ac:dyDescent="0.2">
      <c r="A119" s="44">
        <v>2531</v>
      </c>
      <c r="B119" s="45" t="s">
        <v>299</v>
      </c>
      <c r="C119" s="46"/>
      <c r="D119" s="47"/>
    </row>
    <row r="120" spans="1:4" x14ac:dyDescent="0.2">
      <c r="A120" s="44">
        <v>2532</v>
      </c>
      <c r="B120" s="45" t="s">
        <v>300</v>
      </c>
      <c r="C120" s="46"/>
      <c r="D120" s="47"/>
    </row>
    <row r="121" spans="1:4" x14ac:dyDescent="0.2">
      <c r="A121" s="48">
        <v>2539</v>
      </c>
      <c r="B121" s="45" t="s">
        <v>301</v>
      </c>
      <c r="C121" s="46"/>
      <c r="D121" s="47"/>
    </row>
    <row r="122" spans="1:4" x14ac:dyDescent="0.2">
      <c r="A122" s="44">
        <v>2541</v>
      </c>
      <c r="B122" s="45" t="s">
        <v>302</v>
      </c>
      <c r="C122" s="46"/>
      <c r="D122" s="47"/>
    </row>
    <row r="123" spans="1:4" x14ac:dyDescent="0.2">
      <c r="A123" s="44">
        <v>2542</v>
      </c>
      <c r="B123" s="45" t="s">
        <v>303</v>
      </c>
      <c r="C123" s="46"/>
      <c r="D123" s="47"/>
    </row>
    <row r="124" spans="1:4" x14ac:dyDescent="0.2">
      <c r="A124" s="44">
        <v>2549</v>
      </c>
      <c r="B124" s="45" t="s">
        <v>304</v>
      </c>
      <c r="C124" s="46"/>
      <c r="D124" s="47"/>
    </row>
    <row r="125" spans="1:4" ht="25.5" x14ac:dyDescent="0.2">
      <c r="A125" s="44">
        <v>2561</v>
      </c>
      <c r="B125" s="45" t="s">
        <v>305</v>
      </c>
      <c r="C125" s="46"/>
      <c r="D125" s="47"/>
    </row>
    <row r="126" spans="1:4" ht="25.5" x14ac:dyDescent="0.2">
      <c r="A126" s="44">
        <v>2562</v>
      </c>
      <c r="B126" s="45" t="s">
        <v>306</v>
      </c>
      <c r="C126" s="46"/>
      <c r="D126" s="47"/>
    </row>
    <row r="127" spans="1:4" ht="25.5" x14ac:dyDescent="0.2">
      <c r="A127" s="48">
        <v>2563</v>
      </c>
      <c r="B127" s="45" t="s">
        <v>307</v>
      </c>
      <c r="C127" s="46"/>
      <c r="D127" s="47"/>
    </row>
    <row r="128" spans="1:4" x14ac:dyDescent="0.2">
      <c r="A128" s="44">
        <v>2564</v>
      </c>
      <c r="B128" s="45" t="s">
        <v>308</v>
      </c>
      <c r="C128" s="46"/>
      <c r="D128" s="47"/>
    </row>
    <row r="129" spans="1:4" ht="25.5" x14ac:dyDescent="0.2">
      <c r="A129" s="44">
        <v>2565</v>
      </c>
      <c r="B129" s="45" t="s">
        <v>309</v>
      </c>
      <c r="C129" s="46"/>
      <c r="D129" s="47"/>
    </row>
    <row r="130" spans="1:4" x14ac:dyDescent="0.2">
      <c r="A130" s="44">
        <v>2569</v>
      </c>
      <c r="B130" s="45" t="s">
        <v>310</v>
      </c>
      <c r="C130" s="46"/>
      <c r="D130" s="47"/>
    </row>
    <row r="131" spans="1:4" ht="25.5" x14ac:dyDescent="0.2">
      <c r="A131" s="44">
        <v>2580</v>
      </c>
      <c r="B131" s="45" t="s">
        <v>311</v>
      </c>
      <c r="C131" s="46"/>
      <c r="D131" s="47"/>
    </row>
    <row r="132" spans="1:4" ht="25.5" x14ac:dyDescent="0.2">
      <c r="A132" s="44">
        <v>2590</v>
      </c>
      <c r="B132" s="45" t="s">
        <v>312</v>
      </c>
      <c r="C132" s="46"/>
      <c r="D132" s="47"/>
    </row>
    <row r="133" spans="1:4" x14ac:dyDescent="0.2">
      <c r="A133" s="44">
        <v>3111</v>
      </c>
      <c r="B133" s="45" t="s">
        <v>104</v>
      </c>
      <c r="C133" s="46"/>
      <c r="D133" s="47"/>
    </row>
    <row r="134" spans="1:4" ht="25.5" x14ac:dyDescent="0.2">
      <c r="A134" s="44">
        <v>3112</v>
      </c>
      <c r="B134" s="45" t="s">
        <v>313</v>
      </c>
      <c r="C134" s="46"/>
      <c r="D134" s="47"/>
    </row>
    <row r="135" spans="1:4" x14ac:dyDescent="0.2">
      <c r="A135" s="48">
        <v>3113</v>
      </c>
      <c r="B135" s="45" t="s">
        <v>105</v>
      </c>
      <c r="C135" s="46"/>
      <c r="D135" s="47"/>
    </row>
    <row r="136" spans="1:4" ht="25.5" x14ac:dyDescent="0.2">
      <c r="A136" s="44">
        <v>3114</v>
      </c>
      <c r="B136" s="45" t="s">
        <v>314</v>
      </c>
      <c r="C136" s="46"/>
      <c r="D136" s="47"/>
    </row>
    <row r="137" spans="1:4" x14ac:dyDescent="0.2">
      <c r="A137" s="44">
        <v>3115</v>
      </c>
      <c r="B137" s="45" t="s">
        <v>315</v>
      </c>
      <c r="C137" s="46"/>
      <c r="D137" s="47"/>
    </row>
    <row r="138" spans="1:4" x14ac:dyDescent="0.2">
      <c r="A138" s="44">
        <v>3117</v>
      </c>
      <c r="B138" s="45" t="s">
        <v>106</v>
      </c>
      <c r="C138" s="46"/>
      <c r="D138" s="47"/>
    </row>
    <row r="139" spans="1:4" x14ac:dyDescent="0.2">
      <c r="A139" s="44">
        <v>3118</v>
      </c>
      <c r="B139" s="45" t="s">
        <v>316</v>
      </c>
      <c r="C139" s="46"/>
      <c r="D139" s="47"/>
    </row>
    <row r="140" spans="1:4" x14ac:dyDescent="0.2">
      <c r="A140" s="44">
        <v>3119</v>
      </c>
      <c r="B140" s="45" t="s">
        <v>317</v>
      </c>
      <c r="C140" s="46"/>
      <c r="D140" s="47"/>
    </row>
    <row r="141" spans="1:4" x14ac:dyDescent="0.2">
      <c r="A141" s="44">
        <v>3121</v>
      </c>
      <c r="B141" s="45" t="s">
        <v>32</v>
      </c>
      <c r="C141" s="46"/>
      <c r="D141" s="47"/>
    </row>
    <row r="142" spans="1:4" x14ac:dyDescent="0.2">
      <c r="A142" s="44">
        <v>3122</v>
      </c>
      <c r="B142" s="45" t="s">
        <v>33</v>
      </c>
      <c r="C142" s="46"/>
      <c r="D142" s="47"/>
    </row>
    <row r="143" spans="1:4" ht="25.5" x14ac:dyDescent="0.2">
      <c r="A143" s="44">
        <v>3123</v>
      </c>
      <c r="B143" s="45" t="s">
        <v>318</v>
      </c>
      <c r="C143" s="46"/>
      <c r="D143" s="47"/>
    </row>
    <row r="144" spans="1:4" ht="25.5" x14ac:dyDescent="0.2">
      <c r="A144" s="44">
        <v>3124</v>
      </c>
      <c r="B144" s="45" t="s">
        <v>319</v>
      </c>
      <c r="C144" s="46"/>
      <c r="D144" s="47"/>
    </row>
    <row r="145" spans="1:4" x14ac:dyDescent="0.2">
      <c r="A145" s="44">
        <v>3125</v>
      </c>
      <c r="B145" s="45" t="s">
        <v>320</v>
      </c>
      <c r="C145" s="46"/>
      <c r="D145" s="47"/>
    </row>
    <row r="146" spans="1:4" x14ac:dyDescent="0.2">
      <c r="A146" s="48">
        <v>3126</v>
      </c>
      <c r="B146" s="45" t="s">
        <v>107</v>
      </c>
      <c r="C146" s="46"/>
      <c r="D146" s="47"/>
    </row>
    <row r="147" spans="1:4" x14ac:dyDescent="0.2">
      <c r="A147" s="44">
        <v>3127</v>
      </c>
      <c r="B147" s="45" t="s">
        <v>321</v>
      </c>
      <c r="C147" s="46"/>
      <c r="D147" s="47"/>
    </row>
    <row r="148" spans="1:4" x14ac:dyDescent="0.2">
      <c r="A148" s="44">
        <v>3128</v>
      </c>
      <c r="B148" s="45" t="s">
        <v>322</v>
      </c>
      <c r="C148" s="46"/>
      <c r="D148" s="47"/>
    </row>
    <row r="149" spans="1:4" x14ac:dyDescent="0.2">
      <c r="A149" s="48">
        <v>3129</v>
      </c>
      <c r="B149" s="45" t="s">
        <v>323</v>
      </c>
      <c r="C149" s="46"/>
      <c r="D149" s="47"/>
    </row>
    <row r="150" spans="1:4" x14ac:dyDescent="0.2">
      <c r="A150" s="44">
        <v>3131</v>
      </c>
      <c r="B150" s="45" t="s">
        <v>324</v>
      </c>
      <c r="C150" s="46"/>
      <c r="D150" s="47"/>
    </row>
    <row r="151" spans="1:4" x14ac:dyDescent="0.2">
      <c r="A151" s="48">
        <v>3132</v>
      </c>
      <c r="B151" s="45" t="s">
        <v>325</v>
      </c>
      <c r="C151" s="46"/>
      <c r="D151" s="47"/>
    </row>
    <row r="152" spans="1:4" x14ac:dyDescent="0.2">
      <c r="A152" s="44">
        <v>3133</v>
      </c>
      <c r="B152" s="45" t="s">
        <v>108</v>
      </c>
      <c r="C152" s="46"/>
      <c r="D152" s="47"/>
    </row>
    <row r="153" spans="1:4" ht="25.5" x14ac:dyDescent="0.2">
      <c r="A153" s="44">
        <v>3139</v>
      </c>
      <c r="B153" s="45" t="s">
        <v>326</v>
      </c>
      <c r="C153" s="46"/>
      <c r="D153" s="47"/>
    </row>
    <row r="154" spans="1:4" x14ac:dyDescent="0.2">
      <c r="A154" s="44">
        <v>3141</v>
      </c>
      <c r="B154" s="45" t="s">
        <v>109</v>
      </c>
      <c r="C154" s="46"/>
      <c r="D154" s="47"/>
    </row>
    <row r="155" spans="1:4" x14ac:dyDescent="0.2">
      <c r="A155" s="48">
        <v>3143</v>
      </c>
      <c r="B155" s="45" t="s">
        <v>110</v>
      </c>
      <c r="C155" s="46"/>
      <c r="D155" s="47"/>
    </row>
    <row r="156" spans="1:4" x14ac:dyDescent="0.2">
      <c r="A156" s="44">
        <v>3144</v>
      </c>
      <c r="B156" s="45" t="s">
        <v>327</v>
      </c>
      <c r="C156" s="46"/>
      <c r="D156" s="47"/>
    </row>
    <row r="157" spans="1:4" x14ac:dyDescent="0.2">
      <c r="A157" s="48">
        <v>3145</v>
      </c>
      <c r="B157" s="45" t="s">
        <v>111</v>
      </c>
      <c r="C157" s="46"/>
      <c r="D157" s="47"/>
    </row>
    <row r="158" spans="1:4" x14ac:dyDescent="0.2">
      <c r="A158" s="44">
        <v>3146</v>
      </c>
      <c r="B158" s="45" t="s">
        <v>112</v>
      </c>
      <c r="C158" s="46"/>
      <c r="D158" s="47"/>
    </row>
    <row r="159" spans="1:4" x14ac:dyDescent="0.2">
      <c r="A159" s="44">
        <v>3147</v>
      </c>
      <c r="B159" s="45" t="s">
        <v>113</v>
      </c>
      <c r="C159" s="46"/>
      <c r="D159" s="47"/>
    </row>
    <row r="160" spans="1:4" x14ac:dyDescent="0.2">
      <c r="A160" s="44">
        <v>3148</v>
      </c>
      <c r="B160" s="45" t="s">
        <v>328</v>
      </c>
      <c r="C160" s="46"/>
      <c r="D160" s="47"/>
    </row>
    <row r="161" spans="1:4" ht="25.5" x14ac:dyDescent="0.2">
      <c r="A161" s="44">
        <v>3149</v>
      </c>
      <c r="B161" s="45" t="s">
        <v>329</v>
      </c>
      <c r="C161" s="46"/>
      <c r="D161" s="47"/>
    </row>
    <row r="162" spans="1:4" x14ac:dyDescent="0.2">
      <c r="A162" s="44">
        <v>3150</v>
      </c>
      <c r="B162" s="45" t="s">
        <v>114</v>
      </c>
      <c r="C162" s="46"/>
      <c r="D162" s="47"/>
    </row>
    <row r="163" spans="1:4" x14ac:dyDescent="0.2">
      <c r="A163" s="48">
        <v>3211</v>
      </c>
      <c r="B163" s="45" t="s">
        <v>330</v>
      </c>
      <c r="C163" s="46"/>
      <c r="D163" s="47"/>
    </row>
    <row r="164" spans="1:4" x14ac:dyDescent="0.2">
      <c r="A164" s="44">
        <v>3212</v>
      </c>
      <c r="B164" s="45" t="s">
        <v>331</v>
      </c>
      <c r="C164" s="46"/>
      <c r="D164" s="47"/>
    </row>
    <row r="165" spans="1:4" x14ac:dyDescent="0.2">
      <c r="A165" s="48">
        <v>3213</v>
      </c>
      <c r="B165" s="45" t="s">
        <v>332</v>
      </c>
      <c r="C165" s="46"/>
      <c r="D165" s="47"/>
    </row>
    <row r="166" spans="1:4" x14ac:dyDescent="0.2">
      <c r="A166" s="44">
        <v>3214</v>
      </c>
      <c r="B166" s="45" t="s">
        <v>333</v>
      </c>
      <c r="C166" s="46"/>
      <c r="D166" s="47"/>
    </row>
    <row r="167" spans="1:4" x14ac:dyDescent="0.2">
      <c r="A167" s="48">
        <v>3221</v>
      </c>
      <c r="B167" s="45" t="s">
        <v>334</v>
      </c>
      <c r="C167" s="46"/>
      <c r="D167" s="47"/>
    </row>
    <row r="168" spans="1:4" ht="25.5" x14ac:dyDescent="0.2">
      <c r="A168" s="44">
        <v>3229</v>
      </c>
      <c r="B168" s="45" t="s">
        <v>335</v>
      </c>
      <c r="C168" s="46"/>
      <c r="D168" s="47"/>
    </row>
    <row r="169" spans="1:4" x14ac:dyDescent="0.2">
      <c r="A169" s="44">
        <v>3231</v>
      </c>
      <c r="B169" s="45" t="s">
        <v>115</v>
      </c>
      <c r="C169" s="46"/>
      <c r="D169" s="47"/>
    </row>
    <row r="170" spans="1:4" x14ac:dyDescent="0.2">
      <c r="A170" s="44">
        <v>3232</v>
      </c>
      <c r="B170" s="45" t="s">
        <v>336</v>
      </c>
      <c r="C170" s="46"/>
      <c r="D170" s="47"/>
    </row>
    <row r="171" spans="1:4" x14ac:dyDescent="0.2">
      <c r="A171" s="44">
        <v>3233</v>
      </c>
      <c r="B171" s="45" t="s">
        <v>116</v>
      </c>
      <c r="C171" s="46"/>
      <c r="D171" s="47"/>
    </row>
    <row r="172" spans="1:4" x14ac:dyDescent="0.2">
      <c r="A172" s="44">
        <v>3239</v>
      </c>
      <c r="B172" s="45" t="s">
        <v>337</v>
      </c>
      <c r="C172" s="46"/>
      <c r="D172" s="47"/>
    </row>
    <row r="173" spans="1:4" x14ac:dyDescent="0.2">
      <c r="A173" s="48">
        <v>3261</v>
      </c>
      <c r="B173" s="45" t="s">
        <v>338</v>
      </c>
      <c r="C173" s="46"/>
      <c r="D173" s="47"/>
    </row>
    <row r="174" spans="1:4" x14ac:dyDescent="0.2">
      <c r="A174" s="44">
        <v>3262</v>
      </c>
      <c r="B174" s="45" t="s">
        <v>339</v>
      </c>
      <c r="C174" s="46"/>
      <c r="D174" s="47"/>
    </row>
    <row r="175" spans="1:4" x14ac:dyDescent="0.2">
      <c r="A175" s="48">
        <v>3269</v>
      </c>
      <c r="B175" s="45" t="s">
        <v>340</v>
      </c>
      <c r="C175" s="46"/>
      <c r="D175" s="47"/>
    </row>
    <row r="176" spans="1:4" x14ac:dyDescent="0.2">
      <c r="A176" s="44">
        <v>3280</v>
      </c>
      <c r="B176" s="45" t="s">
        <v>341</v>
      </c>
      <c r="C176" s="46"/>
      <c r="D176" s="47"/>
    </row>
    <row r="177" spans="1:4" x14ac:dyDescent="0.2">
      <c r="A177" s="48">
        <v>3291</v>
      </c>
      <c r="B177" s="45" t="s">
        <v>117</v>
      </c>
      <c r="C177" s="46"/>
      <c r="D177" s="47"/>
    </row>
    <row r="178" spans="1:4" ht="25.5" x14ac:dyDescent="0.2">
      <c r="A178" s="44">
        <v>3292</v>
      </c>
      <c r="B178" s="45" t="s">
        <v>342</v>
      </c>
      <c r="C178" s="46"/>
      <c r="D178" s="47"/>
    </row>
    <row r="179" spans="1:4" x14ac:dyDescent="0.2">
      <c r="A179" s="48">
        <v>3293</v>
      </c>
      <c r="B179" s="45" t="s">
        <v>343</v>
      </c>
      <c r="C179" s="46"/>
      <c r="D179" s="47"/>
    </row>
    <row r="180" spans="1:4" ht="25.5" x14ac:dyDescent="0.2">
      <c r="A180" s="44">
        <v>3294</v>
      </c>
      <c r="B180" s="45" t="s">
        <v>344</v>
      </c>
      <c r="C180" s="46"/>
      <c r="D180" s="47"/>
    </row>
    <row r="181" spans="1:4" x14ac:dyDescent="0.2">
      <c r="A181" s="44">
        <v>3299</v>
      </c>
      <c r="B181" s="45" t="s">
        <v>36</v>
      </c>
      <c r="C181" s="46"/>
      <c r="D181" s="47"/>
    </row>
    <row r="182" spans="1:4" x14ac:dyDescent="0.2">
      <c r="A182" s="44">
        <v>3311</v>
      </c>
      <c r="B182" s="45" t="s">
        <v>37</v>
      </c>
      <c r="C182" s="46"/>
      <c r="D182" s="47"/>
    </row>
    <row r="183" spans="1:4" x14ac:dyDescent="0.2">
      <c r="A183" s="44">
        <v>3312</v>
      </c>
      <c r="B183" s="45" t="s">
        <v>118</v>
      </c>
      <c r="C183" s="46"/>
      <c r="D183" s="47"/>
    </row>
    <row r="184" spans="1:4" ht="25.5" x14ac:dyDescent="0.2">
      <c r="A184" s="48">
        <v>3313</v>
      </c>
      <c r="B184" s="45" t="s">
        <v>345</v>
      </c>
      <c r="C184" s="46"/>
      <c r="D184" s="47"/>
    </row>
    <row r="185" spans="1:4" x14ac:dyDescent="0.2">
      <c r="A185" s="44">
        <v>3314</v>
      </c>
      <c r="B185" s="45" t="s">
        <v>119</v>
      </c>
      <c r="C185" s="46"/>
      <c r="D185" s="47"/>
    </row>
    <row r="186" spans="1:4" x14ac:dyDescent="0.2">
      <c r="A186" s="44">
        <v>3315</v>
      </c>
      <c r="B186" s="45" t="s">
        <v>120</v>
      </c>
      <c r="C186" s="46"/>
      <c r="D186" s="47"/>
    </row>
    <row r="187" spans="1:4" x14ac:dyDescent="0.2">
      <c r="A187" s="44">
        <v>3316</v>
      </c>
      <c r="B187" s="45" t="s">
        <v>121</v>
      </c>
      <c r="C187" s="46"/>
      <c r="D187" s="47"/>
    </row>
    <row r="188" spans="1:4" x14ac:dyDescent="0.2">
      <c r="A188" s="48">
        <v>3317</v>
      </c>
      <c r="B188" s="45" t="s">
        <v>38</v>
      </c>
      <c r="C188" s="46"/>
      <c r="D188" s="47"/>
    </row>
    <row r="189" spans="1:4" x14ac:dyDescent="0.2">
      <c r="A189" s="44">
        <v>3319</v>
      </c>
      <c r="B189" s="45" t="s">
        <v>39</v>
      </c>
      <c r="C189" s="46"/>
      <c r="D189" s="47"/>
    </row>
    <row r="190" spans="1:4" x14ac:dyDescent="0.2">
      <c r="A190" s="48">
        <v>3321</v>
      </c>
      <c r="B190" s="45" t="s">
        <v>346</v>
      </c>
      <c r="C190" s="46"/>
      <c r="D190" s="47"/>
    </row>
    <row r="191" spans="1:4" x14ac:dyDescent="0.2">
      <c r="A191" s="44">
        <v>3322</v>
      </c>
      <c r="B191" s="45" t="s">
        <v>40</v>
      </c>
      <c r="C191" s="46"/>
      <c r="D191" s="47"/>
    </row>
    <row r="192" spans="1:4" x14ac:dyDescent="0.2">
      <c r="A192" s="48">
        <v>3324</v>
      </c>
      <c r="B192" s="45" t="s">
        <v>347</v>
      </c>
      <c r="C192" s="46"/>
      <c r="D192" s="47"/>
    </row>
    <row r="193" spans="1:4" x14ac:dyDescent="0.2">
      <c r="A193" s="44">
        <v>3325</v>
      </c>
      <c r="B193" s="45" t="s">
        <v>348</v>
      </c>
      <c r="C193" s="46"/>
      <c r="D193" s="47"/>
    </row>
    <row r="194" spans="1:4" ht="25.5" x14ac:dyDescent="0.2">
      <c r="A194" s="48">
        <v>3326</v>
      </c>
      <c r="B194" s="45" t="s">
        <v>349</v>
      </c>
      <c r="C194" s="46"/>
      <c r="D194" s="47"/>
    </row>
    <row r="195" spans="1:4" ht="25.5" x14ac:dyDescent="0.2">
      <c r="A195" s="44">
        <v>3329</v>
      </c>
      <c r="B195" s="45" t="s">
        <v>350</v>
      </c>
      <c r="C195" s="46"/>
      <c r="D195" s="47"/>
    </row>
    <row r="196" spans="1:4" ht="25.5" x14ac:dyDescent="0.2">
      <c r="A196" s="48">
        <v>3330</v>
      </c>
      <c r="B196" s="45" t="s">
        <v>351</v>
      </c>
      <c r="C196" s="46"/>
      <c r="D196" s="47"/>
    </row>
    <row r="197" spans="1:4" x14ac:dyDescent="0.2">
      <c r="A197" s="44">
        <v>3341</v>
      </c>
      <c r="B197" s="45" t="s">
        <v>122</v>
      </c>
      <c r="C197" s="46"/>
      <c r="D197" s="47"/>
    </row>
    <row r="198" spans="1:4" x14ac:dyDescent="0.2">
      <c r="A198" s="44">
        <v>3349</v>
      </c>
      <c r="B198" s="45" t="s">
        <v>123</v>
      </c>
      <c r="C198" s="46"/>
      <c r="D198" s="47"/>
    </row>
    <row r="199" spans="1:4" ht="25.5" x14ac:dyDescent="0.2">
      <c r="A199" s="44">
        <v>3361</v>
      </c>
      <c r="B199" s="45" t="s">
        <v>352</v>
      </c>
      <c r="C199" s="46"/>
      <c r="D199" s="47"/>
    </row>
    <row r="200" spans="1:4" ht="25.5" x14ac:dyDescent="0.2">
      <c r="A200" s="48">
        <v>3362</v>
      </c>
      <c r="B200" s="45" t="s">
        <v>353</v>
      </c>
      <c r="C200" s="46"/>
      <c r="D200" s="47"/>
    </row>
    <row r="201" spans="1:4" ht="25.5" x14ac:dyDescent="0.2">
      <c r="A201" s="44">
        <v>3369</v>
      </c>
      <c r="B201" s="45" t="s">
        <v>354</v>
      </c>
      <c r="C201" s="46"/>
      <c r="D201" s="47"/>
    </row>
    <row r="202" spans="1:4" ht="25.5" x14ac:dyDescent="0.2">
      <c r="A202" s="44">
        <v>3380</v>
      </c>
      <c r="B202" s="45" t="s">
        <v>355</v>
      </c>
      <c r="C202" s="46"/>
      <c r="D202" s="47"/>
    </row>
    <row r="203" spans="1:4" ht="25.5" x14ac:dyDescent="0.2">
      <c r="A203" s="48">
        <v>3391</v>
      </c>
      <c r="B203" s="45" t="s">
        <v>356</v>
      </c>
      <c r="C203" s="46"/>
      <c r="D203" s="47"/>
    </row>
    <row r="204" spans="1:4" x14ac:dyDescent="0.2">
      <c r="A204" s="44">
        <v>3392</v>
      </c>
      <c r="B204" s="45" t="s">
        <v>357</v>
      </c>
      <c r="C204" s="46"/>
      <c r="D204" s="47"/>
    </row>
    <row r="205" spans="1:4" ht="25.5" x14ac:dyDescent="0.2">
      <c r="A205" s="44">
        <v>3399</v>
      </c>
      <c r="B205" s="45" t="s">
        <v>358</v>
      </c>
      <c r="C205" s="46"/>
      <c r="D205" s="47"/>
    </row>
    <row r="206" spans="1:4" x14ac:dyDescent="0.2">
      <c r="A206" s="44">
        <v>3411</v>
      </c>
      <c r="B206" s="45" t="s">
        <v>359</v>
      </c>
      <c r="C206" s="46"/>
      <c r="D206" s="47"/>
    </row>
    <row r="207" spans="1:4" x14ac:dyDescent="0.2">
      <c r="A207" s="48">
        <v>3412</v>
      </c>
      <c r="B207" s="50" t="s">
        <v>360</v>
      </c>
      <c r="C207" s="46">
        <v>82</v>
      </c>
      <c r="D207" s="47"/>
    </row>
    <row r="208" spans="1:4" x14ac:dyDescent="0.2">
      <c r="A208" s="44">
        <v>3419</v>
      </c>
      <c r="B208" s="50" t="s">
        <v>41</v>
      </c>
      <c r="C208" s="46">
        <v>82</v>
      </c>
      <c r="D208" s="47"/>
    </row>
    <row r="209" spans="1:4" x14ac:dyDescent="0.2">
      <c r="A209" s="44">
        <v>3421</v>
      </c>
      <c r="B209" s="45" t="s">
        <v>42</v>
      </c>
      <c r="C209" s="46"/>
      <c r="D209" s="47"/>
    </row>
    <row r="210" spans="1:4" x14ac:dyDescent="0.2">
      <c r="A210" s="44">
        <v>3429</v>
      </c>
      <c r="B210" s="45" t="s">
        <v>124</v>
      </c>
      <c r="C210" s="46"/>
      <c r="D210" s="47"/>
    </row>
    <row r="211" spans="1:4" ht="25.5" x14ac:dyDescent="0.2">
      <c r="A211" s="51">
        <v>3461</v>
      </c>
      <c r="B211" s="52" t="s">
        <v>361</v>
      </c>
      <c r="C211" s="46">
        <v>83</v>
      </c>
      <c r="D211" s="47"/>
    </row>
    <row r="212" spans="1:4" x14ac:dyDescent="0.2">
      <c r="A212" s="48">
        <v>3480</v>
      </c>
      <c r="B212" s="50" t="s">
        <v>362</v>
      </c>
      <c r="C212" s="46">
        <v>84</v>
      </c>
      <c r="D212" s="47"/>
    </row>
    <row r="213" spans="1:4" x14ac:dyDescent="0.2">
      <c r="A213" s="44">
        <v>3511</v>
      </c>
      <c r="B213" s="45" t="s">
        <v>363</v>
      </c>
      <c r="C213" s="46"/>
      <c r="D213" s="47"/>
    </row>
    <row r="214" spans="1:4" x14ac:dyDescent="0.2">
      <c r="A214" s="48">
        <v>3512</v>
      </c>
      <c r="B214" s="45" t="s">
        <v>364</v>
      </c>
      <c r="C214" s="46"/>
      <c r="D214" s="47"/>
    </row>
    <row r="215" spans="1:4" x14ac:dyDescent="0.2">
      <c r="A215" s="44">
        <v>3513</v>
      </c>
      <c r="B215" s="45" t="s">
        <v>365</v>
      </c>
      <c r="C215" s="46"/>
      <c r="D215" s="47"/>
    </row>
    <row r="216" spans="1:4" x14ac:dyDescent="0.2">
      <c r="A216" s="48">
        <v>3514</v>
      </c>
      <c r="B216" s="45" t="s">
        <v>366</v>
      </c>
      <c r="C216" s="46"/>
      <c r="D216" s="47"/>
    </row>
    <row r="217" spans="1:4" x14ac:dyDescent="0.2">
      <c r="A217" s="44">
        <v>3515</v>
      </c>
      <c r="B217" s="45" t="s">
        <v>367</v>
      </c>
      <c r="C217" s="46"/>
      <c r="D217" s="47"/>
    </row>
    <row r="218" spans="1:4" x14ac:dyDescent="0.2">
      <c r="A218" s="48">
        <v>3516</v>
      </c>
      <c r="B218" s="45" t="s">
        <v>368</v>
      </c>
      <c r="C218" s="46"/>
      <c r="D218" s="47"/>
    </row>
    <row r="219" spans="1:4" x14ac:dyDescent="0.2">
      <c r="A219" s="44">
        <v>3519</v>
      </c>
      <c r="B219" s="45" t="s">
        <v>369</v>
      </c>
      <c r="C219" s="46"/>
      <c r="D219" s="47"/>
    </row>
    <row r="220" spans="1:4" x14ac:dyDescent="0.2">
      <c r="A220" s="48">
        <v>3521</v>
      </c>
      <c r="B220" s="45" t="s">
        <v>125</v>
      </c>
      <c r="C220" s="46">
        <v>87</v>
      </c>
      <c r="D220" s="53"/>
    </row>
    <row r="221" spans="1:4" x14ac:dyDescent="0.2">
      <c r="A221" s="44">
        <v>3522</v>
      </c>
      <c r="B221" s="45" t="s">
        <v>44</v>
      </c>
      <c r="C221" s="46">
        <v>87</v>
      </c>
      <c r="D221" s="53"/>
    </row>
    <row r="222" spans="1:4" x14ac:dyDescent="0.2">
      <c r="A222" s="44">
        <v>3523</v>
      </c>
      <c r="B222" s="45" t="s">
        <v>370</v>
      </c>
      <c r="C222" s="46"/>
      <c r="D222" s="47"/>
    </row>
    <row r="223" spans="1:4" x14ac:dyDescent="0.2">
      <c r="A223" s="44">
        <v>3524</v>
      </c>
      <c r="B223" s="45" t="s">
        <v>371</v>
      </c>
      <c r="C223" s="46"/>
      <c r="D223" s="47"/>
    </row>
    <row r="224" spans="1:4" x14ac:dyDescent="0.2">
      <c r="A224" s="44">
        <v>3525</v>
      </c>
      <c r="B224" s="45" t="s">
        <v>372</v>
      </c>
      <c r="C224" s="46"/>
      <c r="D224" s="47"/>
    </row>
    <row r="225" spans="1:4" x14ac:dyDescent="0.2">
      <c r="A225" s="44">
        <v>3526</v>
      </c>
      <c r="B225" s="45" t="s">
        <v>126</v>
      </c>
      <c r="C225" s="46">
        <v>88</v>
      </c>
      <c r="D225" s="53"/>
    </row>
    <row r="226" spans="1:4" ht="25.5" x14ac:dyDescent="0.2">
      <c r="A226" s="44">
        <v>3527</v>
      </c>
      <c r="B226" s="45" t="s">
        <v>373</v>
      </c>
      <c r="C226" s="46"/>
      <c r="D226" s="47"/>
    </row>
    <row r="227" spans="1:4" x14ac:dyDescent="0.2">
      <c r="A227" s="44">
        <v>3529</v>
      </c>
      <c r="B227" s="45" t="s">
        <v>374</v>
      </c>
      <c r="C227" s="46">
        <v>89</v>
      </c>
      <c r="D227" s="53"/>
    </row>
    <row r="228" spans="1:4" x14ac:dyDescent="0.2">
      <c r="A228" s="44">
        <v>3531</v>
      </c>
      <c r="B228" s="45" t="s">
        <v>127</v>
      </c>
      <c r="C228" s="46"/>
      <c r="D228" s="47"/>
    </row>
    <row r="229" spans="1:4" ht="25.5" x14ac:dyDescent="0.2">
      <c r="A229" s="48">
        <v>3532</v>
      </c>
      <c r="B229" s="45" t="s">
        <v>375</v>
      </c>
      <c r="C229" s="46"/>
      <c r="D229" s="47"/>
    </row>
    <row r="230" spans="1:4" x14ac:dyDescent="0.2">
      <c r="A230" s="44">
        <v>3533</v>
      </c>
      <c r="B230" s="45" t="s">
        <v>128</v>
      </c>
      <c r="C230" s="46"/>
      <c r="D230" s="47"/>
    </row>
    <row r="231" spans="1:4" x14ac:dyDescent="0.2">
      <c r="A231" s="44">
        <v>3534</v>
      </c>
      <c r="B231" s="45" t="s">
        <v>376</v>
      </c>
      <c r="C231" s="46"/>
      <c r="D231" s="47"/>
    </row>
    <row r="232" spans="1:4" ht="25.5" x14ac:dyDescent="0.2">
      <c r="A232" s="48">
        <v>3539</v>
      </c>
      <c r="B232" s="45" t="s">
        <v>377</v>
      </c>
      <c r="C232" s="46"/>
      <c r="D232" s="47"/>
    </row>
    <row r="233" spans="1:4" ht="25.5" x14ac:dyDescent="0.2">
      <c r="A233" s="44">
        <v>3541</v>
      </c>
      <c r="B233" s="45" t="s">
        <v>378</v>
      </c>
      <c r="C233" s="46"/>
      <c r="D233" s="47"/>
    </row>
    <row r="234" spans="1:4" x14ac:dyDescent="0.2">
      <c r="A234" s="48">
        <v>3542</v>
      </c>
      <c r="B234" s="45" t="s">
        <v>379</v>
      </c>
      <c r="C234" s="46"/>
      <c r="D234" s="47"/>
    </row>
    <row r="235" spans="1:4" x14ac:dyDescent="0.2">
      <c r="A235" s="44">
        <v>3543</v>
      </c>
      <c r="B235" s="54" t="s">
        <v>380</v>
      </c>
      <c r="C235" s="46"/>
      <c r="D235" s="47"/>
    </row>
    <row r="236" spans="1:4" x14ac:dyDescent="0.2">
      <c r="A236" s="48">
        <v>3544</v>
      </c>
      <c r="B236" s="45" t="s">
        <v>381</v>
      </c>
      <c r="C236" s="46"/>
      <c r="D236" s="47"/>
    </row>
    <row r="237" spans="1:4" x14ac:dyDescent="0.2">
      <c r="A237" s="44">
        <v>3545</v>
      </c>
      <c r="B237" s="45" t="s">
        <v>382</v>
      </c>
      <c r="C237" s="46"/>
      <c r="D237" s="47"/>
    </row>
    <row r="238" spans="1:4" x14ac:dyDescent="0.2">
      <c r="A238" s="44">
        <v>3549</v>
      </c>
      <c r="B238" s="45" t="s">
        <v>129</v>
      </c>
      <c r="C238" s="46"/>
      <c r="D238" s="47"/>
    </row>
    <row r="239" spans="1:4" ht="25.5" x14ac:dyDescent="0.2">
      <c r="A239" s="48">
        <v>3561</v>
      </c>
      <c r="B239" s="45" t="s">
        <v>383</v>
      </c>
      <c r="C239" s="46"/>
      <c r="D239" s="47"/>
    </row>
    <row r="240" spans="1:4" x14ac:dyDescent="0.2">
      <c r="A240" s="44">
        <v>3562</v>
      </c>
      <c r="B240" s="45" t="s">
        <v>384</v>
      </c>
      <c r="C240" s="46"/>
      <c r="D240" s="47"/>
    </row>
    <row r="241" spans="1:4" x14ac:dyDescent="0.2">
      <c r="A241" s="48">
        <v>3569</v>
      </c>
      <c r="B241" s="45" t="s">
        <v>385</v>
      </c>
      <c r="C241" s="46"/>
      <c r="D241" s="47"/>
    </row>
    <row r="242" spans="1:4" x14ac:dyDescent="0.2">
      <c r="A242" s="44">
        <v>3581</v>
      </c>
      <c r="B242" s="45" t="s">
        <v>386</v>
      </c>
      <c r="C242" s="46"/>
      <c r="D242" s="47"/>
    </row>
    <row r="243" spans="1:4" x14ac:dyDescent="0.2">
      <c r="A243" s="48">
        <v>3589</v>
      </c>
      <c r="B243" s="45" t="s">
        <v>387</v>
      </c>
      <c r="C243" s="46"/>
      <c r="D243" s="47"/>
    </row>
    <row r="244" spans="1:4" x14ac:dyDescent="0.2">
      <c r="A244" s="44">
        <v>3591</v>
      </c>
      <c r="B244" s="45" t="s">
        <v>388</v>
      </c>
      <c r="C244" s="46"/>
      <c r="D244" s="47"/>
    </row>
    <row r="245" spans="1:4" x14ac:dyDescent="0.2">
      <c r="A245" s="48">
        <v>3592</v>
      </c>
      <c r="B245" s="45" t="s">
        <v>389</v>
      </c>
      <c r="C245" s="46"/>
      <c r="D245" s="47"/>
    </row>
    <row r="246" spans="1:4" x14ac:dyDescent="0.2">
      <c r="A246" s="44">
        <v>3599</v>
      </c>
      <c r="B246" s="45" t="s">
        <v>45</v>
      </c>
      <c r="C246" s="46"/>
      <c r="D246" s="47"/>
    </row>
    <row r="247" spans="1:4" x14ac:dyDescent="0.2">
      <c r="A247" s="48">
        <v>3611</v>
      </c>
      <c r="B247" s="45" t="s">
        <v>390</v>
      </c>
      <c r="C247" s="46"/>
      <c r="D247" s="47"/>
    </row>
    <row r="248" spans="1:4" x14ac:dyDescent="0.2">
      <c r="A248" s="44">
        <v>3612</v>
      </c>
      <c r="B248" s="45" t="s">
        <v>391</v>
      </c>
      <c r="C248" s="46"/>
      <c r="D248" s="47"/>
    </row>
    <row r="249" spans="1:4" x14ac:dyDescent="0.2">
      <c r="A249" s="48">
        <v>3613</v>
      </c>
      <c r="B249" s="45" t="s">
        <v>392</v>
      </c>
      <c r="C249" s="46"/>
      <c r="D249" s="47"/>
    </row>
    <row r="250" spans="1:4" x14ac:dyDescent="0.2">
      <c r="A250" s="44">
        <v>3614</v>
      </c>
      <c r="B250" s="45" t="s">
        <v>393</v>
      </c>
      <c r="C250" s="46"/>
      <c r="D250" s="47"/>
    </row>
    <row r="251" spans="1:4" x14ac:dyDescent="0.2">
      <c r="A251" s="44">
        <v>3615</v>
      </c>
      <c r="B251" s="45" t="s">
        <v>394</v>
      </c>
      <c r="C251" s="46"/>
      <c r="D251" s="47"/>
    </row>
    <row r="252" spans="1:4" x14ac:dyDescent="0.2">
      <c r="A252" s="48">
        <v>3619</v>
      </c>
      <c r="B252" s="45" t="s">
        <v>395</v>
      </c>
      <c r="C252" s="46"/>
      <c r="D252" s="47"/>
    </row>
    <row r="253" spans="1:4" x14ac:dyDescent="0.2">
      <c r="A253" s="44">
        <v>3631</v>
      </c>
      <c r="B253" s="45" t="s">
        <v>396</v>
      </c>
      <c r="C253" s="46"/>
      <c r="D253" s="47"/>
    </row>
    <row r="254" spans="1:4" x14ac:dyDescent="0.2">
      <c r="A254" s="48">
        <v>3632</v>
      </c>
      <c r="B254" s="45" t="s">
        <v>397</v>
      </c>
      <c r="C254" s="46"/>
      <c r="D254" s="47"/>
    </row>
    <row r="255" spans="1:4" x14ac:dyDescent="0.2">
      <c r="A255" s="44">
        <v>3633</v>
      </c>
      <c r="B255" s="45" t="s">
        <v>398</v>
      </c>
      <c r="C255" s="46"/>
      <c r="D255" s="47"/>
    </row>
    <row r="256" spans="1:4" x14ac:dyDescent="0.2">
      <c r="A256" s="48">
        <v>3634</v>
      </c>
      <c r="B256" s="45" t="s">
        <v>399</v>
      </c>
      <c r="C256" s="46"/>
      <c r="D256" s="47"/>
    </row>
    <row r="257" spans="1:4" x14ac:dyDescent="0.2">
      <c r="A257" s="44">
        <v>3635</v>
      </c>
      <c r="B257" s="45" t="s">
        <v>130</v>
      </c>
      <c r="C257" s="46"/>
      <c r="D257" s="47"/>
    </row>
    <row r="258" spans="1:4" x14ac:dyDescent="0.2">
      <c r="A258" s="44">
        <v>3636</v>
      </c>
      <c r="B258" s="45" t="s">
        <v>46</v>
      </c>
      <c r="C258" s="46"/>
      <c r="D258" s="47"/>
    </row>
    <row r="259" spans="1:4" x14ac:dyDescent="0.2">
      <c r="A259" s="44">
        <v>3639</v>
      </c>
      <c r="B259" s="45" t="s">
        <v>400</v>
      </c>
      <c r="C259" s="46"/>
      <c r="D259" s="47"/>
    </row>
    <row r="260" spans="1:4" ht="25.5" x14ac:dyDescent="0.2">
      <c r="A260" s="48">
        <v>3661</v>
      </c>
      <c r="B260" s="45" t="s">
        <v>401</v>
      </c>
      <c r="C260" s="46"/>
      <c r="D260" s="47"/>
    </row>
    <row r="261" spans="1:4" ht="25.5" x14ac:dyDescent="0.2">
      <c r="A261" s="44">
        <v>3662</v>
      </c>
      <c r="B261" s="45" t="s">
        <v>402</v>
      </c>
      <c r="C261" s="46"/>
      <c r="D261" s="47"/>
    </row>
    <row r="262" spans="1:4" ht="25.5" x14ac:dyDescent="0.2">
      <c r="A262" s="48">
        <v>3669</v>
      </c>
      <c r="B262" s="45" t="s">
        <v>403</v>
      </c>
      <c r="C262" s="46"/>
      <c r="D262" s="47"/>
    </row>
    <row r="263" spans="1:4" ht="25.5" x14ac:dyDescent="0.2">
      <c r="A263" s="44">
        <v>3680</v>
      </c>
      <c r="B263" s="45" t="s">
        <v>404</v>
      </c>
      <c r="C263" s="46"/>
      <c r="D263" s="47"/>
    </row>
    <row r="264" spans="1:4" ht="25.5" x14ac:dyDescent="0.2">
      <c r="A264" s="48">
        <v>3691</v>
      </c>
      <c r="B264" s="45" t="s">
        <v>405</v>
      </c>
      <c r="C264" s="46"/>
      <c r="D264" s="47"/>
    </row>
    <row r="265" spans="1:4" ht="25.5" x14ac:dyDescent="0.2">
      <c r="A265" s="44">
        <v>3699</v>
      </c>
      <c r="B265" s="45" t="s">
        <v>406</v>
      </c>
      <c r="C265" s="46"/>
      <c r="D265" s="47"/>
    </row>
    <row r="266" spans="1:4" x14ac:dyDescent="0.2">
      <c r="A266" s="48">
        <v>3711</v>
      </c>
      <c r="B266" s="45" t="s">
        <v>407</v>
      </c>
      <c r="C266" s="46"/>
      <c r="D266" s="47"/>
    </row>
    <row r="267" spans="1:4" x14ac:dyDescent="0.2">
      <c r="A267" s="44">
        <v>3712</v>
      </c>
      <c r="B267" s="45" t="s">
        <v>408</v>
      </c>
      <c r="C267" s="46"/>
      <c r="D267" s="47"/>
    </row>
    <row r="268" spans="1:4" x14ac:dyDescent="0.2">
      <c r="A268" s="48">
        <v>3713</v>
      </c>
      <c r="B268" s="45" t="s">
        <v>131</v>
      </c>
      <c r="C268" s="46"/>
      <c r="D268" s="47"/>
    </row>
    <row r="269" spans="1:4" ht="25.5" x14ac:dyDescent="0.2">
      <c r="A269" s="44">
        <v>3714</v>
      </c>
      <c r="B269" s="45" t="s">
        <v>409</v>
      </c>
      <c r="C269" s="46"/>
      <c r="D269" s="47"/>
    </row>
    <row r="270" spans="1:4" ht="25.5" x14ac:dyDescent="0.2">
      <c r="A270" s="48">
        <v>3715</v>
      </c>
      <c r="B270" s="45" t="s">
        <v>410</v>
      </c>
      <c r="C270" s="46"/>
      <c r="D270" s="47"/>
    </row>
    <row r="271" spans="1:4" x14ac:dyDescent="0.2">
      <c r="A271" s="44">
        <v>3716</v>
      </c>
      <c r="B271" s="45" t="s">
        <v>51</v>
      </c>
      <c r="C271" s="46"/>
      <c r="D271" s="47"/>
    </row>
    <row r="272" spans="1:4" x14ac:dyDescent="0.2">
      <c r="A272" s="44">
        <v>3719</v>
      </c>
      <c r="B272" s="45" t="s">
        <v>52</v>
      </c>
      <c r="C272" s="46"/>
      <c r="D272" s="47"/>
    </row>
    <row r="273" spans="1:4" x14ac:dyDescent="0.2">
      <c r="A273" s="44">
        <v>3721</v>
      </c>
      <c r="B273" s="45" t="s">
        <v>411</v>
      </c>
      <c r="C273" s="46"/>
      <c r="D273" s="47"/>
    </row>
    <row r="274" spans="1:4" x14ac:dyDescent="0.2">
      <c r="A274" s="48">
        <v>3722</v>
      </c>
      <c r="B274" s="45" t="s">
        <v>412</v>
      </c>
      <c r="C274" s="46"/>
      <c r="D274" s="47"/>
    </row>
    <row r="275" spans="1:4" ht="25.5" x14ac:dyDescent="0.2">
      <c r="A275" s="44">
        <v>3723</v>
      </c>
      <c r="B275" s="45" t="s">
        <v>413</v>
      </c>
      <c r="C275" s="46"/>
      <c r="D275" s="47"/>
    </row>
    <row r="276" spans="1:4" x14ac:dyDescent="0.2">
      <c r="A276" s="44">
        <v>3724</v>
      </c>
      <c r="B276" s="45" t="s">
        <v>414</v>
      </c>
      <c r="C276" s="46"/>
      <c r="D276" s="47"/>
    </row>
    <row r="277" spans="1:4" x14ac:dyDescent="0.2">
      <c r="A277" s="44">
        <v>3725</v>
      </c>
      <c r="B277" s="45" t="s">
        <v>415</v>
      </c>
      <c r="C277" s="46"/>
      <c r="D277" s="47"/>
    </row>
    <row r="278" spans="1:4" x14ac:dyDescent="0.2">
      <c r="A278" s="48">
        <v>3726</v>
      </c>
      <c r="B278" s="45" t="s">
        <v>416</v>
      </c>
      <c r="C278" s="46"/>
      <c r="D278" s="47"/>
    </row>
    <row r="279" spans="1:4" x14ac:dyDescent="0.2">
      <c r="A279" s="44">
        <v>3727</v>
      </c>
      <c r="B279" s="45" t="s">
        <v>132</v>
      </c>
      <c r="C279" s="46"/>
      <c r="D279" s="47"/>
    </row>
    <row r="280" spans="1:4" x14ac:dyDescent="0.2">
      <c r="A280" s="48">
        <v>3728</v>
      </c>
      <c r="B280" s="45" t="s">
        <v>417</v>
      </c>
      <c r="C280" s="46"/>
      <c r="D280" s="47"/>
    </row>
    <row r="281" spans="1:4" x14ac:dyDescent="0.2">
      <c r="A281" s="44">
        <v>3729</v>
      </c>
      <c r="B281" s="45" t="s">
        <v>133</v>
      </c>
      <c r="C281" s="46"/>
      <c r="D281" s="47"/>
    </row>
    <row r="282" spans="1:4" ht="25.5" x14ac:dyDescent="0.2">
      <c r="A282" s="48">
        <v>3731</v>
      </c>
      <c r="B282" s="45" t="s">
        <v>418</v>
      </c>
      <c r="C282" s="46"/>
      <c r="D282" s="47"/>
    </row>
    <row r="283" spans="1:4" x14ac:dyDescent="0.2">
      <c r="A283" s="44">
        <v>3732</v>
      </c>
      <c r="B283" s="45" t="s">
        <v>419</v>
      </c>
      <c r="C283" s="46"/>
      <c r="D283" s="47"/>
    </row>
    <row r="284" spans="1:4" x14ac:dyDescent="0.2">
      <c r="A284" s="48">
        <v>3733</v>
      </c>
      <c r="B284" s="45" t="s">
        <v>420</v>
      </c>
      <c r="C284" s="46"/>
      <c r="D284" s="47"/>
    </row>
    <row r="285" spans="1:4" x14ac:dyDescent="0.2">
      <c r="A285" s="44">
        <v>3734</v>
      </c>
      <c r="B285" s="45" t="s">
        <v>421</v>
      </c>
      <c r="C285" s="46"/>
      <c r="D285" s="47"/>
    </row>
    <row r="286" spans="1:4" x14ac:dyDescent="0.2">
      <c r="A286" s="48">
        <v>3739</v>
      </c>
      <c r="B286" s="45" t="s">
        <v>422</v>
      </c>
      <c r="C286" s="46"/>
      <c r="D286" s="47"/>
    </row>
    <row r="287" spans="1:4" x14ac:dyDescent="0.2">
      <c r="A287" s="44">
        <v>3741</v>
      </c>
      <c r="B287" s="45" t="s">
        <v>134</v>
      </c>
      <c r="C287" s="46"/>
      <c r="D287" s="47"/>
    </row>
    <row r="288" spans="1:4" x14ac:dyDescent="0.2">
      <c r="A288" s="44">
        <v>3742</v>
      </c>
      <c r="B288" s="45" t="s">
        <v>135</v>
      </c>
      <c r="C288" s="46"/>
      <c r="D288" s="47"/>
    </row>
    <row r="289" spans="1:4" ht="25.5" x14ac:dyDescent="0.2">
      <c r="A289" s="44">
        <v>3743</v>
      </c>
      <c r="B289" s="45" t="s">
        <v>423</v>
      </c>
      <c r="C289" s="46"/>
      <c r="D289" s="47"/>
    </row>
    <row r="290" spans="1:4" x14ac:dyDescent="0.2">
      <c r="A290" s="48">
        <v>3744</v>
      </c>
      <c r="B290" s="45" t="s">
        <v>136</v>
      </c>
      <c r="C290" s="46"/>
      <c r="D290" s="47"/>
    </row>
    <row r="291" spans="1:4" x14ac:dyDescent="0.2">
      <c r="A291" s="44">
        <v>3745</v>
      </c>
      <c r="B291" s="45" t="s">
        <v>424</v>
      </c>
      <c r="C291" s="46"/>
      <c r="D291" s="47"/>
    </row>
    <row r="292" spans="1:4" x14ac:dyDescent="0.2">
      <c r="A292" s="44">
        <v>3749</v>
      </c>
      <c r="B292" s="45" t="s">
        <v>425</v>
      </c>
      <c r="C292" s="46"/>
      <c r="D292" s="47"/>
    </row>
    <row r="293" spans="1:4" ht="38.25" x14ac:dyDescent="0.2">
      <c r="A293" s="44">
        <v>3751</v>
      </c>
      <c r="B293" s="45" t="s">
        <v>426</v>
      </c>
      <c r="C293" s="46"/>
      <c r="D293" s="47"/>
    </row>
    <row r="294" spans="1:4" x14ac:dyDescent="0.2">
      <c r="A294" s="48">
        <v>3753</v>
      </c>
      <c r="B294" s="45" t="s">
        <v>427</v>
      </c>
      <c r="C294" s="46"/>
      <c r="D294" s="47"/>
    </row>
    <row r="295" spans="1:4" x14ac:dyDescent="0.2">
      <c r="A295" s="44">
        <v>3759</v>
      </c>
      <c r="B295" s="45" t="s">
        <v>428</v>
      </c>
      <c r="C295" s="46"/>
      <c r="D295" s="47"/>
    </row>
    <row r="296" spans="1:4" ht="25.5" x14ac:dyDescent="0.2">
      <c r="A296" s="48">
        <v>3761</v>
      </c>
      <c r="B296" s="45" t="s">
        <v>429</v>
      </c>
      <c r="C296" s="46"/>
      <c r="D296" s="47"/>
    </row>
    <row r="297" spans="1:4" ht="25.5" x14ac:dyDescent="0.2">
      <c r="A297" s="44">
        <v>3762</v>
      </c>
      <c r="B297" s="45" t="s">
        <v>430</v>
      </c>
      <c r="C297" s="46"/>
      <c r="D297" s="47"/>
    </row>
    <row r="298" spans="1:4" x14ac:dyDescent="0.2">
      <c r="A298" s="44">
        <v>3769</v>
      </c>
      <c r="B298" s="45" t="s">
        <v>53</v>
      </c>
      <c r="C298" s="46"/>
      <c r="D298" s="47"/>
    </row>
    <row r="299" spans="1:4" x14ac:dyDescent="0.2">
      <c r="A299" s="44">
        <v>3771</v>
      </c>
      <c r="B299" s="45" t="s">
        <v>431</v>
      </c>
      <c r="C299" s="46"/>
      <c r="D299" s="47"/>
    </row>
    <row r="300" spans="1:4" x14ac:dyDescent="0.2">
      <c r="A300" s="48">
        <v>3772</v>
      </c>
      <c r="B300" s="45" t="s">
        <v>432</v>
      </c>
      <c r="C300" s="46"/>
      <c r="D300" s="47"/>
    </row>
    <row r="301" spans="1:4" x14ac:dyDescent="0.2">
      <c r="A301" s="44">
        <v>3773</v>
      </c>
      <c r="B301" s="45" t="s">
        <v>433</v>
      </c>
      <c r="C301" s="46"/>
      <c r="D301" s="47"/>
    </row>
    <row r="302" spans="1:4" x14ac:dyDescent="0.2">
      <c r="A302" s="48">
        <v>3779</v>
      </c>
      <c r="B302" s="45" t="s">
        <v>434</v>
      </c>
      <c r="C302" s="46"/>
      <c r="D302" s="47"/>
    </row>
    <row r="303" spans="1:4" x14ac:dyDescent="0.2">
      <c r="A303" s="44">
        <v>3780</v>
      </c>
      <c r="B303" s="45" t="s">
        <v>435</v>
      </c>
      <c r="C303" s="46"/>
      <c r="D303" s="47"/>
    </row>
    <row r="304" spans="1:4" x14ac:dyDescent="0.2">
      <c r="A304" s="48">
        <v>3791</v>
      </c>
      <c r="B304" s="45" t="s">
        <v>436</v>
      </c>
      <c r="C304" s="46"/>
      <c r="D304" s="47"/>
    </row>
    <row r="305" spans="1:4" x14ac:dyDescent="0.2">
      <c r="A305" s="44">
        <v>3792</v>
      </c>
      <c r="B305" s="45" t="s">
        <v>137</v>
      </c>
      <c r="C305" s="46"/>
      <c r="D305" s="47"/>
    </row>
    <row r="306" spans="1:4" x14ac:dyDescent="0.2">
      <c r="A306" s="48">
        <v>3793</v>
      </c>
      <c r="B306" s="45" t="s">
        <v>437</v>
      </c>
      <c r="C306" s="46"/>
      <c r="D306" s="47"/>
    </row>
    <row r="307" spans="1:4" x14ac:dyDescent="0.2">
      <c r="A307" s="44">
        <v>3799</v>
      </c>
      <c r="B307" s="45" t="s">
        <v>138</v>
      </c>
      <c r="C307" s="46"/>
      <c r="D307" s="47"/>
    </row>
    <row r="308" spans="1:4" x14ac:dyDescent="0.2">
      <c r="A308" s="48">
        <v>3801</v>
      </c>
      <c r="B308" s="45" t="s">
        <v>438</v>
      </c>
      <c r="C308" s="46"/>
      <c r="D308" s="47"/>
    </row>
    <row r="309" spans="1:4" x14ac:dyDescent="0.2">
      <c r="A309" s="44">
        <v>3802</v>
      </c>
      <c r="B309" s="45" t="s">
        <v>439</v>
      </c>
      <c r="C309" s="46"/>
      <c r="D309" s="47"/>
    </row>
    <row r="310" spans="1:4" x14ac:dyDescent="0.2">
      <c r="A310" s="44">
        <v>3803</v>
      </c>
      <c r="B310" s="45" t="s">
        <v>440</v>
      </c>
      <c r="C310" s="46"/>
      <c r="D310" s="47"/>
    </row>
    <row r="311" spans="1:4" x14ac:dyDescent="0.2">
      <c r="A311" s="48">
        <v>3809</v>
      </c>
      <c r="B311" s="45" t="s">
        <v>441</v>
      </c>
      <c r="C311" s="46"/>
      <c r="D311" s="47"/>
    </row>
    <row r="312" spans="1:4" ht="25.5" x14ac:dyDescent="0.2">
      <c r="A312" s="44">
        <v>3900</v>
      </c>
      <c r="B312" s="45" t="s">
        <v>442</v>
      </c>
      <c r="C312" s="46"/>
      <c r="D312" s="47"/>
    </row>
    <row r="313" spans="1:4" x14ac:dyDescent="0.2">
      <c r="A313" s="44">
        <v>4111</v>
      </c>
      <c r="B313" s="45" t="s">
        <v>443</v>
      </c>
      <c r="C313" s="46"/>
      <c r="D313" s="47"/>
    </row>
    <row r="314" spans="1:4" x14ac:dyDescent="0.2">
      <c r="A314" s="48">
        <v>4112</v>
      </c>
      <c r="B314" s="45" t="s">
        <v>444</v>
      </c>
      <c r="C314" s="46"/>
      <c r="D314" s="47"/>
    </row>
    <row r="315" spans="1:4" x14ac:dyDescent="0.2">
      <c r="A315" s="44">
        <v>4113</v>
      </c>
      <c r="B315" s="45" t="s">
        <v>445</v>
      </c>
      <c r="C315" s="46"/>
      <c r="D315" s="47"/>
    </row>
    <row r="316" spans="1:4" x14ac:dyDescent="0.2">
      <c r="A316" s="48">
        <v>4114</v>
      </c>
      <c r="B316" s="45" t="s">
        <v>446</v>
      </c>
      <c r="C316" s="46"/>
      <c r="D316" s="47"/>
    </row>
    <row r="317" spans="1:4" x14ac:dyDescent="0.2">
      <c r="A317" s="44">
        <v>4115</v>
      </c>
      <c r="B317" s="45" t="s">
        <v>447</v>
      </c>
      <c r="C317" s="46"/>
      <c r="D317" s="47"/>
    </row>
    <row r="318" spans="1:4" x14ac:dyDescent="0.2">
      <c r="A318" s="48">
        <v>4116</v>
      </c>
      <c r="B318" s="45" t="s">
        <v>448</v>
      </c>
      <c r="C318" s="46"/>
      <c r="D318" s="47"/>
    </row>
    <row r="319" spans="1:4" x14ac:dyDescent="0.2">
      <c r="A319" s="44">
        <v>4117</v>
      </c>
      <c r="B319" s="45" t="s">
        <v>449</v>
      </c>
      <c r="C319" s="46"/>
      <c r="D319" s="47"/>
    </row>
    <row r="320" spans="1:4" x14ac:dyDescent="0.2">
      <c r="A320" s="44">
        <v>4119</v>
      </c>
      <c r="B320" s="45" t="s">
        <v>450</v>
      </c>
      <c r="C320" s="46"/>
      <c r="D320" s="47"/>
    </row>
    <row r="321" spans="1:4" x14ac:dyDescent="0.2">
      <c r="A321" s="48">
        <v>4121</v>
      </c>
      <c r="B321" s="45" t="s">
        <v>451</v>
      </c>
      <c r="C321" s="46"/>
      <c r="D321" s="47"/>
    </row>
    <row r="322" spans="1:4" x14ac:dyDescent="0.2">
      <c r="A322" s="44">
        <v>4122</v>
      </c>
      <c r="B322" s="45" t="s">
        <v>452</v>
      </c>
      <c r="C322" s="46"/>
      <c r="D322" s="47"/>
    </row>
    <row r="323" spans="1:4" x14ac:dyDescent="0.2">
      <c r="A323" s="48">
        <v>4123</v>
      </c>
      <c r="B323" s="45" t="s">
        <v>453</v>
      </c>
      <c r="C323" s="46"/>
      <c r="D323" s="47"/>
    </row>
    <row r="324" spans="1:4" x14ac:dyDescent="0.2">
      <c r="A324" s="48">
        <v>4124</v>
      </c>
      <c r="B324" s="45" t="s">
        <v>454</v>
      </c>
      <c r="C324" s="46"/>
      <c r="D324" s="47"/>
    </row>
    <row r="325" spans="1:4" x14ac:dyDescent="0.2">
      <c r="A325" s="48" t="s">
        <v>455</v>
      </c>
      <c r="B325" s="45" t="s">
        <v>456</v>
      </c>
      <c r="C325" s="46"/>
      <c r="D325" s="47"/>
    </row>
    <row r="326" spans="1:4" x14ac:dyDescent="0.2">
      <c r="A326" s="48">
        <v>4126</v>
      </c>
      <c r="B326" s="45" t="s">
        <v>457</v>
      </c>
      <c r="C326" s="46"/>
      <c r="D326" s="47"/>
    </row>
    <row r="327" spans="1:4" x14ac:dyDescent="0.2">
      <c r="A327" s="48">
        <v>4129</v>
      </c>
      <c r="B327" s="45" t="s">
        <v>458</v>
      </c>
      <c r="C327" s="46"/>
      <c r="D327" s="47"/>
    </row>
    <row r="328" spans="1:4" x14ac:dyDescent="0.2">
      <c r="A328" s="44">
        <v>4131</v>
      </c>
      <c r="B328" s="45" t="s">
        <v>459</v>
      </c>
      <c r="C328" s="46"/>
      <c r="D328" s="47"/>
    </row>
    <row r="329" spans="1:4" x14ac:dyDescent="0.2">
      <c r="A329" s="48">
        <v>4132</v>
      </c>
      <c r="B329" s="45" t="s">
        <v>460</v>
      </c>
      <c r="C329" s="46"/>
      <c r="D329" s="47"/>
    </row>
    <row r="330" spans="1:4" x14ac:dyDescent="0.2">
      <c r="A330" s="44">
        <v>4133</v>
      </c>
      <c r="B330" s="45" t="s">
        <v>461</v>
      </c>
      <c r="C330" s="46"/>
      <c r="D330" s="47"/>
    </row>
    <row r="331" spans="1:4" x14ac:dyDescent="0.2">
      <c r="A331" s="48">
        <v>4134</v>
      </c>
      <c r="B331" s="45" t="s">
        <v>462</v>
      </c>
      <c r="C331" s="46"/>
      <c r="D331" s="47"/>
    </row>
    <row r="332" spans="1:4" x14ac:dyDescent="0.2">
      <c r="A332" s="44">
        <v>4136</v>
      </c>
      <c r="B332" s="45" t="s">
        <v>463</v>
      </c>
      <c r="C332" s="46"/>
      <c r="D332" s="47"/>
    </row>
    <row r="333" spans="1:4" x14ac:dyDescent="0.2">
      <c r="A333" s="48">
        <v>4138</v>
      </c>
      <c r="B333" s="45" t="s">
        <v>464</v>
      </c>
      <c r="C333" s="46"/>
      <c r="D333" s="47"/>
    </row>
    <row r="334" spans="1:4" x14ac:dyDescent="0.2">
      <c r="A334" s="44">
        <v>4141</v>
      </c>
      <c r="B334" s="45" t="s">
        <v>465</v>
      </c>
      <c r="C334" s="46"/>
      <c r="D334" s="47"/>
    </row>
    <row r="335" spans="1:4" x14ac:dyDescent="0.2">
      <c r="A335" s="48">
        <v>4142</v>
      </c>
      <c r="B335" s="45" t="s">
        <v>466</v>
      </c>
      <c r="C335" s="46"/>
      <c r="D335" s="47"/>
    </row>
    <row r="336" spans="1:4" x14ac:dyDescent="0.2">
      <c r="A336" s="44">
        <v>4149</v>
      </c>
      <c r="B336" s="45" t="s">
        <v>467</v>
      </c>
      <c r="C336" s="46"/>
      <c r="D336" s="47"/>
    </row>
    <row r="337" spans="1:4" x14ac:dyDescent="0.2">
      <c r="A337" s="55">
        <v>4151</v>
      </c>
      <c r="B337" s="45" t="s">
        <v>468</v>
      </c>
      <c r="C337" s="46"/>
      <c r="D337" s="47"/>
    </row>
    <row r="338" spans="1:4" x14ac:dyDescent="0.2">
      <c r="A338" s="44">
        <v>4152</v>
      </c>
      <c r="B338" s="45" t="s">
        <v>469</v>
      </c>
      <c r="C338" s="46"/>
      <c r="D338" s="47"/>
    </row>
    <row r="339" spans="1:4" x14ac:dyDescent="0.2">
      <c r="A339" s="44">
        <v>4153</v>
      </c>
      <c r="B339" s="45" t="s">
        <v>470</v>
      </c>
      <c r="C339" s="46"/>
      <c r="D339" s="47"/>
    </row>
    <row r="340" spans="1:4" x14ac:dyDescent="0.2">
      <c r="A340" s="44">
        <v>4154</v>
      </c>
      <c r="B340" s="45" t="s">
        <v>471</v>
      </c>
      <c r="C340" s="46"/>
      <c r="D340" s="47"/>
    </row>
    <row r="341" spans="1:4" ht="25.5" x14ac:dyDescent="0.2">
      <c r="A341" s="44">
        <v>4159</v>
      </c>
      <c r="B341" s="45" t="s">
        <v>472</v>
      </c>
      <c r="C341" s="46"/>
      <c r="D341" s="47"/>
    </row>
    <row r="342" spans="1:4" x14ac:dyDescent="0.2">
      <c r="A342" s="48">
        <v>4171</v>
      </c>
      <c r="B342" s="45" t="s">
        <v>473</v>
      </c>
      <c r="C342" s="46"/>
      <c r="D342" s="47"/>
    </row>
    <row r="343" spans="1:4" x14ac:dyDescent="0.2">
      <c r="A343" s="44">
        <v>4172</v>
      </c>
      <c r="B343" s="45" t="s">
        <v>474</v>
      </c>
      <c r="C343" s="46"/>
      <c r="D343" s="47"/>
    </row>
    <row r="344" spans="1:4" x14ac:dyDescent="0.2">
      <c r="A344" s="48">
        <v>4173</v>
      </c>
      <c r="B344" s="45" t="s">
        <v>475</v>
      </c>
      <c r="C344" s="46"/>
      <c r="D344" s="47"/>
    </row>
    <row r="345" spans="1:4" ht="25.5" x14ac:dyDescent="0.2">
      <c r="A345" s="44">
        <v>4177</v>
      </c>
      <c r="B345" s="45" t="s">
        <v>476</v>
      </c>
      <c r="C345" s="46"/>
      <c r="D345" s="47"/>
    </row>
    <row r="346" spans="1:4" x14ac:dyDescent="0.2">
      <c r="A346" s="48">
        <v>4179</v>
      </c>
      <c r="B346" s="45" t="s">
        <v>54</v>
      </c>
      <c r="C346" s="46"/>
      <c r="D346" s="47"/>
    </row>
    <row r="347" spans="1:4" x14ac:dyDescent="0.2">
      <c r="A347" s="48">
        <v>4182</v>
      </c>
      <c r="B347" s="45" t="s">
        <v>477</v>
      </c>
      <c r="C347" s="46"/>
      <c r="D347" s="47"/>
    </row>
    <row r="348" spans="1:4" x14ac:dyDescent="0.2">
      <c r="A348" s="44">
        <v>4183</v>
      </c>
      <c r="B348" s="45" t="s">
        <v>478</v>
      </c>
      <c r="C348" s="46"/>
      <c r="D348" s="47"/>
    </row>
    <row r="349" spans="1:4" ht="25.5" x14ac:dyDescent="0.2">
      <c r="A349" s="48">
        <v>4184</v>
      </c>
      <c r="B349" s="45" t="s">
        <v>479</v>
      </c>
      <c r="C349" s="46"/>
      <c r="D349" s="47"/>
    </row>
    <row r="350" spans="1:4" x14ac:dyDescent="0.2">
      <c r="A350" s="44">
        <v>4185</v>
      </c>
      <c r="B350" s="45" t="s">
        <v>480</v>
      </c>
      <c r="C350" s="46"/>
      <c r="D350" s="47"/>
    </row>
    <row r="351" spans="1:4" x14ac:dyDescent="0.2">
      <c r="A351" s="48">
        <v>4186</v>
      </c>
      <c r="B351" s="45" t="s">
        <v>481</v>
      </c>
      <c r="C351" s="46"/>
      <c r="D351" s="47"/>
    </row>
    <row r="352" spans="1:4" x14ac:dyDescent="0.2">
      <c r="A352" s="44">
        <v>4187</v>
      </c>
      <c r="B352" s="45" t="s">
        <v>482</v>
      </c>
      <c r="C352" s="46"/>
      <c r="D352" s="47"/>
    </row>
    <row r="353" spans="1:4" x14ac:dyDescent="0.2">
      <c r="A353" s="48">
        <v>4188</v>
      </c>
      <c r="B353" s="45" t="s">
        <v>483</v>
      </c>
      <c r="C353" s="46"/>
      <c r="D353" s="47"/>
    </row>
    <row r="354" spans="1:4" x14ac:dyDescent="0.2">
      <c r="A354" s="44">
        <v>4189</v>
      </c>
      <c r="B354" s="45" t="s">
        <v>484</v>
      </c>
      <c r="C354" s="46"/>
      <c r="D354" s="47"/>
    </row>
    <row r="355" spans="1:4" x14ac:dyDescent="0.2">
      <c r="A355" s="48">
        <v>4191</v>
      </c>
      <c r="B355" s="45" t="s">
        <v>485</v>
      </c>
      <c r="C355" s="46"/>
      <c r="D355" s="47"/>
    </row>
    <row r="356" spans="1:4" x14ac:dyDescent="0.2">
      <c r="A356" s="44">
        <v>4192</v>
      </c>
      <c r="B356" s="45" t="s">
        <v>486</v>
      </c>
      <c r="C356" s="46"/>
      <c r="D356" s="47"/>
    </row>
    <row r="357" spans="1:4" ht="25.5" x14ac:dyDescent="0.2">
      <c r="A357" s="48">
        <v>4193</v>
      </c>
      <c r="B357" s="45" t="s">
        <v>487</v>
      </c>
      <c r="C357" s="46"/>
      <c r="D357" s="47"/>
    </row>
    <row r="358" spans="1:4" x14ac:dyDescent="0.2">
      <c r="A358" s="44">
        <v>4194</v>
      </c>
      <c r="B358" s="45" t="s">
        <v>488</v>
      </c>
      <c r="C358" s="46"/>
      <c r="D358" s="47"/>
    </row>
    <row r="359" spans="1:4" x14ac:dyDescent="0.2">
      <c r="A359" s="48">
        <v>4195</v>
      </c>
      <c r="B359" s="45" t="s">
        <v>489</v>
      </c>
      <c r="C359" s="46"/>
      <c r="D359" s="47"/>
    </row>
    <row r="360" spans="1:4" ht="25.5" x14ac:dyDescent="0.2">
      <c r="A360" s="44">
        <v>4199</v>
      </c>
      <c r="B360" s="45" t="s">
        <v>490</v>
      </c>
      <c r="C360" s="46"/>
      <c r="D360" s="47"/>
    </row>
    <row r="361" spans="1:4" x14ac:dyDescent="0.2">
      <c r="A361" s="44">
        <v>4210</v>
      </c>
      <c r="B361" s="45" t="s">
        <v>491</v>
      </c>
      <c r="C361" s="46"/>
      <c r="D361" s="47"/>
    </row>
    <row r="362" spans="1:4" x14ac:dyDescent="0.2">
      <c r="A362" s="48">
        <v>4221</v>
      </c>
      <c r="B362" s="45" t="s">
        <v>492</v>
      </c>
      <c r="C362" s="46"/>
      <c r="D362" s="47"/>
    </row>
    <row r="363" spans="1:4" x14ac:dyDescent="0.2">
      <c r="A363" s="44">
        <v>4222</v>
      </c>
      <c r="B363" s="45" t="s">
        <v>493</v>
      </c>
      <c r="C363" s="46"/>
      <c r="D363" s="47"/>
    </row>
    <row r="364" spans="1:4" x14ac:dyDescent="0.2">
      <c r="A364" s="48">
        <v>4223</v>
      </c>
      <c r="B364" s="45" t="s">
        <v>494</v>
      </c>
      <c r="C364" s="46"/>
      <c r="D364" s="47"/>
    </row>
    <row r="365" spans="1:4" x14ac:dyDescent="0.2">
      <c r="A365" s="44">
        <v>4225</v>
      </c>
      <c r="B365" s="45" t="s">
        <v>495</v>
      </c>
      <c r="C365" s="46"/>
      <c r="D365" s="47"/>
    </row>
    <row r="366" spans="1:4" x14ac:dyDescent="0.2">
      <c r="A366" s="48">
        <v>4226</v>
      </c>
      <c r="B366" s="45" t="s">
        <v>496</v>
      </c>
      <c r="C366" s="46"/>
      <c r="D366" s="47"/>
    </row>
    <row r="367" spans="1:4" x14ac:dyDescent="0.2">
      <c r="A367" s="44">
        <v>4227</v>
      </c>
      <c r="B367" s="45" t="s">
        <v>497</v>
      </c>
      <c r="C367" s="46"/>
      <c r="D367" s="47"/>
    </row>
    <row r="368" spans="1:4" x14ac:dyDescent="0.2">
      <c r="A368" s="48">
        <v>4229</v>
      </c>
      <c r="B368" s="45" t="s">
        <v>498</v>
      </c>
      <c r="C368" s="46"/>
      <c r="D368" s="47"/>
    </row>
    <row r="369" spans="1:4" ht="25.5" x14ac:dyDescent="0.2">
      <c r="A369" s="44">
        <v>4230</v>
      </c>
      <c r="B369" s="45" t="s">
        <v>499</v>
      </c>
      <c r="C369" s="46"/>
      <c r="D369" s="47"/>
    </row>
    <row r="370" spans="1:4" ht="25.5" x14ac:dyDescent="0.2">
      <c r="A370" s="44">
        <v>4240</v>
      </c>
      <c r="B370" s="45" t="s">
        <v>500</v>
      </c>
      <c r="C370" s="46"/>
      <c r="D370" s="47"/>
    </row>
    <row r="371" spans="1:4" x14ac:dyDescent="0.2">
      <c r="A371" s="48">
        <v>4250</v>
      </c>
      <c r="B371" s="45" t="s">
        <v>501</v>
      </c>
      <c r="C371" s="46"/>
      <c r="D371" s="47"/>
    </row>
    <row r="372" spans="1:4" x14ac:dyDescent="0.2">
      <c r="A372" s="44">
        <v>4280</v>
      </c>
      <c r="B372" s="45" t="s">
        <v>502</v>
      </c>
      <c r="C372" s="46"/>
      <c r="D372" s="47"/>
    </row>
    <row r="373" spans="1:4" x14ac:dyDescent="0.2">
      <c r="A373" s="48">
        <v>4311</v>
      </c>
      <c r="B373" s="45" t="s">
        <v>503</v>
      </c>
      <c r="C373" s="46"/>
      <c r="D373" s="47"/>
    </row>
    <row r="374" spans="1:4" x14ac:dyDescent="0.2">
      <c r="A374" s="44">
        <v>4312</v>
      </c>
      <c r="B374" s="45" t="s">
        <v>140</v>
      </c>
      <c r="C374" s="46"/>
      <c r="D374" s="47"/>
    </row>
    <row r="375" spans="1:4" x14ac:dyDescent="0.2">
      <c r="A375" s="44">
        <v>4319</v>
      </c>
      <c r="B375" s="45" t="s">
        <v>504</v>
      </c>
      <c r="C375" s="46"/>
      <c r="D375" s="47"/>
    </row>
    <row r="376" spans="1:4" x14ac:dyDescent="0.2">
      <c r="A376" s="44">
        <v>4324</v>
      </c>
      <c r="B376" s="45" t="s">
        <v>141</v>
      </c>
      <c r="C376" s="46"/>
      <c r="D376" s="47"/>
    </row>
    <row r="377" spans="1:4" x14ac:dyDescent="0.2">
      <c r="A377" s="44">
        <v>4329</v>
      </c>
      <c r="B377" s="45" t="s">
        <v>55</v>
      </c>
      <c r="C377" s="46"/>
      <c r="D377" s="47"/>
    </row>
    <row r="378" spans="1:4" x14ac:dyDescent="0.2">
      <c r="A378" s="56">
        <v>4333</v>
      </c>
      <c r="B378" s="57" t="s">
        <v>505</v>
      </c>
      <c r="C378" s="46">
        <v>90</v>
      </c>
      <c r="D378" s="47"/>
    </row>
    <row r="379" spans="1:4" x14ac:dyDescent="0.2">
      <c r="A379" s="44">
        <v>4334</v>
      </c>
      <c r="B379" s="45" t="s">
        <v>506</v>
      </c>
      <c r="C379" s="46"/>
      <c r="D379" s="47"/>
    </row>
    <row r="380" spans="1:4" x14ac:dyDescent="0.2">
      <c r="A380" s="44">
        <v>4339</v>
      </c>
      <c r="B380" s="45" t="s">
        <v>56</v>
      </c>
      <c r="C380" s="46"/>
      <c r="D380" s="47"/>
    </row>
    <row r="381" spans="1:4" ht="25.5" x14ac:dyDescent="0.2">
      <c r="A381" s="44">
        <v>4341</v>
      </c>
      <c r="B381" s="45" t="s">
        <v>507</v>
      </c>
      <c r="C381" s="46"/>
      <c r="D381" s="47"/>
    </row>
    <row r="382" spans="1:4" ht="25.5" x14ac:dyDescent="0.2">
      <c r="A382" s="48">
        <v>4342</v>
      </c>
      <c r="B382" s="45" t="s">
        <v>508</v>
      </c>
      <c r="C382" s="46"/>
      <c r="D382" s="47"/>
    </row>
    <row r="383" spans="1:4" ht="25.5" x14ac:dyDescent="0.2">
      <c r="A383" s="44">
        <v>4343</v>
      </c>
      <c r="B383" s="45" t="s">
        <v>509</v>
      </c>
      <c r="C383" s="46"/>
      <c r="D383" s="47"/>
    </row>
    <row r="384" spans="1:4" x14ac:dyDescent="0.2">
      <c r="A384" s="48">
        <v>4344</v>
      </c>
      <c r="B384" s="45" t="s">
        <v>142</v>
      </c>
      <c r="C384" s="46"/>
      <c r="D384" s="47"/>
    </row>
    <row r="385" spans="1:4" x14ac:dyDescent="0.2">
      <c r="A385" s="44">
        <v>4345</v>
      </c>
      <c r="B385" s="45" t="s">
        <v>510</v>
      </c>
      <c r="C385" s="46"/>
      <c r="D385" s="47"/>
    </row>
    <row r="386" spans="1:4" ht="25.5" x14ac:dyDescent="0.2">
      <c r="A386" s="44">
        <v>4349</v>
      </c>
      <c r="B386" s="45" t="s">
        <v>511</v>
      </c>
      <c r="C386" s="46"/>
      <c r="D386" s="47"/>
    </row>
    <row r="387" spans="1:4" x14ac:dyDescent="0.2">
      <c r="A387" s="44">
        <v>4350</v>
      </c>
      <c r="B387" s="45" t="s">
        <v>57</v>
      </c>
      <c r="C387" s="46"/>
      <c r="D387" s="47"/>
    </row>
    <row r="388" spans="1:4" ht="25.5" x14ac:dyDescent="0.2">
      <c r="A388" s="44">
        <v>4351</v>
      </c>
      <c r="B388" s="45" t="s">
        <v>512</v>
      </c>
      <c r="C388" s="46"/>
      <c r="D388" s="47"/>
    </row>
    <row r="389" spans="1:4" x14ac:dyDescent="0.2">
      <c r="A389" s="48">
        <v>4352</v>
      </c>
      <c r="B389" s="45" t="s">
        <v>513</v>
      </c>
      <c r="C389" s="46"/>
      <c r="D389" s="47"/>
    </row>
    <row r="390" spans="1:4" x14ac:dyDescent="0.2">
      <c r="A390" s="44">
        <v>4353</v>
      </c>
      <c r="B390" s="45" t="s">
        <v>514</v>
      </c>
      <c r="C390" s="46"/>
      <c r="D390" s="47"/>
    </row>
    <row r="391" spans="1:4" x14ac:dyDescent="0.2">
      <c r="A391" s="48">
        <v>4354</v>
      </c>
      <c r="B391" s="45" t="s">
        <v>143</v>
      </c>
      <c r="C391" s="46"/>
      <c r="D391" s="47"/>
    </row>
    <row r="392" spans="1:4" x14ac:dyDescent="0.2">
      <c r="A392" s="44">
        <v>4355</v>
      </c>
      <c r="B392" s="45" t="s">
        <v>144</v>
      </c>
      <c r="C392" s="46"/>
      <c r="D392" s="47"/>
    </row>
    <row r="393" spans="1:4" x14ac:dyDescent="0.2">
      <c r="A393" s="48">
        <v>4356</v>
      </c>
      <c r="B393" s="45" t="s">
        <v>145</v>
      </c>
      <c r="C393" s="46"/>
      <c r="D393" s="47"/>
    </row>
    <row r="394" spans="1:4" ht="25.5" x14ac:dyDescent="0.2">
      <c r="A394" s="44">
        <v>4357</v>
      </c>
      <c r="B394" s="45" t="s">
        <v>515</v>
      </c>
      <c r="C394" s="46"/>
      <c r="D394" s="47"/>
    </row>
    <row r="395" spans="1:4" ht="25.5" x14ac:dyDescent="0.2">
      <c r="A395" s="48">
        <v>4358</v>
      </c>
      <c r="B395" s="45" t="s">
        <v>516</v>
      </c>
      <c r="C395" s="46"/>
      <c r="D395" s="47"/>
    </row>
    <row r="396" spans="1:4" x14ac:dyDescent="0.2">
      <c r="A396" s="44">
        <v>4359</v>
      </c>
      <c r="B396" s="45" t="s">
        <v>146</v>
      </c>
      <c r="C396" s="46"/>
      <c r="D396" s="47"/>
    </row>
    <row r="397" spans="1:4" ht="25.5" x14ac:dyDescent="0.2">
      <c r="A397" s="48">
        <v>4361</v>
      </c>
      <c r="B397" s="45" t="s">
        <v>517</v>
      </c>
      <c r="C397" s="46"/>
      <c r="D397" s="47"/>
    </row>
    <row r="398" spans="1:4" ht="25.5" x14ac:dyDescent="0.2">
      <c r="A398" s="44">
        <v>4362</v>
      </c>
      <c r="B398" s="45" t="s">
        <v>518</v>
      </c>
      <c r="C398" s="46"/>
      <c r="D398" s="47"/>
    </row>
    <row r="399" spans="1:4" ht="25.5" x14ac:dyDescent="0.2">
      <c r="A399" s="48">
        <v>4363</v>
      </c>
      <c r="B399" s="45" t="s">
        <v>519</v>
      </c>
      <c r="C399" s="46"/>
      <c r="D399" s="47"/>
    </row>
    <row r="400" spans="1:4" ht="25.5" x14ac:dyDescent="0.2">
      <c r="A400" s="44">
        <v>4369</v>
      </c>
      <c r="B400" s="45" t="s">
        <v>520</v>
      </c>
      <c r="C400" s="46"/>
      <c r="D400" s="47"/>
    </row>
    <row r="401" spans="1:4" ht="25.5" x14ac:dyDescent="0.2">
      <c r="A401" s="48">
        <v>4371</v>
      </c>
      <c r="B401" s="45" t="s">
        <v>521</v>
      </c>
      <c r="C401" s="46"/>
      <c r="D401" s="47"/>
    </row>
    <row r="402" spans="1:4" x14ac:dyDescent="0.2">
      <c r="A402" s="44">
        <v>4372</v>
      </c>
      <c r="B402" s="45" t="s">
        <v>147</v>
      </c>
      <c r="C402" s="46"/>
      <c r="D402" s="47"/>
    </row>
    <row r="403" spans="1:4" x14ac:dyDescent="0.2">
      <c r="A403" s="48">
        <v>4373</v>
      </c>
      <c r="B403" s="45" t="s">
        <v>148</v>
      </c>
      <c r="C403" s="46"/>
      <c r="D403" s="47"/>
    </row>
    <row r="404" spans="1:4" ht="25.5" x14ac:dyDescent="0.2">
      <c r="A404" s="44">
        <v>4374</v>
      </c>
      <c r="B404" s="45" t="s">
        <v>522</v>
      </c>
      <c r="C404" s="46"/>
      <c r="D404" s="47"/>
    </row>
    <row r="405" spans="1:4" x14ac:dyDescent="0.2">
      <c r="A405" s="48">
        <v>4375</v>
      </c>
      <c r="B405" s="45" t="s">
        <v>149</v>
      </c>
      <c r="C405" s="46"/>
      <c r="D405" s="47"/>
    </row>
    <row r="406" spans="1:4" ht="25.5" x14ac:dyDescent="0.2">
      <c r="A406" s="44">
        <v>4376</v>
      </c>
      <c r="B406" s="45" t="s">
        <v>523</v>
      </c>
      <c r="C406" s="46"/>
      <c r="D406" s="47"/>
    </row>
    <row r="407" spans="1:4" x14ac:dyDescent="0.2">
      <c r="A407" s="48">
        <v>4377</v>
      </c>
      <c r="B407" s="45" t="s">
        <v>58</v>
      </c>
      <c r="C407" s="46"/>
      <c r="D407" s="47"/>
    </row>
    <row r="408" spans="1:4" x14ac:dyDescent="0.2">
      <c r="A408" s="44">
        <v>4378</v>
      </c>
      <c r="B408" s="45" t="s">
        <v>150</v>
      </c>
      <c r="C408" s="46"/>
      <c r="D408" s="47"/>
    </row>
    <row r="409" spans="1:4" x14ac:dyDescent="0.2">
      <c r="A409" s="48">
        <v>4379</v>
      </c>
      <c r="B409" s="45" t="s">
        <v>524</v>
      </c>
      <c r="C409" s="46">
        <v>92</v>
      </c>
      <c r="D409" s="53"/>
    </row>
    <row r="410" spans="1:4" ht="25.5" x14ac:dyDescent="0.2">
      <c r="A410" s="44">
        <v>4380</v>
      </c>
      <c r="B410" s="45" t="s">
        <v>525</v>
      </c>
      <c r="C410" s="46"/>
      <c r="D410" s="47"/>
    </row>
    <row r="411" spans="1:4" ht="25.5" x14ac:dyDescent="0.2">
      <c r="A411" s="48">
        <v>4391</v>
      </c>
      <c r="B411" s="45" t="s">
        <v>526</v>
      </c>
      <c r="C411" s="46"/>
      <c r="D411" s="47"/>
    </row>
    <row r="412" spans="1:4" x14ac:dyDescent="0.2">
      <c r="A412" s="44">
        <v>4392</v>
      </c>
      <c r="B412" s="45" t="s">
        <v>527</v>
      </c>
      <c r="C412" s="46"/>
      <c r="D412" s="47"/>
    </row>
    <row r="413" spans="1:4" ht="25.5" x14ac:dyDescent="0.2">
      <c r="A413" s="44">
        <v>4399</v>
      </c>
      <c r="B413" s="45" t="s">
        <v>528</v>
      </c>
      <c r="C413" s="46"/>
      <c r="D413" s="47"/>
    </row>
    <row r="414" spans="1:4" x14ac:dyDescent="0.2">
      <c r="A414" s="48">
        <v>5111</v>
      </c>
      <c r="B414" s="45" t="s">
        <v>529</v>
      </c>
      <c r="C414" s="46"/>
      <c r="D414" s="47"/>
    </row>
    <row r="415" spans="1:4" x14ac:dyDescent="0.2">
      <c r="A415" s="44">
        <v>5112</v>
      </c>
      <c r="B415" s="45" t="s">
        <v>530</v>
      </c>
      <c r="C415" s="46"/>
      <c r="D415" s="47"/>
    </row>
    <row r="416" spans="1:4" x14ac:dyDescent="0.2">
      <c r="A416" s="48">
        <v>5113</v>
      </c>
      <c r="B416" s="45" t="s">
        <v>531</v>
      </c>
      <c r="C416" s="46"/>
      <c r="D416" s="47"/>
    </row>
    <row r="417" spans="1:4" x14ac:dyDescent="0.2">
      <c r="A417" s="44">
        <v>5119</v>
      </c>
      <c r="B417" s="45" t="s">
        <v>532</v>
      </c>
      <c r="C417" s="46"/>
      <c r="D417" s="47"/>
    </row>
    <row r="418" spans="1:4" ht="25.5" x14ac:dyDescent="0.2">
      <c r="A418" s="48">
        <v>5161</v>
      </c>
      <c r="B418" s="45" t="s">
        <v>533</v>
      </c>
      <c r="C418" s="46"/>
      <c r="D418" s="47"/>
    </row>
    <row r="419" spans="1:4" ht="25.5" x14ac:dyDescent="0.2">
      <c r="A419" s="44">
        <v>5162</v>
      </c>
      <c r="B419" s="45" t="s">
        <v>534</v>
      </c>
      <c r="C419" s="46"/>
      <c r="D419" s="47"/>
    </row>
    <row r="420" spans="1:4" x14ac:dyDescent="0.2">
      <c r="A420" s="48">
        <v>5169</v>
      </c>
      <c r="B420" s="45" t="s">
        <v>535</v>
      </c>
      <c r="C420" s="46"/>
      <c r="D420" s="47"/>
    </row>
    <row r="421" spans="1:4" x14ac:dyDescent="0.2">
      <c r="A421" s="44">
        <v>5171</v>
      </c>
      <c r="B421" s="45" t="s">
        <v>60</v>
      </c>
      <c r="C421" s="46"/>
      <c r="D421" s="47"/>
    </row>
    <row r="422" spans="1:4" x14ac:dyDescent="0.2">
      <c r="A422" s="48">
        <v>5172</v>
      </c>
      <c r="B422" s="45" t="s">
        <v>536</v>
      </c>
      <c r="C422" s="46"/>
      <c r="D422" s="47"/>
    </row>
    <row r="423" spans="1:4" ht="25.5" x14ac:dyDescent="0.2">
      <c r="A423" s="44">
        <v>5179</v>
      </c>
      <c r="B423" s="45" t="s">
        <v>537</v>
      </c>
      <c r="C423" s="46"/>
      <c r="D423" s="47"/>
    </row>
    <row r="424" spans="1:4" x14ac:dyDescent="0.2">
      <c r="A424" s="48">
        <v>5180</v>
      </c>
      <c r="B424" s="45" t="s">
        <v>538</v>
      </c>
      <c r="C424" s="46"/>
      <c r="D424" s="47"/>
    </row>
    <row r="425" spans="1:4" x14ac:dyDescent="0.2">
      <c r="A425" s="44">
        <v>5191</v>
      </c>
      <c r="B425" s="45" t="s">
        <v>539</v>
      </c>
      <c r="C425" s="46"/>
      <c r="D425" s="47"/>
    </row>
    <row r="426" spans="1:4" x14ac:dyDescent="0.2">
      <c r="A426" s="48">
        <v>5192</v>
      </c>
      <c r="B426" s="45" t="s">
        <v>540</v>
      </c>
      <c r="C426" s="46"/>
      <c r="D426" s="47"/>
    </row>
    <row r="427" spans="1:4" x14ac:dyDescent="0.2">
      <c r="A427" s="44">
        <v>5199</v>
      </c>
      <c r="B427" s="45" t="s">
        <v>541</v>
      </c>
      <c r="C427" s="46"/>
      <c r="D427" s="47"/>
    </row>
    <row r="428" spans="1:4" x14ac:dyDescent="0.2">
      <c r="A428" s="48">
        <v>5211</v>
      </c>
      <c r="B428" s="45" t="s">
        <v>542</v>
      </c>
      <c r="C428" s="46"/>
      <c r="D428" s="47"/>
    </row>
    <row r="429" spans="1:4" x14ac:dyDescent="0.2">
      <c r="A429" s="44">
        <v>5212</v>
      </c>
      <c r="B429" s="45" t="s">
        <v>152</v>
      </c>
      <c r="C429" s="46"/>
      <c r="D429" s="47"/>
    </row>
    <row r="430" spans="1:4" x14ac:dyDescent="0.2">
      <c r="A430" s="51">
        <v>5213</v>
      </c>
      <c r="B430" s="52" t="s">
        <v>153</v>
      </c>
      <c r="C430" s="46">
        <v>93</v>
      </c>
      <c r="D430" s="47"/>
    </row>
    <row r="431" spans="1:4" x14ac:dyDescent="0.2">
      <c r="A431" s="48">
        <v>5219</v>
      </c>
      <c r="B431" s="45" t="s">
        <v>543</v>
      </c>
      <c r="C431" s="46"/>
      <c r="D431" s="47"/>
    </row>
    <row r="432" spans="1:4" x14ac:dyDescent="0.2">
      <c r="A432" s="44">
        <v>5220</v>
      </c>
      <c r="B432" s="45" t="s">
        <v>544</v>
      </c>
      <c r="C432" s="46"/>
      <c r="D432" s="47"/>
    </row>
    <row r="433" spans="1:4" ht="25.5" x14ac:dyDescent="0.2">
      <c r="A433" s="48">
        <v>5261</v>
      </c>
      <c r="B433" s="45" t="s">
        <v>545</v>
      </c>
      <c r="C433" s="46"/>
      <c r="D433" s="47"/>
    </row>
    <row r="434" spans="1:4" ht="25.5" x14ac:dyDescent="0.2">
      <c r="A434" s="44">
        <v>5262</v>
      </c>
      <c r="B434" s="45" t="s">
        <v>546</v>
      </c>
      <c r="C434" s="46"/>
      <c r="D434" s="47"/>
    </row>
    <row r="435" spans="1:4" ht="25.5" x14ac:dyDescent="0.2">
      <c r="A435" s="48">
        <v>5269</v>
      </c>
      <c r="B435" s="45" t="s">
        <v>547</v>
      </c>
      <c r="C435" s="46"/>
      <c r="D435" s="47"/>
    </row>
    <row r="436" spans="1:4" ht="25.5" x14ac:dyDescent="0.2">
      <c r="A436" s="44">
        <v>5271</v>
      </c>
      <c r="B436" s="45" t="s">
        <v>548</v>
      </c>
      <c r="C436" s="46"/>
      <c r="D436" s="47"/>
    </row>
    <row r="437" spans="1:4" ht="38.25" x14ac:dyDescent="0.2">
      <c r="A437" s="48">
        <v>5272</v>
      </c>
      <c r="B437" s="45" t="s">
        <v>549</v>
      </c>
      <c r="C437" s="46"/>
      <c r="D437" s="47"/>
    </row>
    <row r="438" spans="1:4" x14ac:dyDescent="0.2">
      <c r="A438" s="44">
        <v>5273</v>
      </c>
      <c r="B438" s="45" t="s">
        <v>61</v>
      </c>
      <c r="C438" s="46"/>
      <c r="D438" s="47"/>
    </row>
    <row r="439" spans="1:4" x14ac:dyDescent="0.2">
      <c r="A439" s="48">
        <v>5274</v>
      </c>
      <c r="B439" s="45" t="s">
        <v>550</v>
      </c>
      <c r="C439" s="46"/>
      <c r="D439" s="47"/>
    </row>
    <row r="440" spans="1:4" x14ac:dyDescent="0.2">
      <c r="A440" s="44">
        <v>5279</v>
      </c>
      <c r="B440" s="45" t="s">
        <v>154</v>
      </c>
      <c r="C440" s="46"/>
      <c r="D440" s="47"/>
    </row>
    <row r="441" spans="1:4" x14ac:dyDescent="0.2">
      <c r="A441" s="48">
        <v>5281</v>
      </c>
      <c r="B441" s="45" t="s">
        <v>551</v>
      </c>
      <c r="C441" s="46"/>
      <c r="D441" s="47"/>
    </row>
    <row r="442" spans="1:4" x14ac:dyDescent="0.2">
      <c r="A442" s="44">
        <v>5289</v>
      </c>
      <c r="B442" s="45" t="s">
        <v>552</v>
      </c>
      <c r="C442" s="46"/>
      <c r="D442" s="47"/>
    </row>
    <row r="443" spans="1:4" x14ac:dyDescent="0.2">
      <c r="A443" s="44">
        <v>5291</v>
      </c>
      <c r="B443" s="45" t="s">
        <v>553</v>
      </c>
      <c r="C443" s="46"/>
      <c r="D443" s="47"/>
    </row>
    <row r="444" spans="1:4" ht="25.5" x14ac:dyDescent="0.2">
      <c r="A444" s="44">
        <v>5292</v>
      </c>
      <c r="B444" s="45" t="s">
        <v>554</v>
      </c>
      <c r="C444" s="46"/>
      <c r="D444" s="47"/>
    </row>
    <row r="445" spans="1:4" s="60" customFormat="1" x14ac:dyDescent="0.2">
      <c r="A445" s="44">
        <v>5299</v>
      </c>
      <c r="B445" s="45" t="s">
        <v>555</v>
      </c>
      <c r="C445" s="58"/>
      <c r="D445" s="59"/>
    </row>
    <row r="446" spans="1:4" x14ac:dyDescent="0.2">
      <c r="A446" s="48">
        <v>5311</v>
      </c>
      <c r="B446" s="45" t="s">
        <v>155</v>
      </c>
      <c r="C446" s="46"/>
      <c r="D446" s="47"/>
    </row>
    <row r="447" spans="1:4" ht="25.5" x14ac:dyDescent="0.2">
      <c r="A447" s="44">
        <v>5312</v>
      </c>
      <c r="B447" s="45" t="s">
        <v>556</v>
      </c>
      <c r="C447" s="46"/>
      <c r="D447" s="47"/>
    </row>
    <row r="448" spans="1:4" ht="25.5" x14ac:dyDescent="0.2">
      <c r="A448" s="44">
        <v>5316</v>
      </c>
      <c r="B448" s="45" t="s">
        <v>557</v>
      </c>
      <c r="C448" s="46"/>
      <c r="D448" s="47"/>
    </row>
    <row r="449" spans="1:4" x14ac:dyDescent="0.2">
      <c r="A449" s="48">
        <v>5317</v>
      </c>
      <c r="B449" s="45" t="s">
        <v>558</v>
      </c>
      <c r="C449" s="46"/>
      <c r="D449" s="47"/>
    </row>
    <row r="450" spans="1:4" x14ac:dyDescent="0.2">
      <c r="A450" s="44">
        <v>5319</v>
      </c>
      <c r="B450" s="45" t="s">
        <v>559</v>
      </c>
      <c r="C450" s="46"/>
      <c r="D450" s="47"/>
    </row>
    <row r="451" spans="1:4" x14ac:dyDescent="0.2">
      <c r="A451" s="48">
        <v>5380</v>
      </c>
      <c r="B451" s="45" t="s">
        <v>560</v>
      </c>
      <c r="C451" s="46"/>
      <c r="D451" s="47"/>
    </row>
    <row r="452" spans="1:4" ht="25.5" x14ac:dyDescent="0.2">
      <c r="A452" s="44">
        <v>5391</v>
      </c>
      <c r="B452" s="45" t="s">
        <v>561</v>
      </c>
      <c r="C452" s="46"/>
      <c r="D452" s="47"/>
    </row>
    <row r="453" spans="1:4" x14ac:dyDescent="0.2">
      <c r="A453" s="48">
        <v>5399</v>
      </c>
      <c r="B453" s="45" t="s">
        <v>562</v>
      </c>
      <c r="C453" s="46"/>
      <c r="D453" s="47"/>
    </row>
    <row r="454" spans="1:4" x14ac:dyDescent="0.2">
      <c r="A454" s="44">
        <v>5410</v>
      </c>
      <c r="B454" s="45" t="s">
        <v>563</v>
      </c>
      <c r="C454" s="46"/>
      <c r="D454" s="47"/>
    </row>
    <row r="455" spans="1:4" x14ac:dyDescent="0.2">
      <c r="A455" s="48">
        <v>5420</v>
      </c>
      <c r="B455" s="45" t="s">
        <v>564</v>
      </c>
      <c r="C455" s="46"/>
      <c r="D455" s="47"/>
    </row>
    <row r="456" spans="1:4" x14ac:dyDescent="0.2">
      <c r="A456" s="44">
        <v>5430</v>
      </c>
      <c r="B456" s="45" t="s">
        <v>565</v>
      </c>
      <c r="C456" s="46"/>
      <c r="D456" s="47"/>
    </row>
    <row r="457" spans="1:4" ht="25.5" x14ac:dyDescent="0.2">
      <c r="A457" s="48">
        <v>5441</v>
      </c>
      <c r="B457" s="45" t="s">
        <v>566</v>
      </c>
      <c r="C457" s="46"/>
      <c r="D457" s="47"/>
    </row>
    <row r="458" spans="1:4" x14ac:dyDescent="0.2">
      <c r="A458" s="44">
        <v>5442</v>
      </c>
      <c r="B458" s="45" t="s">
        <v>567</v>
      </c>
      <c r="C458" s="46"/>
      <c r="D458" s="47"/>
    </row>
    <row r="459" spans="1:4" x14ac:dyDescent="0.2">
      <c r="A459" s="48">
        <v>5449</v>
      </c>
      <c r="B459" s="45" t="s">
        <v>568</v>
      </c>
      <c r="C459" s="46"/>
      <c r="D459" s="47"/>
    </row>
    <row r="460" spans="1:4" x14ac:dyDescent="0.2">
      <c r="A460" s="44">
        <v>5450</v>
      </c>
      <c r="B460" s="45" t="s">
        <v>569</v>
      </c>
      <c r="C460" s="46"/>
      <c r="D460" s="47"/>
    </row>
    <row r="461" spans="1:4" ht="25.5" x14ac:dyDescent="0.2">
      <c r="A461" s="48">
        <v>5461</v>
      </c>
      <c r="B461" s="45" t="s">
        <v>570</v>
      </c>
      <c r="C461" s="46"/>
      <c r="D461" s="47"/>
    </row>
    <row r="462" spans="1:4" ht="25.5" x14ac:dyDescent="0.2">
      <c r="A462" s="44">
        <v>5462</v>
      </c>
      <c r="B462" s="45" t="s">
        <v>571</v>
      </c>
      <c r="C462" s="46"/>
      <c r="D462" s="47"/>
    </row>
    <row r="463" spans="1:4" x14ac:dyDescent="0.2">
      <c r="A463" s="48">
        <v>5469</v>
      </c>
      <c r="B463" s="45" t="s">
        <v>572</v>
      </c>
      <c r="C463" s="46"/>
      <c r="D463" s="47"/>
    </row>
    <row r="464" spans="1:4" x14ac:dyDescent="0.2">
      <c r="A464" s="44">
        <v>5470</v>
      </c>
      <c r="B464" s="45" t="s">
        <v>573</v>
      </c>
      <c r="C464" s="46"/>
      <c r="D464" s="47"/>
    </row>
    <row r="465" spans="1:4" x14ac:dyDescent="0.2">
      <c r="A465" s="44">
        <v>5471</v>
      </c>
      <c r="B465" s="45" t="s">
        <v>574</v>
      </c>
      <c r="C465" s="46"/>
      <c r="D465" s="47"/>
    </row>
    <row r="466" spans="1:4" x14ac:dyDescent="0.2">
      <c r="A466" s="44">
        <v>5480</v>
      </c>
      <c r="B466" s="45" t="s">
        <v>575</v>
      </c>
      <c r="C466" s="46"/>
      <c r="D466" s="47"/>
    </row>
    <row r="467" spans="1:4" x14ac:dyDescent="0.2">
      <c r="A467" s="44">
        <v>5491</v>
      </c>
      <c r="B467" s="45" t="s">
        <v>576</v>
      </c>
      <c r="C467" s="46"/>
      <c r="D467" s="47"/>
    </row>
    <row r="468" spans="1:4" x14ac:dyDescent="0.2">
      <c r="A468" s="44">
        <v>5499</v>
      </c>
      <c r="B468" s="45" t="s">
        <v>577</v>
      </c>
      <c r="C468" s="46"/>
      <c r="D468" s="47"/>
    </row>
    <row r="469" spans="1:4" x14ac:dyDescent="0.2">
      <c r="A469" s="44">
        <v>5511</v>
      </c>
      <c r="B469" s="45" t="s">
        <v>62</v>
      </c>
      <c r="C469" s="46"/>
      <c r="D469" s="47"/>
    </row>
    <row r="470" spans="1:4" x14ac:dyDescent="0.2">
      <c r="A470" s="44">
        <v>5512</v>
      </c>
      <c r="B470" s="45" t="s">
        <v>63</v>
      </c>
      <c r="C470" s="46"/>
      <c r="D470" s="47"/>
    </row>
    <row r="471" spans="1:4" x14ac:dyDescent="0.2">
      <c r="A471" s="48">
        <v>5517</v>
      </c>
      <c r="B471" s="45" t="s">
        <v>578</v>
      </c>
      <c r="C471" s="46"/>
      <c r="D471" s="47"/>
    </row>
    <row r="472" spans="1:4" x14ac:dyDescent="0.2">
      <c r="A472" s="44">
        <v>5519</v>
      </c>
      <c r="B472" s="45" t="s">
        <v>156</v>
      </c>
      <c r="C472" s="46"/>
      <c r="D472" s="47"/>
    </row>
    <row r="473" spans="1:4" ht="25.5" x14ac:dyDescent="0.2">
      <c r="A473" s="44">
        <v>5521</v>
      </c>
      <c r="B473" s="45" t="s">
        <v>579</v>
      </c>
      <c r="C473" s="46"/>
      <c r="D473" s="47"/>
    </row>
    <row r="474" spans="1:4" x14ac:dyDescent="0.2">
      <c r="A474" s="44">
        <v>5522</v>
      </c>
      <c r="B474" s="45" t="s">
        <v>580</v>
      </c>
      <c r="C474" s="46"/>
      <c r="D474" s="47"/>
    </row>
    <row r="475" spans="1:4" ht="25.5" x14ac:dyDescent="0.2">
      <c r="A475" s="48">
        <v>5529</v>
      </c>
      <c r="B475" s="45" t="s">
        <v>581</v>
      </c>
      <c r="C475" s="46"/>
      <c r="D475" s="47"/>
    </row>
    <row r="476" spans="1:4" ht="25.5" x14ac:dyDescent="0.2">
      <c r="A476" s="44">
        <v>5561</v>
      </c>
      <c r="B476" s="45" t="s">
        <v>582</v>
      </c>
      <c r="C476" s="46"/>
      <c r="D476" s="47"/>
    </row>
    <row r="477" spans="1:4" ht="25.5" x14ac:dyDescent="0.2">
      <c r="A477" s="48">
        <v>5562</v>
      </c>
      <c r="B477" s="45" t="s">
        <v>583</v>
      </c>
      <c r="C477" s="46"/>
      <c r="D477" s="47"/>
    </row>
    <row r="478" spans="1:4" ht="25.5" x14ac:dyDescent="0.2">
      <c r="A478" s="44">
        <v>5563</v>
      </c>
      <c r="B478" s="45" t="s">
        <v>584</v>
      </c>
      <c r="C478" s="46"/>
      <c r="D478" s="47"/>
    </row>
    <row r="479" spans="1:4" ht="25.5" x14ac:dyDescent="0.2">
      <c r="A479" s="44">
        <v>5580</v>
      </c>
      <c r="B479" s="45" t="s">
        <v>585</v>
      </c>
      <c r="C479" s="46"/>
      <c r="D479" s="47"/>
    </row>
    <row r="480" spans="1:4" ht="25.5" x14ac:dyDescent="0.2">
      <c r="A480" s="44">
        <v>5591</v>
      </c>
      <c r="B480" s="45" t="s">
        <v>586</v>
      </c>
      <c r="C480" s="46"/>
      <c r="D480" s="47"/>
    </row>
    <row r="481" spans="1:4" ht="25.5" x14ac:dyDescent="0.2">
      <c r="A481" s="44">
        <v>5592</v>
      </c>
      <c r="B481" s="45" t="s">
        <v>554</v>
      </c>
      <c r="C481" s="46"/>
      <c r="D481" s="47"/>
    </row>
    <row r="482" spans="1:4" ht="25.5" x14ac:dyDescent="0.2">
      <c r="A482" s="44">
        <v>5599</v>
      </c>
      <c r="B482" s="45" t="s">
        <v>587</v>
      </c>
      <c r="C482" s="46"/>
      <c r="D482" s="47"/>
    </row>
    <row r="483" spans="1:4" x14ac:dyDescent="0.2">
      <c r="A483" s="44">
        <v>6111</v>
      </c>
      <c r="B483" s="45" t="s">
        <v>588</v>
      </c>
      <c r="C483" s="46"/>
      <c r="D483" s="47"/>
    </row>
    <row r="484" spans="1:4" x14ac:dyDescent="0.2">
      <c r="A484" s="44">
        <v>6112</v>
      </c>
      <c r="B484" s="45" t="s">
        <v>589</v>
      </c>
      <c r="C484" s="46"/>
      <c r="D484" s="47"/>
    </row>
    <row r="485" spans="1:4" x14ac:dyDescent="0.2">
      <c r="A485" s="44">
        <v>6113</v>
      </c>
      <c r="B485" s="45" t="s">
        <v>64</v>
      </c>
      <c r="C485" s="46"/>
      <c r="D485" s="47"/>
    </row>
    <row r="486" spans="1:4" x14ac:dyDescent="0.2">
      <c r="A486" s="48">
        <v>6114</v>
      </c>
      <c r="B486" s="45" t="s">
        <v>590</v>
      </c>
      <c r="C486" s="46"/>
      <c r="D486" s="47"/>
    </row>
    <row r="487" spans="1:4" ht="25.5" x14ac:dyDescent="0.2">
      <c r="A487" s="44">
        <v>6115</v>
      </c>
      <c r="B487" s="45" t="s">
        <v>591</v>
      </c>
      <c r="C487" s="46"/>
      <c r="D487" s="47"/>
    </row>
    <row r="488" spans="1:4" x14ac:dyDescent="0.2">
      <c r="A488" s="48">
        <v>6116</v>
      </c>
      <c r="B488" s="45" t="s">
        <v>592</v>
      </c>
      <c r="C488" s="46"/>
      <c r="D488" s="47"/>
    </row>
    <row r="489" spans="1:4" x14ac:dyDescent="0.2">
      <c r="A489" s="44">
        <v>6117</v>
      </c>
      <c r="B489" s="45" t="s">
        <v>173</v>
      </c>
      <c r="C489" s="46"/>
      <c r="D489" s="47"/>
    </row>
    <row r="490" spans="1:4" x14ac:dyDescent="0.2">
      <c r="A490" s="44">
        <v>6118</v>
      </c>
      <c r="B490" s="45" t="s">
        <v>593</v>
      </c>
      <c r="C490" s="46"/>
      <c r="D490" s="47"/>
    </row>
    <row r="491" spans="1:4" x14ac:dyDescent="0.2">
      <c r="A491" s="44">
        <v>6119</v>
      </c>
      <c r="B491" s="45" t="s">
        <v>594</v>
      </c>
      <c r="C491" s="46"/>
      <c r="D491" s="47"/>
    </row>
    <row r="492" spans="1:4" x14ac:dyDescent="0.2">
      <c r="A492" s="44">
        <v>6120</v>
      </c>
      <c r="B492" s="45" t="s">
        <v>595</v>
      </c>
      <c r="C492" s="46"/>
      <c r="D492" s="47"/>
    </row>
    <row r="493" spans="1:4" x14ac:dyDescent="0.2">
      <c r="A493" s="44">
        <v>6130</v>
      </c>
      <c r="B493" s="45" t="s">
        <v>596</v>
      </c>
      <c r="C493" s="46"/>
      <c r="D493" s="47"/>
    </row>
    <row r="494" spans="1:4" ht="25.5" x14ac:dyDescent="0.2">
      <c r="A494" s="48">
        <v>6141</v>
      </c>
      <c r="B494" s="45" t="s">
        <v>597</v>
      </c>
      <c r="C494" s="46"/>
      <c r="D494" s="47"/>
    </row>
    <row r="495" spans="1:4" x14ac:dyDescent="0.2">
      <c r="A495" s="44">
        <v>6142</v>
      </c>
      <c r="B495" s="45" t="s">
        <v>598</v>
      </c>
      <c r="C495" s="46"/>
      <c r="D495" s="47"/>
    </row>
    <row r="496" spans="1:4" x14ac:dyDescent="0.2">
      <c r="A496" s="48">
        <v>6143</v>
      </c>
      <c r="B496" s="45" t="s">
        <v>599</v>
      </c>
      <c r="C496" s="46"/>
      <c r="D496" s="47"/>
    </row>
    <row r="497" spans="1:4" x14ac:dyDescent="0.2">
      <c r="A497" s="44">
        <v>6145</v>
      </c>
      <c r="B497" s="45" t="s">
        <v>600</v>
      </c>
      <c r="C497" s="46"/>
      <c r="D497" s="47"/>
    </row>
    <row r="498" spans="1:4" x14ac:dyDescent="0.2">
      <c r="A498" s="44">
        <v>6146</v>
      </c>
      <c r="B498" s="45" t="s">
        <v>601</v>
      </c>
      <c r="C498" s="46"/>
      <c r="D498" s="47"/>
    </row>
    <row r="499" spans="1:4" x14ac:dyDescent="0.2">
      <c r="A499" s="44">
        <v>6148</v>
      </c>
      <c r="B499" s="45" t="s">
        <v>602</v>
      </c>
      <c r="C499" s="46"/>
      <c r="D499" s="47"/>
    </row>
    <row r="500" spans="1:4" x14ac:dyDescent="0.2">
      <c r="A500" s="44">
        <v>6149</v>
      </c>
      <c r="B500" s="45" t="s">
        <v>603</v>
      </c>
      <c r="C500" s="46"/>
      <c r="D500" s="47"/>
    </row>
    <row r="501" spans="1:4" ht="25.5" x14ac:dyDescent="0.2">
      <c r="A501" s="44">
        <v>6151</v>
      </c>
      <c r="B501" s="45" t="s">
        <v>604</v>
      </c>
      <c r="C501" s="46"/>
      <c r="D501" s="47"/>
    </row>
    <row r="502" spans="1:4" x14ac:dyDescent="0.2">
      <c r="A502" s="44">
        <v>6152</v>
      </c>
      <c r="B502" s="45" t="s">
        <v>605</v>
      </c>
      <c r="C502" s="46"/>
      <c r="D502" s="47"/>
    </row>
    <row r="503" spans="1:4" x14ac:dyDescent="0.2">
      <c r="A503" s="48">
        <v>6153</v>
      </c>
      <c r="B503" s="45" t="s">
        <v>606</v>
      </c>
      <c r="C503" s="46"/>
      <c r="D503" s="47"/>
    </row>
    <row r="504" spans="1:4" x14ac:dyDescent="0.2">
      <c r="A504" s="44">
        <v>6159</v>
      </c>
      <c r="B504" s="45" t="s">
        <v>607</v>
      </c>
      <c r="C504" s="46"/>
      <c r="D504" s="47"/>
    </row>
    <row r="505" spans="1:4" x14ac:dyDescent="0.2">
      <c r="A505" s="48">
        <v>6171</v>
      </c>
      <c r="B505" s="45" t="s">
        <v>608</v>
      </c>
      <c r="C505" s="46"/>
      <c r="D505" s="47"/>
    </row>
    <row r="506" spans="1:4" x14ac:dyDescent="0.2">
      <c r="A506" s="44">
        <v>6172</v>
      </c>
      <c r="B506" s="45" t="s">
        <v>68</v>
      </c>
      <c r="C506" s="46"/>
      <c r="D506" s="47"/>
    </row>
    <row r="507" spans="1:4" x14ac:dyDescent="0.2">
      <c r="A507" s="48">
        <v>6173</v>
      </c>
      <c r="B507" s="45" t="s">
        <v>609</v>
      </c>
      <c r="C507" s="46"/>
      <c r="D507" s="47"/>
    </row>
    <row r="508" spans="1:4" x14ac:dyDescent="0.2">
      <c r="A508" s="44">
        <v>6174</v>
      </c>
      <c r="B508" s="45" t="s">
        <v>174</v>
      </c>
      <c r="C508" s="46"/>
      <c r="D508" s="47"/>
    </row>
    <row r="509" spans="1:4" x14ac:dyDescent="0.2">
      <c r="A509" s="44">
        <v>6180</v>
      </c>
      <c r="B509" s="45" t="s">
        <v>610</v>
      </c>
      <c r="C509" s="46"/>
      <c r="D509" s="47"/>
    </row>
    <row r="510" spans="1:4" x14ac:dyDescent="0.2">
      <c r="A510" s="44">
        <v>6190</v>
      </c>
      <c r="B510" s="45" t="s">
        <v>611</v>
      </c>
      <c r="C510" s="46"/>
      <c r="D510" s="47"/>
    </row>
    <row r="511" spans="1:4" x14ac:dyDescent="0.2">
      <c r="A511" s="44">
        <v>6211</v>
      </c>
      <c r="B511" s="45" t="s">
        <v>612</v>
      </c>
      <c r="C511" s="46"/>
      <c r="D511" s="47"/>
    </row>
    <row r="512" spans="1:4" x14ac:dyDescent="0.2">
      <c r="A512" s="44">
        <v>6219</v>
      </c>
      <c r="B512" s="45" t="s">
        <v>613</v>
      </c>
      <c r="C512" s="46"/>
      <c r="D512" s="47"/>
    </row>
    <row r="513" spans="1:4" x14ac:dyDescent="0.2">
      <c r="A513" s="44">
        <v>6221</v>
      </c>
      <c r="B513" s="45" t="s">
        <v>614</v>
      </c>
      <c r="C513" s="46"/>
      <c r="D513" s="47"/>
    </row>
    <row r="514" spans="1:4" x14ac:dyDescent="0.2">
      <c r="A514" s="44">
        <v>6222</v>
      </c>
      <c r="B514" s="45" t="s">
        <v>615</v>
      </c>
      <c r="C514" s="46"/>
      <c r="D514" s="47"/>
    </row>
    <row r="515" spans="1:4" x14ac:dyDescent="0.2">
      <c r="A515" s="44">
        <v>6223</v>
      </c>
      <c r="B515" s="45" t="s">
        <v>175</v>
      </c>
      <c r="C515" s="46"/>
      <c r="D515" s="47"/>
    </row>
    <row r="516" spans="1:4" ht="25.5" x14ac:dyDescent="0.2">
      <c r="A516" s="44">
        <v>6224</v>
      </c>
      <c r="B516" s="45" t="s">
        <v>616</v>
      </c>
      <c r="C516" s="46"/>
      <c r="D516" s="47"/>
    </row>
    <row r="517" spans="1:4" x14ac:dyDescent="0.2">
      <c r="A517" s="48">
        <v>6229</v>
      </c>
      <c r="B517" s="45" t="s">
        <v>617</v>
      </c>
      <c r="C517" s="46"/>
      <c r="D517" s="47"/>
    </row>
    <row r="518" spans="1:4" x14ac:dyDescent="0.2">
      <c r="A518" s="44">
        <v>6310</v>
      </c>
      <c r="B518" s="45" t="s">
        <v>70</v>
      </c>
      <c r="C518" s="46"/>
      <c r="D518" s="47"/>
    </row>
    <row r="519" spans="1:4" x14ac:dyDescent="0.2">
      <c r="A519" s="44">
        <v>6320</v>
      </c>
      <c r="B519" s="45" t="s">
        <v>72</v>
      </c>
      <c r="C519" s="46"/>
      <c r="D519" s="47"/>
    </row>
    <row r="520" spans="1:4" x14ac:dyDescent="0.2">
      <c r="A520" s="44">
        <v>6330</v>
      </c>
      <c r="B520" s="45" t="s">
        <v>618</v>
      </c>
      <c r="C520" s="46"/>
      <c r="D520" s="47"/>
    </row>
    <row r="521" spans="1:4" x14ac:dyDescent="0.2">
      <c r="A521" s="44">
        <v>6391</v>
      </c>
      <c r="B521" s="45" t="s">
        <v>619</v>
      </c>
      <c r="C521" s="46"/>
      <c r="D521" s="47"/>
    </row>
    <row r="522" spans="1:4" x14ac:dyDescent="0.2">
      <c r="A522" s="44">
        <v>6399</v>
      </c>
      <c r="B522" s="45" t="s">
        <v>176</v>
      </c>
      <c r="C522" s="46"/>
      <c r="D522" s="47"/>
    </row>
    <row r="523" spans="1:4" x14ac:dyDescent="0.2">
      <c r="A523" s="48">
        <v>6401</v>
      </c>
      <c r="B523" s="45" t="s">
        <v>620</v>
      </c>
      <c r="C523" s="46"/>
      <c r="D523" s="47"/>
    </row>
    <row r="524" spans="1:4" x14ac:dyDescent="0.2">
      <c r="A524" s="44">
        <v>6402</v>
      </c>
      <c r="B524" s="45" t="s">
        <v>73</v>
      </c>
      <c r="C524" s="46"/>
      <c r="D524" s="47"/>
    </row>
    <row r="525" spans="1:4" x14ac:dyDescent="0.2">
      <c r="A525" s="44">
        <v>6409</v>
      </c>
      <c r="B525" s="45" t="s">
        <v>621</v>
      </c>
      <c r="C525" s="46"/>
      <c r="D525" s="47"/>
    </row>
    <row r="526" spans="1:4" x14ac:dyDescent="0.2">
      <c r="A526" s="61"/>
      <c r="B526" s="62"/>
    </row>
    <row r="527" spans="1:4" x14ac:dyDescent="0.2">
      <c r="A527" s="61"/>
      <c r="B527" s="62"/>
    </row>
    <row r="528" spans="1:4" x14ac:dyDescent="0.2">
      <c r="A528" s="61"/>
      <c r="B528" s="62"/>
    </row>
    <row r="529" spans="1:4" x14ac:dyDescent="0.2">
      <c r="A529" s="61"/>
      <c r="B529" s="62"/>
    </row>
    <row r="530" spans="1:4" x14ac:dyDescent="0.2">
      <c r="A530" s="65" t="s">
        <v>622</v>
      </c>
    </row>
    <row r="531" spans="1:4" x14ac:dyDescent="0.2">
      <c r="A531" s="67"/>
      <c r="B531" s="67" t="s">
        <v>623</v>
      </c>
      <c r="C531" s="68"/>
      <c r="D531" s="66"/>
    </row>
    <row r="532" spans="1:4" x14ac:dyDescent="0.2">
      <c r="A532" s="69"/>
      <c r="B532" s="69" t="s">
        <v>624</v>
      </c>
      <c r="C532" s="70"/>
      <c r="D532" s="66"/>
    </row>
    <row r="533" spans="1:4" x14ac:dyDescent="0.2">
      <c r="A533" s="71"/>
      <c r="B533" s="72" t="s">
        <v>625</v>
      </c>
    </row>
  </sheetData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0"/>
  <sheetViews>
    <sheetView zoomScaleNormal="100" workbookViewId="0">
      <pane ySplit="1" topLeftCell="A2" activePane="bottomLeft" state="frozen"/>
      <selection activeCell="B346" sqref="B346"/>
      <selection pane="bottomLeft" activeCell="B346" sqref="B346"/>
    </sheetView>
  </sheetViews>
  <sheetFormatPr defaultColWidth="14.42578125" defaultRowHeight="15" x14ac:dyDescent="0.2"/>
  <cols>
    <col min="1" max="1" width="14.42578125" style="77"/>
    <col min="2" max="2" width="67" style="77" customWidth="1"/>
    <col min="3" max="3" width="14.42578125" style="121"/>
    <col min="4" max="4" width="14.42578125" style="114"/>
    <col min="5" max="16384" width="14.42578125" style="77"/>
  </cols>
  <sheetData>
    <row r="1" spans="1:4" ht="75" x14ac:dyDescent="0.2">
      <c r="A1" s="73" t="s">
        <v>626</v>
      </c>
      <c r="B1" s="74" t="s">
        <v>627</v>
      </c>
      <c r="C1" s="75" t="s">
        <v>199</v>
      </c>
      <c r="D1" s="76" t="s">
        <v>628</v>
      </c>
    </row>
    <row r="2" spans="1:4" s="82" customFormat="1" x14ac:dyDescent="0.2">
      <c r="A2" s="78">
        <v>1111</v>
      </c>
      <c r="B2" s="79" t="s">
        <v>11</v>
      </c>
      <c r="C2" s="80"/>
      <c r="D2" s="81"/>
    </row>
    <row r="3" spans="1:4" s="82" customFormat="1" x14ac:dyDescent="0.2">
      <c r="A3" s="78">
        <v>1112</v>
      </c>
      <c r="B3" s="79" t="s">
        <v>12</v>
      </c>
      <c r="C3" s="80"/>
      <c r="D3" s="81"/>
    </row>
    <row r="4" spans="1:4" s="82" customFormat="1" x14ac:dyDescent="0.2">
      <c r="A4" s="78">
        <v>1113</v>
      </c>
      <c r="B4" s="79" t="s">
        <v>13</v>
      </c>
      <c r="C4" s="80"/>
      <c r="D4" s="81"/>
    </row>
    <row r="5" spans="1:4" s="82" customFormat="1" x14ac:dyDescent="0.2">
      <c r="A5" s="78">
        <v>1119</v>
      </c>
      <c r="B5" s="79" t="s">
        <v>629</v>
      </c>
      <c r="C5" s="80"/>
      <c r="D5" s="81"/>
    </row>
    <row r="6" spans="1:4" s="82" customFormat="1" x14ac:dyDescent="0.2">
      <c r="A6" s="78">
        <v>1121</v>
      </c>
      <c r="B6" s="79" t="s">
        <v>14</v>
      </c>
      <c r="C6" s="80"/>
      <c r="D6" s="81"/>
    </row>
    <row r="7" spans="1:4" s="82" customFormat="1" x14ac:dyDescent="0.2">
      <c r="A7" s="78">
        <v>1122</v>
      </c>
      <c r="B7" s="79" t="s">
        <v>630</v>
      </c>
      <c r="C7" s="80"/>
      <c r="D7" s="81"/>
    </row>
    <row r="8" spans="1:4" s="82" customFormat="1" x14ac:dyDescent="0.2">
      <c r="A8" s="78">
        <v>1123</v>
      </c>
      <c r="B8" s="79" t="s">
        <v>15</v>
      </c>
      <c r="C8" s="80"/>
      <c r="D8" s="81"/>
    </row>
    <row r="9" spans="1:4" s="82" customFormat="1" x14ac:dyDescent="0.2">
      <c r="A9" s="78">
        <v>1129</v>
      </c>
      <c r="B9" s="79" t="s">
        <v>631</v>
      </c>
      <c r="C9" s="80"/>
      <c r="D9" s="81"/>
    </row>
    <row r="10" spans="1:4" s="82" customFormat="1" x14ac:dyDescent="0.2">
      <c r="A10" s="78">
        <v>1211</v>
      </c>
      <c r="B10" s="79" t="s">
        <v>16</v>
      </c>
      <c r="C10" s="80"/>
      <c r="D10" s="81"/>
    </row>
    <row r="11" spans="1:4" s="82" customFormat="1" x14ac:dyDescent="0.2">
      <c r="A11" s="78">
        <v>1219</v>
      </c>
      <c r="B11" s="79" t="s">
        <v>632</v>
      </c>
      <c r="C11" s="80"/>
      <c r="D11" s="81"/>
    </row>
    <row r="12" spans="1:4" s="82" customFormat="1" x14ac:dyDescent="0.2">
      <c r="A12" s="78">
        <v>1221</v>
      </c>
      <c r="B12" s="79" t="s">
        <v>633</v>
      </c>
      <c r="C12" s="80"/>
      <c r="D12" s="81"/>
    </row>
    <row r="13" spans="1:4" s="82" customFormat="1" x14ac:dyDescent="0.2">
      <c r="A13" s="78">
        <v>1222</v>
      </c>
      <c r="B13" s="79" t="s">
        <v>634</v>
      </c>
      <c r="C13" s="80"/>
      <c r="D13" s="81"/>
    </row>
    <row r="14" spans="1:4" s="82" customFormat="1" x14ac:dyDescent="0.2">
      <c r="A14" s="78">
        <v>1223</v>
      </c>
      <c r="B14" s="79" t="s">
        <v>635</v>
      </c>
      <c r="C14" s="80"/>
      <c r="D14" s="81"/>
    </row>
    <row r="15" spans="1:4" s="82" customFormat="1" x14ac:dyDescent="0.2">
      <c r="A15" s="78">
        <v>1224</v>
      </c>
      <c r="B15" s="79" t="s">
        <v>636</v>
      </c>
      <c r="C15" s="80"/>
      <c r="D15" s="81"/>
    </row>
    <row r="16" spans="1:4" s="82" customFormat="1" x14ac:dyDescent="0.2">
      <c r="A16" s="78">
        <v>1225</v>
      </c>
      <c r="B16" s="79" t="s">
        <v>637</v>
      </c>
      <c r="C16" s="80"/>
      <c r="D16" s="81"/>
    </row>
    <row r="17" spans="1:4" s="82" customFormat="1" ht="30" x14ac:dyDescent="0.2">
      <c r="A17" s="78">
        <v>1226</v>
      </c>
      <c r="B17" s="79" t="s">
        <v>638</v>
      </c>
      <c r="C17" s="80"/>
      <c r="D17" s="81"/>
    </row>
    <row r="18" spans="1:4" s="82" customFormat="1" x14ac:dyDescent="0.2">
      <c r="A18" s="78">
        <v>1227</v>
      </c>
      <c r="B18" s="79" t="s">
        <v>639</v>
      </c>
      <c r="C18" s="80"/>
      <c r="D18" s="81"/>
    </row>
    <row r="19" spans="1:4" s="82" customFormat="1" x14ac:dyDescent="0.2">
      <c r="A19" s="78">
        <v>1228</v>
      </c>
      <c r="B19" s="79" t="s">
        <v>640</v>
      </c>
      <c r="C19" s="80"/>
      <c r="D19" s="81"/>
    </row>
    <row r="20" spans="1:4" s="82" customFormat="1" x14ac:dyDescent="0.2">
      <c r="A20" s="78">
        <v>1231</v>
      </c>
      <c r="B20" s="79" t="s">
        <v>641</v>
      </c>
      <c r="C20" s="80"/>
      <c r="D20" s="81"/>
    </row>
    <row r="21" spans="1:4" s="82" customFormat="1" x14ac:dyDescent="0.2">
      <c r="A21" s="78">
        <v>1232</v>
      </c>
      <c r="B21" s="79" t="s">
        <v>642</v>
      </c>
      <c r="C21" s="80"/>
      <c r="D21" s="81"/>
    </row>
    <row r="22" spans="1:4" s="82" customFormat="1" x14ac:dyDescent="0.2">
      <c r="A22" s="78">
        <v>1233</v>
      </c>
      <c r="B22" s="79" t="s">
        <v>643</v>
      </c>
      <c r="C22" s="80"/>
      <c r="D22" s="81"/>
    </row>
    <row r="23" spans="1:4" s="82" customFormat="1" x14ac:dyDescent="0.2">
      <c r="A23" s="78">
        <v>1234</v>
      </c>
      <c r="B23" s="79" t="s">
        <v>644</v>
      </c>
      <c r="C23" s="80"/>
      <c r="D23" s="81"/>
    </row>
    <row r="24" spans="1:4" s="82" customFormat="1" x14ac:dyDescent="0.2">
      <c r="A24" s="78">
        <v>1321</v>
      </c>
      <c r="B24" s="79" t="s">
        <v>645</v>
      </c>
      <c r="C24" s="80"/>
      <c r="D24" s="81"/>
    </row>
    <row r="25" spans="1:4" s="82" customFormat="1" x14ac:dyDescent="0.2">
      <c r="A25" s="78">
        <v>1322</v>
      </c>
      <c r="B25" s="79" t="s">
        <v>646</v>
      </c>
      <c r="C25" s="80"/>
      <c r="D25" s="81"/>
    </row>
    <row r="26" spans="1:4" s="82" customFormat="1" x14ac:dyDescent="0.2">
      <c r="A26" s="78">
        <v>1331</v>
      </c>
      <c r="B26" s="79" t="s">
        <v>647</v>
      </c>
      <c r="C26" s="80"/>
      <c r="D26" s="81"/>
    </row>
    <row r="27" spans="1:4" s="82" customFormat="1" x14ac:dyDescent="0.2">
      <c r="A27" s="78">
        <v>1332</v>
      </c>
      <c r="B27" s="79" t="s">
        <v>17</v>
      </c>
      <c r="C27" s="80"/>
      <c r="D27" s="81"/>
    </row>
    <row r="28" spans="1:4" s="82" customFormat="1" x14ac:dyDescent="0.2">
      <c r="A28" s="78">
        <v>1333</v>
      </c>
      <c r="B28" s="79" t="s">
        <v>648</v>
      </c>
      <c r="C28" s="80"/>
      <c r="D28" s="81"/>
    </row>
    <row r="29" spans="1:4" s="82" customFormat="1" x14ac:dyDescent="0.2">
      <c r="A29" s="78">
        <v>1334</v>
      </c>
      <c r="B29" s="79" t="s">
        <v>649</v>
      </c>
      <c r="C29" s="80"/>
      <c r="D29" s="81"/>
    </row>
    <row r="30" spans="1:4" s="82" customFormat="1" x14ac:dyDescent="0.2">
      <c r="A30" s="78">
        <v>1335</v>
      </c>
      <c r="B30" s="79" t="s">
        <v>650</v>
      </c>
      <c r="C30" s="80"/>
      <c r="D30" s="81"/>
    </row>
    <row r="31" spans="1:4" s="82" customFormat="1" ht="30" x14ac:dyDescent="0.2">
      <c r="A31" s="78">
        <v>1336</v>
      </c>
      <c r="B31" s="79" t="s">
        <v>651</v>
      </c>
      <c r="C31" s="80"/>
      <c r="D31" s="81"/>
    </row>
    <row r="32" spans="1:4" s="82" customFormat="1" x14ac:dyDescent="0.2">
      <c r="A32" s="78">
        <v>1337</v>
      </c>
      <c r="B32" s="79" t="s">
        <v>652</v>
      </c>
      <c r="C32" s="80"/>
      <c r="D32" s="81"/>
    </row>
    <row r="33" spans="1:4" s="82" customFormat="1" x14ac:dyDescent="0.2">
      <c r="A33" s="78">
        <v>1338</v>
      </c>
      <c r="B33" s="79" t="s">
        <v>653</v>
      </c>
      <c r="C33" s="80"/>
      <c r="D33" s="81"/>
    </row>
    <row r="34" spans="1:4" s="82" customFormat="1" x14ac:dyDescent="0.2">
      <c r="A34" s="78">
        <v>1339</v>
      </c>
      <c r="B34" s="83" t="s">
        <v>654</v>
      </c>
      <c r="C34" s="80"/>
      <c r="D34" s="81"/>
    </row>
    <row r="35" spans="1:4" s="82" customFormat="1" ht="30" x14ac:dyDescent="0.2">
      <c r="A35" s="78">
        <v>1340</v>
      </c>
      <c r="B35" s="79" t="s">
        <v>655</v>
      </c>
      <c r="C35" s="80"/>
      <c r="D35" s="81"/>
    </row>
    <row r="36" spans="1:4" s="82" customFormat="1" x14ac:dyDescent="0.2">
      <c r="A36" s="78">
        <v>1341</v>
      </c>
      <c r="B36" s="79" t="s">
        <v>656</v>
      </c>
      <c r="C36" s="80"/>
      <c r="D36" s="81"/>
    </row>
    <row r="37" spans="1:4" s="82" customFormat="1" x14ac:dyDescent="0.2">
      <c r="A37" s="78">
        <v>1342</v>
      </c>
      <c r="B37" s="83" t="s">
        <v>657</v>
      </c>
      <c r="C37" s="80"/>
      <c r="D37" s="81"/>
    </row>
    <row r="38" spans="1:4" s="82" customFormat="1" x14ac:dyDescent="0.2">
      <c r="A38" s="78">
        <v>1343</v>
      </c>
      <c r="B38" s="79" t="s">
        <v>658</v>
      </c>
      <c r="C38" s="80"/>
      <c r="D38" s="81"/>
    </row>
    <row r="39" spans="1:4" s="82" customFormat="1" x14ac:dyDescent="0.2">
      <c r="A39" s="78">
        <v>1344</v>
      </c>
      <c r="B39" s="83" t="s">
        <v>659</v>
      </c>
      <c r="C39" s="80"/>
      <c r="D39" s="81"/>
    </row>
    <row r="40" spans="1:4" s="82" customFormat="1" x14ac:dyDescent="0.2">
      <c r="A40" s="78">
        <v>1345</v>
      </c>
      <c r="B40" s="79" t="s">
        <v>660</v>
      </c>
      <c r="C40" s="80"/>
      <c r="D40" s="81"/>
    </row>
    <row r="41" spans="1:4" s="82" customFormat="1" x14ac:dyDescent="0.2">
      <c r="A41" s="78">
        <v>1346</v>
      </c>
      <c r="B41" s="83" t="s">
        <v>661</v>
      </c>
      <c r="C41" s="80"/>
      <c r="D41" s="81"/>
    </row>
    <row r="42" spans="1:4" s="82" customFormat="1" x14ac:dyDescent="0.2">
      <c r="A42" s="78">
        <v>1348</v>
      </c>
      <c r="B42" s="83" t="s">
        <v>662</v>
      </c>
      <c r="C42" s="80"/>
      <c r="D42" s="81"/>
    </row>
    <row r="43" spans="1:4" s="82" customFormat="1" x14ac:dyDescent="0.2">
      <c r="A43" s="78">
        <v>1349</v>
      </c>
      <c r="B43" s="79" t="s">
        <v>663</v>
      </c>
      <c r="C43" s="80"/>
      <c r="D43" s="81"/>
    </row>
    <row r="44" spans="1:4" s="82" customFormat="1" ht="30" x14ac:dyDescent="0.2">
      <c r="A44" s="78">
        <v>1353</v>
      </c>
      <c r="B44" s="83" t="s">
        <v>664</v>
      </c>
      <c r="C44" s="80"/>
      <c r="D44" s="81"/>
    </row>
    <row r="45" spans="1:4" s="82" customFormat="1" x14ac:dyDescent="0.2">
      <c r="A45" s="78">
        <v>1354</v>
      </c>
      <c r="B45" s="83" t="s">
        <v>665</v>
      </c>
      <c r="C45" s="80"/>
      <c r="D45" s="81"/>
    </row>
    <row r="46" spans="1:4" s="82" customFormat="1" ht="30" x14ac:dyDescent="0.2">
      <c r="A46" s="78">
        <v>1356</v>
      </c>
      <c r="B46" s="83" t="s">
        <v>666</v>
      </c>
      <c r="C46" s="80"/>
      <c r="D46" s="81"/>
    </row>
    <row r="47" spans="1:4" s="82" customFormat="1" x14ac:dyDescent="0.2">
      <c r="A47" s="78">
        <v>1359</v>
      </c>
      <c r="B47" s="83" t="s">
        <v>667</v>
      </c>
      <c r="C47" s="80"/>
      <c r="D47" s="81"/>
    </row>
    <row r="48" spans="1:4" s="82" customFormat="1" x14ac:dyDescent="0.2">
      <c r="A48" s="78">
        <v>1361</v>
      </c>
      <c r="B48" s="79" t="s">
        <v>18</v>
      </c>
      <c r="C48" s="80"/>
      <c r="D48" s="81"/>
    </row>
    <row r="49" spans="1:4" s="82" customFormat="1" x14ac:dyDescent="0.2">
      <c r="A49" s="78">
        <v>1371</v>
      </c>
      <c r="B49" s="79" t="s">
        <v>668</v>
      </c>
      <c r="C49" s="80"/>
      <c r="D49" s="81"/>
    </row>
    <row r="50" spans="1:4" s="82" customFormat="1" ht="30" x14ac:dyDescent="0.2">
      <c r="A50" s="78">
        <v>1372</v>
      </c>
      <c r="B50" s="79" t="s">
        <v>669</v>
      </c>
      <c r="C50" s="80"/>
      <c r="D50" s="81"/>
    </row>
    <row r="51" spans="1:4" s="82" customFormat="1" x14ac:dyDescent="0.2">
      <c r="A51" s="78">
        <v>1373</v>
      </c>
      <c r="B51" s="79" t="s">
        <v>670</v>
      </c>
      <c r="C51" s="80"/>
      <c r="D51" s="81"/>
    </row>
    <row r="52" spans="1:4" s="82" customFormat="1" x14ac:dyDescent="0.2">
      <c r="A52" s="78">
        <v>1379</v>
      </c>
      <c r="B52" s="79" t="s">
        <v>671</v>
      </c>
      <c r="C52" s="80"/>
      <c r="D52" s="81"/>
    </row>
    <row r="53" spans="1:4" s="82" customFormat="1" x14ac:dyDescent="0.2">
      <c r="A53" s="78">
        <v>1381</v>
      </c>
      <c r="B53" s="84" t="s">
        <v>672</v>
      </c>
      <c r="C53" s="80">
        <v>9</v>
      </c>
      <c r="D53" s="85"/>
    </row>
    <row r="54" spans="1:4" s="82" customFormat="1" ht="30" x14ac:dyDescent="0.2">
      <c r="A54" s="78">
        <v>1382</v>
      </c>
      <c r="B54" s="79" t="s">
        <v>673</v>
      </c>
      <c r="C54" s="80"/>
      <c r="D54" s="81"/>
    </row>
    <row r="55" spans="1:4" s="82" customFormat="1" x14ac:dyDescent="0.2">
      <c r="A55" s="78">
        <v>1383</v>
      </c>
      <c r="B55" s="79" t="s">
        <v>674</v>
      </c>
      <c r="C55" s="80"/>
      <c r="D55" s="81"/>
    </row>
    <row r="56" spans="1:4" s="82" customFormat="1" x14ac:dyDescent="0.2">
      <c r="A56" s="78">
        <v>1384</v>
      </c>
      <c r="B56" s="79" t="s">
        <v>675</v>
      </c>
      <c r="C56" s="80"/>
      <c r="D56" s="81"/>
    </row>
    <row r="57" spans="1:4" s="82" customFormat="1" x14ac:dyDescent="0.2">
      <c r="A57" s="86">
        <v>1385</v>
      </c>
      <c r="B57" s="87" t="s">
        <v>676</v>
      </c>
      <c r="C57" s="80">
        <v>10</v>
      </c>
      <c r="D57" s="81"/>
    </row>
    <row r="58" spans="1:4" s="82" customFormat="1" x14ac:dyDescent="0.2">
      <c r="A58" s="78">
        <v>1401</v>
      </c>
      <c r="B58" s="83" t="s">
        <v>677</v>
      </c>
      <c r="C58" s="80"/>
      <c r="D58" s="81"/>
    </row>
    <row r="59" spans="1:4" s="82" customFormat="1" x14ac:dyDescent="0.2">
      <c r="A59" s="78">
        <v>1409</v>
      </c>
      <c r="B59" s="83" t="s">
        <v>678</v>
      </c>
      <c r="C59" s="80"/>
      <c r="D59" s="81"/>
    </row>
    <row r="60" spans="1:4" s="82" customFormat="1" x14ac:dyDescent="0.2">
      <c r="A60" s="78">
        <v>1511</v>
      </c>
      <c r="B60" s="88" t="s">
        <v>679</v>
      </c>
      <c r="C60" s="80"/>
      <c r="D60" s="81"/>
    </row>
    <row r="61" spans="1:4" s="82" customFormat="1" x14ac:dyDescent="0.2">
      <c r="A61" s="78">
        <v>1521</v>
      </c>
      <c r="B61" s="83" t="s">
        <v>680</v>
      </c>
      <c r="C61" s="80"/>
      <c r="D61" s="81"/>
    </row>
    <row r="62" spans="1:4" s="82" customFormat="1" x14ac:dyDescent="0.2">
      <c r="A62" s="78">
        <v>1522</v>
      </c>
      <c r="B62" s="83" t="s">
        <v>681</v>
      </c>
      <c r="C62" s="80"/>
      <c r="D62" s="81"/>
    </row>
    <row r="63" spans="1:4" s="82" customFormat="1" x14ac:dyDescent="0.2">
      <c r="A63" s="78">
        <v>1523</v>
      </c>
      <c r="B63" s="88" t="s">
        <v>682</v>
      </c>
      <c r="C63" s="80">
        <v>11</v>
      </c>
      <c r="D63" s="85"/>
    </row>
    <row r="64" spans="1:4" s="82" customFormat="1" x14ac:dyDescent="0.2">
      <c r="A64" s="78">
        <v>1529</v>
      </c>
      <c r="B64" s="83" t="s">
        <v>683</v>
      </c>
      <c r="C64" s="80"/>
      <c r="D64" s="89"/>
    </row>
    <row r="65" spans="1:4" s="82" customFormat="1" x14ac:dyDescent="0.2">
      <c r="A65" s="78">
        <v>1611</v>
      </c>
      <c r="B65" s="83" t="s">
        <v>684</v>
      </c>
      <c r="C65" s="80"/>
      <c r="D65" s="89"/>
    </row>
    <row r="66" spans="1:4" s="82" customFormat="1" x14ac:dyDescent="0.2">
      <c r="A66" s="78">
        <v>1612</v>
      </c>
      <c r="B66" s="83" t="s">
        <v>685</v>
      </c>
      <c r="C66" s="80"/>
      <c r="D66" s="89"/>
    </row>
    <row r="67" spans="1:4" s="82" customFormat="1" ht="30" x14ac:dyDescent="0.2">
      <c r="A67" s="78">
        <v>1613</v>
      </c>
      <c r="B67" s="83" t="s">
        <v>686</v>
      </c>
      <c r="C67" s="80"/>
      <c r="D67" s="89"/>
    </row>
    <row r="68" spans="1:4" s="82" customFormat="1" x14ac:dyDescent="0.2">
      <c r="A68" s="78">
        <v>1614</v>
      </c>
      <c r="B68" s="83" t="s">
        <v>687</v>
      </c>
      <c r="C68" s="80"/>
      <c r="D68" s="89"/>
    </row>
    <row r="69" spans="1:4" s="82" customFormat="1" x14ac:dyDescent="0.2">
      <c r="A69" s="78">
        <v>1615</v>
      </c>
      <c r="B69" s="83" t="s">
        <v>688</v>
      </c>
      <c r="C69" s="80"/>
      <c r="D69" s="89"/>
    </row>
    <row r="70" spans="1:4" s="82" customFormat="1" x14ac:dyDescent="0.2">
      <c r="A70" s="78">
        <v>1617</v>
      </c>
      <c r="B70" s="83" t="s">
        <v>689</v>
      </c>
      <c r="C70" s="80"/>
      <c r="D70" s="89"/>
    </row>
    <row r="71" spans="1:4" s="82" customFormat="1" x14ac:dyDescent="0.2">
      <c r="A71" s="78">
        <v>1618</v>
      </c>
      <c r="B71" s="83" t="s">
        <v>690</v>
      </c>
      <c r="C71" s="80"/>
      <c r="D71" s="89"/>
    </row>
    <row r="72" spans="1:4" s="82" customFormat="1" x14ac:dyDescent="0.2">
      <c r="A72" s="78">
        <v>1621</v>
      </c>
      <c r="B72" s="83" t="s">
        <v>691</v>
      </c>
      <c r="C72" s="80"/>
      <c r="D72" s="89"/>
    </row>
    <row r="73" spans="1:4" s="82" customFormat="1" x14ac:dyDescent="0.2">
      <c r="A73" s="78">
        <v>1627</v>
      </c>
      <c r="B73" s="83" t="s">
        <v>692</v>
      </c>
      <c r="C73" s="80"/>
      <c r="D73" s="89"/>
    </row>
    <row r="74" spans="1:4" s="82" customFormat="1" x14ac:dyDescent="0.2">
      <c r="A74" s="78">
        <v>1628</v>
      </c>
      <c r="B74" s="83" t="s">
        <v>693</v>
      </c>
      <c r="C74" s="80"/>
      <c r="D74" s="89"/>
    </row>
    <row r="75" spans="1:4" s="82" customFormat="1" ht="30" x14ac:dyDescent="0.2">
      <c r="A75" s="78">
        <v>1629</v>
      </c>
      <c r="B75" s="83" t="s">
        <v>694</v>
      </c>
      <c r="C75" s="80"/>
      <c r="D75" s="89"/>
    </row>
    <row r="76" spans="1:4" s="82" customFormat="1" x14ac:dyDescent="0.2">
      <c r="A76" s="78">
        <v>1631</v>
      </c>
      <c r="B76" s="83" t="s">
        <v>695</v>
      </c>
      <c r="C76" s="80"/>
      <c r="D76" s="89"/>
    </row>
    <row r="77" spans="1:4" s="82" customFormat="1" x14ac:dyDescent="0.2">
      <c r="A77" s="78">
        <v>1632</v>
      </c>
      <c r="B77" s="83" t="s">
        <v>696</v>
      </c>
      <c r="C77" s="80"/>
      <c r="D77" s="89"/>
    </row>
    <row r="78" spans="1:4" s="82" customFormat="1" x14ac:dyDescent="0.2">
      <c r="A78" s="78">
        <v>1633</v>
      </c>
      <c r="B78" s="83" t="s">
        <v>697</v>
      </c>
      <c r="C78" s="80"/>
      <c r="D78" s="89"/>
    </row>
    <row r="79" spans="1:4" s="82" customFormat="1" x14ac:dyDescent="0.2">
      <c r="A79" s="78">
        <v>1638</v>
      </c>
      <c r="B79" s="83" t="s">
        <v>698</v>
      </c>
      <c r="C79" s="80"/>
      <c r="D79" s="89"/>
    </row>
    <row r="80" spans="1:4" s="82" customFormat="1" x14ac:dyDescent="0.2">
      <c r="A80" s="78">
        <v>1691</v>
      </c>
      <c r="B80" s="83" t="s">
        <v>699</v>
      </c>
      <c r="C80" s="80"/>
      <c r="D80" s="89"/>
    </row>
    <row r="81" spans="1:4" s="82" customFormat="1" x14ac:dyDescent="0.2">
      <c r="A81" s="78">
        <v>1701</v>
      </c>
      <c r="B81" s="83" t="s">
        <v>700</v>
      </c>
      <c r="C81" s="80"/>
      <c r="D81" s="81"/>
    </row>
    <row r="82" spans="1:4" s="82" customFormat="1" x14ac:dyDescent="0.2">
      <c r="A82" s="78">
        <v>1702</v>
      </c>
      <c r="B82" s="83" t="s">
        <v>701</v>
      </c>
      <c r="C82" s="80"/>
      <c r="D82" s="89"/>
    </row>
    <row r="83" spans="1:4" s="82" customFormat="1" ht="30" x14ac:dyDescent="0.2">
      <c r="A83" s="78">
        <v>1703</v>
      </c>
      <c r="B83" s="83" t="s">
        <v>702</v>
      </c>
      <c r="C83" s="80"/>
      <c r="D83" s="81"/>
    </row>
    <row r="84" spans="1:4" s="82" customFormat="1" x14ac:dyDescent="0.2">
      <c r="A84" s="78">
        <v>1704</v>
      </c>
      <c r="B84" s="83" t="s">
        <v>703</v>
      </c>
      <c r="C84" s="80"/>
      <c r="D84" s="89"/>
    </row>
    <row r="85" spans="1:4" s="82" customFormat="1" x14ac:dyDescent="0.2">
      <c r="A85" s="78">
        <v>1706</v>
      </c>
      <c r="B85" s="79" t="s">
        <v>704</v>
      </c>
      <c r="C85" s="80"/>
      <c r="D85" s="89"/>
    </row>
    <row r="86" spans="1:4" s="82" customFormat="1" x14ac:dyDescent="0.2">
      <c r="A86" s="78">
        <v>2111</v>
      </c>
      <c r="B86" s="79" t="s">
        <v>20</v>
      </c>
      <c r="C86" s="80">
        <v>12</v>
      </c>
      <c r="D86" s="90"/>
    </row>
    <row r="87" spans="1:4" s="82" customFormat="1" x14ac:dyDescent="0.2">
      <c r="A87" s="78">
        <v>2112</v>
      </c>
      <c r="B87" s="83" t="s">
        <v>705</v>
      </c>
      <c r="C87" s="80"/>
      <c r="D87" s="89"/>
    </row>
    <row r="88" spans="1:4" s="82" customFormat="1" x14ac:dyDescent="0.2">
      <c r="A88" s="78">
        <v>2113</v>
      </c>
      <c r="B88" s="79" t="s">
        <v>706</v>
      </c>
      <c r="C88" s="80"/>
      <c r="D88" s="89"/>
    </row>
    <row r="89" spans="1:4" s="82" customFormat="1" x14ac:dyDescent="0.2">
      <c r="A89" s="78">
        <v>2114</v>
      </c>
      <c r="B89" s="83" t="s">
        <v>707</v>
      </c>
      <c r="C89" s="80"/>
      <c r="D89" s="89"/>
    </row>
    <row r="90" spans="1:4" s="82" customFormat="1" x14ac:dyDescent="0.2">
      <c r="A90" s="78">
        <v>2119</v>
      </c>
      <c r="B90" s="79" t="s">
        <v>47</v>
      </c>
      <c r="C90" s="80"/>
      <c r="D90" s="89"/>
    </row>
    <row r="91" spans="1:4" s="82" customFormat="1" x14ac:dyDescent="0.2">
      <c r="A91" s="78">
        <v>2121</v>
      </c>
      <c r="B91" s="83" t="s">
        <v>708</v>
      </c>
      <c r="C91" s="80"/>
      <c r="D91" s="89"/>
    </row>
    <row r="92" spans="1:4" s="82" customFormat="1" x14ac:dyDescent="0.2">
      <c r="A92" s="78">
        <v>2122</v>
      </c>
      <c r="B92" s="79" t="s">
        <v>35</v>
      </c>
      <c r="C92" s="80"/>
      <c r="D92" s="89"/>
    </row>
    <row r="93" spans="1:4" s="82" customFormat="1" x14ac:dyDescent="0.2">
      <c r="A93" s="78">
        <v>2123</v>
      </c>
      <c r="B93" s="83" t="s">
        <v>59</v>
      </c>
      <c r="C93" s="80">
        <v>13</v>
      </c>
      <c r="D93" s="90"/>
    </row>
    <row r="94" spans="1:4" s="82" customFormat="1" ht="30" x14ac:dyDescent="0.2">
      <c r="A94" s="78">
        <v>2124</v>
      </c>
      <c r="B94" s="79" t="s">
        <v>709</v>
      </c>
      <c r="C94" s="80"/>
      <c r="D94" s="89"/>
    </row>
    <row r="95" spans="1:4" s="82" customFormat="1" x14ac:dyDescent="0.2">
      <c r="A95" s="78">
        <v>2125</v>
      </c>
      <c r="B95" s="83" t="s">
        <v>710</v>
      </c>
      <c r="C95" s="80"/>
      <c r="D95" s="89"/>
    </row>
    <row r="96" spans="1:4" s="82" customFormat="1" x14ac:dyDescent="0.2">
      <c r="A96" s="78">
        <v>2129</v>
      </c>
      <c r="B96" s="83" t="s">
        <v>711</v>
      </c>
      <c r="C96" s="80"/>
      <c r="D96" s="89"/>
    </row>
    <row r="97" spans="1:4" s="82" customFormat="1" x14ac:dyDescent="0.2">
      <c r="A97" s="78">
        <v>2131</v>
      </c>
      <c r="B97" s="79" t="s">
        <v>48</v>
      </c>
      <c r="C97" s="80"/>
      <c r="D97" s="89"/>
    </row>
    <row r="98" spans="1:4" s="82" customFormat="1" x14ac:dyDescent="0.2">
      <c r="A98" s="78">
        <v>2132</v>
      </c>
      <c r="B98" s="79" t="s">
        <v>712</v>
      </c>
      <c r="C98" s="80"/>
      <c r="D98" s="89"/>
    </row>
    <row r="99" spans="1:4" s="82" customFormat="1" x14ac:dyDescent="0.2">
      <c r="A99" s="78">
        <v>2133</v>
      </c>
      <c r="B99" s="83" t="s">
        <v>713</v>
      </c>
      <c r="C99" s="80"/>
      <c r="D99" s="89"/>
    </row>
    <row r="100" spans="1:4" s="82" customFormat="1" x14ac:dyDescent="0.2">
      <c r="A100" s="78">
        <v>2139</v>
      </c>
      <c r="B100" s="79" t="s">
        <v>65</v>
      </c>
      <c r="C100" s="80"/>
      <c r="D100" s="89"/>
    </row>
    <row r="101" spans="1:4" s="93" customFormat="1" ht="30" x14ac:dyDescent="0.2">
      <c r="A101" s="78">
        <v>2140</v>
      </c>
      <c r="B101" s="83" t="s">
        <v>714</v>
      </c>
      <c r="C101" s="91"/>
      <c r="D101" s="92"/>
    </row>
    <row r="102" spans="1:4" s="82" customFormat="1" x14ac:dyDescent="0.2">
      <c r="A102" s="78">
        <v>2141</v>
      </c>
      <c r="B102" s="83" t="s">
        <v>69</v>
      </c>
      <c r="C102" s="80"/>
      <c r="D102" s="89"/>
    </row>
    <row r="103" spans="1:4" s="82" customFormat="1" x14ac:dyDescent="0.2">
      <c r="A103" s="78">
        <v>2142</v>
      </c>
      <c r="B103" s="79" t="s">
        <v>715</v>
      </c>
      <c r="C103" s="80"/>
      <c r="D103" s="81"/>
    </row>
    <row r="104" spans="1:4" s="82" customFormat="1" x14ac:dyDescent="0.2">
      <c r="A104" s="78">
        <v>2143</v>
      </c>
      <c r="B104" s="83" t="s">
        <v>66</v>
      </c>
      <c r="C104" s="80"/>
      <c r="D104" s="81"/>
    </row>
    <row r="105" spans="1:4" s="82" customFormat="1" x14ac:dyDescent="0.2">
      <c r="A105" s="78">
        <v>2144</v>
      </c>
      <c r="B105" s="79" t="s">
        <v>716</v>
      </c>
      <c r="C105" s="80"/>
      <c r="D105" s="81"/>
    </row>
    <row r="106" spans="1:4" s="82" customFormat="1" x14ac:dyDescent="0.2">
      <c r="A106" s="78">
        <v>2145</v>
      </c>
      <c r="B106" s="83" t="s">
        <v>717</v>
      </c>
      <c r="C106" s="80"/>
      <c r="D106" s="81"/>
    </row>
    <row r="107" spans="1:4" s="82" customFormat="1" x14ac:dyDescent="0.2">
      <c r="A107" s="78">
        <v>2146</v>
      </c>
      <c r="B107" s="83" t="s">
        <v>718</v>
      </c>
      <c r="C107" s="80"/>
      <c r="D107" s="89"/>
    </row>
    <row r="108" spans="1:4" s="82" customFormat="1" x14ac:dyDescent="0.2">
      <c r="A108" s="78">
        <v>2147</v>
      </c>
      <c r="B108" s="83" t="s">
        <v>719</v>
      </c>
      <c r="C108" s="80"/>
      <c r="D108" s="81"/>
    </row>
    <row r="109" spans="1:4" s="82" customFormat="1" ht="30" x14ac:dyDescent="0.2">
      <c r="A109" s="78">
        <v>2148</v>
      </c>
      <c r="B109" s="83" t="s">
        <v>720</v>
      </c>
      <c r="C109" s="80"/>
      <c r="D109" s="89"/>
    </row>
    <row r="110" spans="1:4" s="82" customFormat="1" x14ac:dyDescent="0.2">
      <c r="A110" s="78">
        <v>2149</v>
      </c>
      <c r="B110" s="83" t="s">
        <v>721</v>
      </c>
      <c r="C110" s="80"/>
      <c r="D110" s="89"/>
    </row>
    <row r="111" spans="1:4" s="82" customFormat="1" x14ac:dyDescent="0.2">
      <c r="A111" s="78">
        <v>2151</v>
      </c>
      <c r="B111" s="79" t="s">
        <v>722</v>
      </c>
      <c r="C111" s="80"/>
      <c r="D111" s="89"/>
    </row>
    <row r="112" spans="1:4" s="82" customFormat="1" x14ac:dyDescent="0.2">
      <c r="A112" s="78">
        <v>2211</v>
      </c>
      <c r="B112" s="94" t="s">
        <v>50</v>
      </c>
      <c r="C112" s="80">
        <v>15</v>
      </c>
      <c r="D112" s="90"/>
    </row>
    <row r="113" spans="1:4" s="82" customFormat="1" x14ac:dyDescent="0.2">
      <c r="A113" s="78">
        <v>2212</v>
      </c>
      <c r="B113" s="94" t="s">
        <v>21</v>
      </c>
      <c r="C113" s="80">
        <v>15</v>
      </c>
      <c r="D113" s="90"/>
    </row>
    <row r="114" spans="1:4" s="82" customFormat="1" x14ac:dyDescent="0.2">
      <c r="A114" s="78">
        <v>2221</v>
      </c>
      <c r="B114" s="94" t="s">
        <v>723</v>
      </c>
      <c r="C114" s="80"/>
      <c r="D114" s="89"/>
    </row>
    <row r="115" spans="1:4" s="82" customFormat="1" ht="30" x14ac:dyDescent="0.2">
      <c r="A115" s="78">
        <v>2222</v>
      </c>
      <c r="B115" s="94" t="s">
        <v>724</v>
      </c>
      <c r="C115" s="80"/>
      <c r="D115" s="89"/>
    </row>
    <row r="116" spans="1:4" s="82" customFormat="1" ht="30" x14ac:dyDescent="0.2">
      <c r="A116" s="78">
        <v>2223</v>
      </c>
      <c r="B116" s="94" t="s">
        <v>725</v>
      </c>
      <c r="C116" s="80"/>
      <c r="D116" s="89"/>
    </row>
    <row r="117" spans="1:4" s="82" customFormat="1" x14ac:dyDescent="0.2">
      <c r="A117" s="78">
        <v>2224</v>
      </c>
      <c r="B117" s="94" t="s">
        <v>726</v>
      </c>
      <c r="C117" s="80"/>
      <c r="D117" s="89"/>
    </row>
    <row r="118" spans="1:4" s="82" customFormat="1" ht="30" x14ac:dyDescent="0.2">
      <c r="A118" s="78">
        <v>2225</v>
      </c>
      <c r="B118" s="94" t="s">
        <v>727</v>
      </c>
      <c r="C118" s="80"/>
      <c r="D118" s="89"/>
    </row>
    <row r="119" spans="1:4" s="82" customFormat="1" x14ac:dyDescent="0.2">
      <c r="A119" s="78">
        <v>2226</v>
      </c>
      <c r="B119" s="94" t="s">
        <v>728</v>
      </c>
      <c r="C119" s="80"/>
      <c r="D119" s="89"/>
    </row>
    <row r="120" spans="1:4" s="82" customFormat="1" ht="30" x14ac:dyDescent="0.2">
      <c r="A120" s="78">
        <v>2227</v>
      </c>
      <c r="B120" s="94" t="s">
        <v>729</v>
      </c>
      <c r="C120" s="80"/>
      <c r="D120" s="89"/>
    </row>
    <row r="121" spans="1:4" s="82" customFormat="1" x14ac:dyDescent="0.2">
      <c r="A121" s="78">
        <v>2229</v>
      </c>
      <c r="B121" s="94" t="s">
        <v>43</v>
      </c>
      <c r="C121" s="80"/>
      <c r="D121" s="89"/>
    </row>
    <row r="122" spans="1:4" s="82" customFormat="1" ht="30" x14ac:dyDescent="0.2">
      <c r="A122" s="78">
        <v>2310</v>
      </c>
      <c r="B122" s="94" t="s">
        <v>730</v>
      </c>
      <c r="C122" s="80"/>
      <c r="D122" s="89"/>
    </row>
    <row r="123" spans="1:4" s="82" customFormat="1" x14ac:dyDescent="0.2">
      <c r="A123" s="78">
        <v>2321</v>
      </c>
      <c r="B123" s="79" t="s">
        <v>34</v>
      </c>
      <c r="C123" s="80"/>
      <c r="D123" s="89"/>
    </row>
    <row r="124" spans="1:4" s="82" customFormat="1" x14ac:dyDescent="0.2">
      <c r="A124" s="78">
        <v>2322</v>
      </c>
      <c r="B124" s="79" t="s">
        <v>71</v>
      </c>
      <c r="C124" s="80"/>
      <c r="D124" s="81"/>
    </row>
    <row r="125" spans="1:4" s="82" customFormat="1" x14ac:dyDescent="0.2">
      <c r="A125" s="78">
        <v>2324</v>
      </c>
      <c r="B125" s="79" t="s">
        <v>22</v>
      </c>
      <c r="C125" s="80">
        <v>16</v>
      </c>
      <c r="D125" s="90"/>
    </row>
    <row r="126" spans="1:4" s="82" customFormat="1" ht="30" x14ac:dyDescent="0.2">
      <c r="A126" s="78">
        <v>2325</v>
      </c>
      <c r="B126" s="79" t="s">
        <v>731</v>
      </c>
      <c r="C126" s="80"/>
      <c r="D126" s="89"/>
    </row>
    <row r="127" spans="1:4" s="82" customFormat="1" ht="30" x14ac:dyDescent="0.2">
      <c r="A127" s="78">
        <v>2326</v>
      </c>
      <c r="B127" s="84" t="s">
        <v>732</v>
      </c>
      <c r="C127" s="80">
        <v>17</v>
      </c>
      <c r="D127" s="89"/>
    </row>
    <row r="128" spans="1:4" s="82" customFormat="1" ht="30" x14ac:dyDescent="0.2">
      <c r="A128" s="78">
        <v>2327</v>
      </c>
      <c r="B128" s="79" t="s">
        <v>733</v>
      </c>
      <c r="C128" s="80"/>
      <c r="D128" s="89"/>
    </row>
    <row r="129" spans="1:4" s="82" customFormat="1" x14ac:dyDescent="0.2">
      <c r="A129" s="78">
        <v>2328</v>
      </c>
      <c r="B129" s="79" t="s">
        <v>67</v>
      </c>
      <c r="C129" s="80"/>
      <c r="D129" s="89"/>
    </row>
    <row r="130" spans="1:4" s="82" customFormat="1" x14ac:dyDescent="0.2">
      <c r="A130" s="78">
        <v>2329</v>
      </c>
      <c r="B130" s="79" t="s">
        <v>23</v>
      </c>
      <c r="C130" s="80">
        <v>18</v>
      </c>
      <c r="D130" s="90"/>
    </row>
    <row r="131" spans="1:4" s="82" customFormat="1" x14ac:dyDescent="0.2">
      <c r="A131" s="78">
        <v>2341</v>
      </c>
      <c r="B131" s="79" t="s">
        <v>734</v>
      </c>
      <c r="C131" s="80"/>
      <c r="D131" s="89"/>
    </row>
    <row r="132" spans="1:4" s="82" customFormat="1" ht="30" x14ac:dyDescent="0.2">
      <c r="A132" s="78">
        <v>2342</v>
      </c>
      <c r="B132" s="79" t="s">
        <v>735</v>
      </c>
      <c r="C132" s="80"/>
      <c r="D132" s="89"/>
    </row>
    <row r="133" spans="1:4" s="82" customFormat="1" ht="30" x14ac:dyDescent="0.2">
      <c r="A133" s="78">
        <v>2343</v>
      </c>
      <c r="B133" s="79" t="s">
        <v>736</v>
      </c>
      <c r="C133" s="80"/>
      <c r="D133" s="89"/>
    </row>
    <row r="134" spans="1:4" s="82" customFormat="1" x14ac:dyDescent="0.2">
      <c r="A134" s="78">
        <v>2351</v>
      </c>
      <c r="B134" s="79" t="s">
        <v>737</v>
      </c>
      <c r="C134" s="80"/>
      <c r="D134" s="89"/>
    </row>
    <row r="135" spans="1:4" s="82" customFormat="1" x14ac:dyDescent="0.2">
      <c r="A135" s="78">
        <v>2352</v>
      </c>
      <c r="B135" s="79" t="s">
        <v>738</v>
      </c>
      <c r="C135" s="80"/>
      <c r="D135" s="89"/>
    </row>
    <row r="136" spans="1:4" s="82" customFormat="1" ht="30" x14ac:dyDescent="0.2">
      <c r="A136" s="78">
        <v>2353</v>
      </c>
      <c r="B136" s="79" t="s">
        <v>739</v>
      </c>
      <c r="C136" s="80"/>
      <c r="D136" s="89"/>
    </row>
    <row r="137" spans="1:4" s="82" customFormat="1" x14ac:dyDescent="0.2">
      <c r="A137" s="78">
        <v>2361</v>
      </c>
      <c r="B137" s="79" t="s">
        <v>740</v>
      </c>
      <c r="C137" s="80"/>
      <c r="D137" s="89"/>
    </row>
    <row r="138" spans="1:4" s="82" customFormat="1" x14ac:dyDescent="0.2">
      <c r="A138" s="78">
        <v>2362</v>
      </c>
      <c r="B138" s="79" t="s">
        <v>741</v>
      </c>
      <c r="C138" s="80"/>
      <c r="D138" s="81"/>
    </row>
    <row r="139" spans="1:4" s="82" customFormat="1" x14ac:dyDescent="0.2">
      <c r="A139" s="78">
        <v>2391</v>
      </c>
      <c r="B139" s="79" t="s">
        <v>742</v>
      </c>
      <c r="C139" s="80"/>
      <c r="D139" s="89"/>
    </row>
    <row r="140" spans="1:4" s="82" customFormat="1" ht="30" x14ac:dyDescent="0.2">
      <c r="A140" s="78">
        <v>2411</v>
      </c>
      <c r="B140" s="79" t="s">
        <v>743</v>
      </c>
      <c r="C140" s="80"/>
      <c r="D140" s="89"/>
    </row>
    <row r="141" spans="1:4" s="82" customFormat="1" ht="30" x14ac:dyDescent="0.2">
      <c r="A141" s="78">
        <v>2412</v>
      </c>
      <c r="B141" s="79" t="s">
        <v>744</v>
      </c>
      <c r="C141" s="80"/>
      <c r="D141" s="89"/>
    </row>
    <row r="142" spans="1:4" s="82" customFormat="1" ht="30" x14ac:dyDescent="0.2">
      <c r="A142" s="78">
        <v>2413</v>
      </c>
      <c r="B142" s="79" t="s">
        <v>745</v>
      </c>
      <c r="C142" s="80"/>
      <c r="D142" s="89"/>
    </row>
    <row r="143" spans="1:4" s="82" customFormat="1" x14ac:dyDescent="0.2">
      <c r="A143" s="78">
        <v>2414</v>
      </c>
      <c r="B143" s="79" t="s">
        <v>746</v>
      </c>
      <c r="C143" s="80"/>
      <c r="D143" s="89"/>
    </row>
    <row r="144" spans="1:4" s="82" customFormat="1" ht="30" x14ac:dyDescent="0.2">
      <c r="A144" s="78">
        <v>2420</v>
      </c>
      <c r="B144" s="79" t="s">
        <v>747</v>
      </c>
      <c r="C144" s="80">
        <v>19</v>
      </c>
      <c r="D144" s="90"/>
    </row>
    <row r="145" spans="1:4" s="82" customFormat="1" x14ac:dyDescent="0.2">
      <c r="A145" s="78">
        <v>2431</v>
      </c>
      <c r="B145" s="79" t="s">
        <v>748</v>
      </c>
      <c r="C145" s="80"/>
      <c r="D145" s="89"/>
    </row>
    <row r="146" spans="1:4" s="82" customFormat="1" x14ac:dyDescent="0.2">
      <c r="A146" s="78">
        <v>2432</v>
      </c>
      <c r="B146" s="79" t="s">
        <v>749</v>
      </c>
      <c r="C146" s="80"/>
      <c r="D146" s="89"/>
    </row>
    <row r="147" spans="1:4" s="82" customFormat="1" ht="30" x14ac:dyDescent="0.2">
      <c r="A147" s="78">
        <v>2433</v>
      </c>
      <c r="B147" s="79" t="s">
        <v>750</v>
      </c>
      <c r="C147" s="80"/>
      <c r="D147" s="89"/>
    </row>
    <row r="148" spans="1:4" s="82" customFormat="1" ht="30" x14ac:dyDescent="0.2">
      <c r="A148" s="78">
        <v>2434</v>
      </c>
      <c r="B148" s="79" t="s">
        <v>751</v>
      </c>
      <c r="C148" s="80"/>
      <c r="D148" s="89"/>
    </row>
    <row r="149" spans="1:4" s="82" customFormat="1" x14ac:dyDescent="0.2">
      <c r="A149" s="78">
        <v>2439</v>
      </c>
      <c r="B149" s="79" t="s">
        <v>752</v>
      </c>
      <c r="C149" s="80"/>
      <c r="D149" s="89"/>
    </row>
    <row r="150" spans="1:4" s="82" customFormat="1" x14ac:dyDescent="0.2">
      <c r="A150" s="78">
        <v>2441</v>
      </c>
      <c r="B150" s="79" t="s">
        <v>75</v>
      </c>
      <c r="C150" s="80"/>
      <c r="D150" s="89"/>
    </row>
    <row r="151" spans="1:4" s="82" customFormat="1" x14ac:dyDescent="0.2">
      <c r="A151" s="78">
        <v>2442</v>
      </c>
      <c r="B151" s="79" t="s">
        <v>753</v>
      </c>
      <c r="C151" s="80"/>
      <c r="D151" s="89"/>
    </row>
    <row r="152" spans="1:4" s="82" customFormat="1" x14ac:dyDescent="0.2">
      <c r="A152" s="78">
        <v>2443</v>
      </c>
      <c r="B152" s="79" t="s">
        <v>754</v>
      </c>
      <c r="C152" s="80"/>
      <c r="D152" s="89"/>
    </row>
    <row r="153" spans="1:4" s="82" customFormat="1" ht="30" x14ac:dyDescent="0.2">
      <c r="A153" s="78">
        <v>2449</v>
      </c>
      <c r="B153" s="79" t="s">
        <v>755</v>
      </c>
      <c r="C153" s="80"/>
      <c r="D153" s="89"/>
    </row>
    <row r="154" spans="1:4" s="82" customFormat="1" x14ac:dyDescent="0.2">
      <c r="A154" s="78">
        <v>2451</v>
      </c>
      <c r="B154" s="79" t="s">
        <v>756</v>
      </c>
      <c r="C154" s="80"/>
      <c r="D154" s="89"/>
    </row>
    <row r="155" spans="1:4" s="82" customFormat="1" x14ac:dyDescent="0.2">
      <c r="A155" s="78">
        <v>2452</v>
      </c>
      <c r="B155" s="79" t="s">
        <v>757</v>
      </c>
      <c r="C155" s="80"/>
      <c r="D155" s="89"/>
    </row>
    <row r="156" spans="1:4" s="82" customFormat="1" ht="30" x14ac:dyDescent="0.2">
      <c r="A156" s="78">
        <v>2459</v>
      </c>
      <c r="B156" s="79" t="s">
        <v>758</v>
      </c>
      <c r="C156" s="80"/>
      <c r="D156" s="89"/>
    </row>
    <row r="157" spans="1:4" s="82" customFormat="1" x14ac:dyDescent="0.2">
      <c r="A157" s="78">
        <v>2460</v>
      </c>
      <c r="B157" s="79" t="s">
        <v>759</v>
      </c>
      <c r="C157" s="80"/>
      <c r="D157" s="89"/>
    </row>
    <row r="158" spans="1:4" s="82" customFormat="1" x14ac:dyDescent="0.2">
      <c r="A158" s="78">
        <v>2470</v>
      </c>
      <c r="B158" s="79" t="s">
        <v>760</v>
      </c>
      <c r="C158" s="80"/>
      <c r="D158" s="89"/>
    </row>
    <row r="159" spans="1:4" s="82" customFormat="1" x14ac:dyDescent="0.2">
      <c r="A159" s="78">
        <v>2481</v>
      </c>
      <c r="B159" s="79" t="s">
        <v>761</v>
      </c>
      <c r="C159" s="80"/>
      <c r="D159" s="89"/>
    </row>
    <row r="160" spans="1:4" s="82" customFormat="1" x14ac:dyDescent="0.2">
      <c r="A160" s="78">
        <v>2482</v>
      </c>
      <c r="B160" s="79" t="s">
        <v>762</v>
      </c>
      <c r="C160" s="80"/>
      <c r="D160" s="89"/>
    </row>
    <row r="161" spans="1:4" s="82" customFormat="1" x14ac:dyDescent="0.2">
      <c r="A161" s="78">
        <v>2511</v>
      </c>
      <c r="B161" s="79" t="s">
        <v>763</v>
      </c>
      <c r="C161" s="80"/>
      <c r="D161" s="89"/>
    </row>
    <row r="162" spans="1:4" s="82" customFormat="1" x14ac:dyDescent="0.2">
      <c r="A162" s="78">
        <v>2512</v>
      </c>
      <c r="B162" s="79" t="s">
        <v>764</v>
      </c>
      <c r="C162" s="80"/>
      <c r="D162" s="81"/>
    </row>
    <row r="163" spans="1:4" s="82" customFormat="1" ht="30" x14ac:dyDescent="0.2">
      <c r="A163" s="78">
        <v>2513</v>
      </c>
      <c r="B163" s="79" t="s">
        <v>765</v>
      </c>
      <c r="C163" s="80"/>
      <c r="D163" s="89"/>
    </row>
    <row r="164" spans="1:4" s="82" customFormat="1" x14ac:dyDescent="0.2">
      <c r="A164" s="78">
        <v>3111</v>
      </c>
      <c r="B164" s="79" t="s">
        <v>49</v>
      </c>
      <c r="C164" s="80"/>
      <c r="D164" s="89"/>
    </row>
    <row r="165" spans="1:4" s="82" customFormat="1" x14ac:dyDescent="0.2">
      <c r="A165" s="78">
        <v>3112</v>
      </c>
      <c r="B165" s="79" t="s">
        <v>766</v>
      </c>
      <c r="C165" s="80"/>
      <c r="D165" s="89"/>
    </row>
    <row r="166" spans="1:4" s="82" customFormat="1" x14ac:dyDescent="0.2">
      <c r="A166" s="78">
        <v>3113</v>
      </c>
      <c r="B166" s="79" t="s">
        <v>767</v>
      </c>
      <c r="C166" s="80"/>
      <c r="D166" s="81"/>
    </row>
    <row r="167" spans="1:4" s="82" customFormat="1" x14ac:dyDescent="0.2">
      <c r="A167" s="78">
        <v>3114</v>
      </c>
      <c r="B167" s="79" t="s">
        <v>768</v>
      </c>
      <c r="C167" s="80"/>
      <c r="D167" s="89"/>
    </row>
    <row r="168" spans="1:4" s="93" customFormat="1" x14ac:dyDescent="0.2">
      <c r="A168" s="78">
        <v>3119</v>
      </c>
      <c r="B168" s="79" t="s">
        <v>769</v>
      </c>
      <c r="C168" s="91"/>
      <c r="D168" s="92"/>
    </row>
    <row r="169" spans="1:4" s="82" customFormat="1" x14ac:dyDescent="0.2">
      <c r="A169" s="78">
        <v>3121</v>
      </c>
      <c r="B169" s="79" t="s">
        <v>770</v>
      </c>
      <c r="C169" s="80"/>
      <c r="D169" s="89"/>
    </row>
    <row r="170" spans="1:4" s="82" customFormat="1" x14ac:dyDescent="0.2">
      <c r="A170" s="78">
        <v>3122</v>
      </c>
      <c r="B170" s="79" t="s">
        <v>771</v>
      </c>
      <c r="C170" s="80"/>
      <c r="D170" s="81"/>
    </row>
    <row r="171" spans="1:4" s="82" customFormat="1" x14ac:dyDescent="0.2">
      <c r="A171" s="78">
        <v>3129</v>
      </c>
      <c r="B171" s="79" t="s">
        <v>772</v>
      </c>
      <c r="C171" s="80"/>
      <c r="D171" s="89"/>
    </row>
    <row r="172" spans="1:4" s="82" customFormat="1" x14ac:dyDescent="0.2">
      <c r="A172" s="78">
        <v>3201</v>
      </c>
      <c r="B172" s="79" t="s">
        <v>773</v>
      </c>
      <c r="C172" s="80"/>
      <c r="D172" s="89"/>
    </row>
    <row r="173" spans="1:4" s="82" customFormat="1" x14ac:dyDescent="0.2">
      <c r="A173" s="78">
        <v>3202</v>
      </c>
      <c r="B173" s="79" t="s">
        <v>774</v>
      </c>
      <c r="C173" s="80"/>
      <c r="D173" s="89"/>
    </row>
    <row r="174" spans="1:4" s="82" customFormat="1" x14ac:dyDescent="0.2">
      <c r="A174" s="78">
        <v>3203</v>
      </c>
      <c r="B174" s="79" t="s">
        <v>775</v>
      </c>
      <c r="C174" s="80"/>
      <c r="D174" s="89"/>
    </row>
    <row r="175" spans="1:4" s="82" customFormat="1" x14ac:dyDescent="0.2">
      <c r="A175" s="78">
        <v>3209</v>
      </c>
      <c r="B175" s="79" t="s">
        <v>776</v>
      </c>
      <c r="C175" s="80"/>
      <c r="D175" s="89"/>
    </row>
    <row r="176" spans="1:4" s="82" customFormat="1" ht="30" x14ac:dyDescent="0.2">
      <c r="A176" s="78">
        <v>4111</v>
      </c>
      <c r="B176" s="79" t="s">
        <v>777</v>
      </c>
      <c r="C176" s="80"/>
      <c r="D176" s="89"/>
    </row>
    <row r="177" spans="1:4" s="82" customFormat="1" ht="30" x14ac:dyDescent="0.2">
      <c r="A177" s="78">
        <v>4112</v>
      </c>
      <c r="B177" s="79" t="s">
        <v>778</v>
      </c>
      <c r="C177" s="80"/>
      <c r="D177" s="89"/>
    </row>
    <row r="178" spans="1:4" s="82" customFormat="1" x14ac:dyDescent="0.2">
      <c r="A178" s="78">
        <v>4113</v>
      </c>
      <c r="B178" s="79" t="s">
        <v>779</v>
      </c>
      <c r="C178" s="80"/>
      <c r="D178" s="89"/>
    </row>
    <row r="179" spans="1:4" s="82" customFormat="1" ht="30" x14ac:dyDescent="0.2">
      <c r="A179" s="78">
        <v>4114</v>
      </c>
      <c r="B179" s="79" t="s">
        <v>780</v>
      </c>
      <c r="C179" s="80"/>
      <c r="D179" s="89"/>
    </row>
    <row r="180" spans="1:4" s="82" customFormat="1" ht="30" x14ac:dyDescent="0.2">
      <c r="A180" s="78">
        <v>4115</v>
      </c>
      <c r="B180" s="79" t="s">
        <v>781</v>
      </c>
      <c r="C180" s="80"/>
      <c r="D180" s="89"/>
    </row>
    <row r="181" spans="1:4" s="82" customFormat="1" x14ac:dyDescent="0.2">
      <c r="A181" s="78">
        <v>4116</v>
      </c>
      <c r="B181" s="79" t="s">
        <v>782</v>
      </c>
      <c r="C181" s="80"/>
      <c r="D181" s="89"/>
    </row>
    <row r="182" spans="1:4" s="82" customFormat="1" x14ac:dyDescent="0.2">
      <c r="A182" s="78">
        <v>4118</v>
      </c>
      <c r="B182" s="79" t="s">
        <v>77</v>
      </c>
      <c r="C182" s="80"/>
      <c r="D182" s="89"/>
    </row>
    <row r="183" spans="1:4" s="82" customFormat="1" ht="30" x14ac:dyDescent="0.2">
      <c r="A183" s="78">
        <v>4119</v>
      </c>
      <c r="B183" s="79" t="s">
        <v>783</v>
      </c>
      <c r="C183" s="80"/>
      <c r="D183" s="89"/>
    </row>
    <row r="184" spans="1:4" s="82" customFormat="1" x14ac:dyDescent="0.2">
      <c r="A184" s="78">
        <v>4121</v>
      </c>
      <c r="B184" s="79" t="s">
        <v>78</v>
      </c>
      <c r="C184" s="80"/>
      <c r="D184" s="89"/>
    </row>
    <row r="185" spans="1:4" s="82" customFormat="1" x14ac:dyDescent="0.2">
      <c r="A185" s="78">
        <v>4122</v>
      </c>
      <c r="B185" s="79" t="s">
        <v>79</v>
      </c>
      <c r="C185" s="80"/>
      <c r="D185" s="89"/>
    </row>
    <row r="186" spans="1:4" s="82" customFormat="1" x14ac:dyDescent="0.2">
      <c r="A186" s="78">
        <v>4123</v>
      </c>
      <c r="B186" s="79" t="s">
        <v>784</v>
      </c>
      <c r="C186" s="80"/>
      <c r="D186" s="89"/>
    </row>
    <row r="187" spans="1:4" s="82" customFormat="1" ht="30" x14ac:dyDescent="0.2">
      <c r="A187" s="78">
        <v>4129</v>
      </c>
      <c r="B187" s="79" t="s">
        <v>785</v>
      </c>
      <c r="C187" s="80"/>
      <c r="D187" s="89"/>
    </row>
    <row r="188" spans="1:4" s="82" customFormat="1" x14ac:dyDescent="0.2">
      <c r="A188" s="78">
        <v>4131</v>
      </c>
      <c r="B188" s="79" t="s">
        <v>786</v>
      </c>
      <c r="C188" s="80"/>
      <c r="D188" s="89"/>
    </row>
    <row r="189" spans="1:4" s="82" customFormat="1" x14ac:dyDescent="0.2">
      <c r="A189" s="78">
        <v>4132</v>
      </c>
      <c r="B189" s="79" t="s">
        <v>787</v>
      </c>
      <c r="C189" s="80"/>
      <c r="D189" s="89"/>
    </row>
    <row r="190" spans="1:4" s="82" customFormat="1" ht="30" x14ac:dyDescent="0.2">
      <c r="A190" s="78">
        <v>4133</v>
      </c>
      <c r="B190" s="79" t="s">
        <v>788</v>
      </c>
      <c r="C190" s="80"/>
      <c r="D190" s="81"/>
    </row>
    <row r="191" spans="1:4" s="82" customFormat="1" x14ac:dyDescent="0.2">
      <c r="A191" s="78">
        <v>4134</v>
      </c>
      <c r="B191" s="79" t="s">
        <v>789</v>
      </c>
      <c r="C191" s="80"/>
      <c r="D191" s="89"/>
    </row>
    <row r="192" spans="1:4" s="82" customFormat="1" x14ac:dyDescent="0.2">
      <c r="A192" s="78">
        <v>4135</v>
      </c>
      <c r="B192" s="79" t="s">
        <v>790</v>
      </c>
      <c r="C192" s="80"/>
      <c r="D192" s="89"/>
    </row>
    <row r="193" spans="1:4" s="82" customFormat="1" x14ac:dyDescent="0.2">
      <c r="A193" s="78">
        <v>4136</v>
      </c>
      <c r="B193" s="79" t="s">
        <v>791</v>
      </c>
      <c r="C193" s="80"/>
      <c r="D193" s="81"/>
    </row>
    <row r="194" spans="1:4" s="97" customFormat="1" ht="30" x14ac:dyDescent="0.2">
      <c r="A194" s="78">
        <v>4137</v>
      </c>
      <c r="B194" s="79" t="s">
        <v>792</v>
      </c>
      <c r="C194" s="95"/>
      <c r="D194" s="96"/>
    </row>
    <row r="195" spans="1:4" s="97" customFormat="1" x14ac:dyDescent="0.2">
      <c r="A195" s="78">
        <v>4139</v>
      </c>
      <c r="B195" s="79" t="s">
        <v>793</v>
      </c>
      <c r="C195" s="95"/>
      <c r="D195" s="96"/>
    </row>
    <row r="196" spans="1:4" s="97" customFormat="1" x14ac:dyDescent="0.2">
      <c r="A196" s="78">
        <v>4140</v>
      </c>
      <c r="B196" s="79" t="s">
        <v>794</v>
      </c>
      <c r="C196" s="95"/>
      <c r="D196" s="96"/>
    </row>
    <row r="197" spans="1:4" s="82" customFormat="1" x14ac:dyDescent="0.2">
      <c r="A197" s="78">
        <v>4151</v>
      </c>
      <c r="B197" s="79" t="s">
        <v>80</v>
      </c>
      <c r="C197" s="80"/>
      <c r="D197" s="89"/>
    </row>
    <row r="198" spans="1:4" s="82" customFormat="1" x14ac:dyDescent="0.2">
      <c r="A198" s="78">
        <v>4152</v>
      </c>
      <c r="B198" s="79" t="s">
        <v>795</v>
      </c>
      <c r="C198" s="80"/>
      <c r="D198" s="89"/>
    </row>
    <row r="199" spans="1:4" s="82" customFormat="1" x14ac:dyDescent="0.2">
      <c r="A199" s="78">
        <v>4153</v>
      </c>
      <c r="B199" s="79" t="s">
        <v>796</v>
      </c>
      <c r="C199" s="80"/>
      <c r="D199" s="89"/>
    </row>
    <row r="200" spans="1:4" s="82" customFormat="1" x14ac:dyDescent="0.2">
      <c r="A200" s="78">
        <v>4155</v>
      </c>
      <c r="B200" s="79" t="s">
        <v>797</v>
      </c>
      <c r="C200" s="80"/>
      <c r="D200" s="89"/>
    </row>
    <row r="201" spans="1:4" s="82" customFormat="1" x14ac:dyDescent="0.2">
      <c r="A201" s="78">
        <v>4156</v>
      </c>
      <c r="B201" s="79" t="s">
        <v>798</v>
      </c>
      <c r="C201" s="80"/>
      <c r="D201" s="89"/>
    </row>
    <row r="202" spans="1:4" s="82" customFormat="1" x14ac:dyDescent="0.2">
      <c r="A202" s="78">
        <v>4159</v>
      </c>
      <c r="B202" s="79" t="s">
        <v>799</v>
      </c>
      <c r="C202" s="80"/>
      <c r="D202" s="89"/>
    </row>
    <row r="203" spans="1:4" s="82" customFormat="1" x14ac:dyDescent="0.2">
      <c r="A203" s="78">
        <v>4160</v>
      </c>
      <c r="B203" s="79" t="s">
        <v>800</v>
      </c>
      <c r="C203" s="80"/>
      <c r="D203" s="89"/>
    </row>
    <row r="204" spans="1:4" s="82" customFormat="1" ht="30" x14ac:dyDescent="0.2">
      <c r="A204" s="78">
        <v>4211</v>
      </c>
      <c r="B204" s="79" t="s">
        <v>801</v>
      </c>
      <c r="C204" s="80"/>
      <c r="D204" s="89"/>
    </row>
    <row r="205" spans="1:4" s="82" customFormat="1" ht="30" x14ac:dyDescent="0.2">
      <c r="A205" s="78">
        <v>4212</v>
      </c>
      <c r="B205" s="79" t="s">
        <v>802</v>
      </c>
      <c r="C205" s="80"/>
      <c r="D205" s="89"/>
    </row>
    <row r="206" spans="1:4" s="82" customFormat="1" x14ac:dyDescent="0.2">
      <c r="A206" s="78">
        <v>4213</v>
      </c>
      <c r="B206" s="79" t="s">
        <v>82</v>
      </c>
      <c r="C206" s="80"/>
      <c r="D206" s="89"/>
    </row>
    <row r="207" spans="1:4" s="82" customFormat="1" x14ac:dyDescent="0.2">
      <c r="A207" s="78">
        <v>4214</v>
      </c>
      <c r="B207" s="79" t="s">
        <v>803</v>
      </c>
      <c r="C207" s="80"/>
      <c r="D207" s="89"/>
    </row>
    <row r="208" spans="1:4" s="82" customFormat="1" x14ac:dyDescent="0.2">
      <c r="A208" s="78">
        <v>4216</v>
      </c>
      <c r="B208" s="79" t="s">
        <v>804</v>
      </c>
      <c r="C208" s="80"/>
      <c r="D208" s="89"/>
    </row>
    <row r="209" spans="1:4" s="82" customFormat="1" x14ac:dyDescent="0.2">
      <c r="A209" s="78">
        <v>4218</v>
      </c>
      <c r="B209" s="79" t="s">
        <v>805</v>
      </c>
      <c r="C209" s="80"/>
      <c r="D209" s="89"/>
    </row>
    <row r="210" spans="1:4" s="82" customFormat="1" ht="30" x14ac:dyDescent="0.2">
      <c r="A210" s="78">
        <v>4219</v>
      </c>
      <c r="B210" s="79" t="s">
        <v>806</v>
      </c>
      <c r="C210" s="80"/>
      <c r="D210" s="89"/>
    </row>
    <row r="211" spans="1:4" s="82" customFormat="1" x14ac:dyDescent="0.2">
      <c r="A211" s="78">
        <v>4221</v>
      </c>
      <c r="B211" s="79" t="s">
        <v>83</v>
      </c>
      <c r="C211" s="80"/>
      <c r="D211" s="89"/>
    </row>
    <row r="212" spans="1:4" s="82" customFormat="1" x14ac:dyDescent="0.2">
      <c r="A212" s="78">
        <v>4222</v>
      </c>
      <c r="B212" s="79" t="s">
        <v>807</v>
      </c>
      <c r="C212" s="80"/>
      <c r="D212" s="89"/>
    </row>
    <row r="213" spans="1:4" s="82" customFormat="1" x14ac:dyDescent="0.2">
      <c r="A213" s="78">
        <v>4223</v>
      </c>
      <c r="B213" s="79" t="s">
        <v>808</v>
      </c>
      <c r="C213" s="80"/>
      <c r="D213" s="89"/>
    </row>
    <row r="214" spans="1:4" s="82" customFormat="1" x14ac:dyDescent="0.2">
      <c r="A214" s="78">
        <v>4229</v>
      </c>
      <c r="B214" s="79" t="s">
        <v>809</v>
      </c>
      <c r="C214" s="80"/>
      <c r="D214" s="89"/>
    </row>
    <row r="215" spans="1:4" s="82" customFormat="1" x14ac:dyDescent="0.2">
      <c r="A215" s="78">
        <v>4231</v>
      </c>
      <c r="B215" s="79" t="s">
        <v>810</v>
      </c>
      <c r="C215" s="80"/>
      <c r="D215" s="89"/>
    </row>
    <row r="216" spans="1:4" s="82" customFormat="1" x14ac:dyDescent="0.2">
      <c r="A216" s="78">
        <v>4232</v>
      </c>
      <c r="B216" s="79" t="s">
        <v>811</v>
      </c>
      <c r="C216" s="80"/>
      <c r="D216" s="89"/>
    </row>
    <row r="217" spans="1:4" s="82" customFormat="1" x14ac:dyDescent="0.2">
      <c r="A217" s="78">
        <v>4233</v>
      </c>
      <c r="B217" s="79" t="s">
        <v>812</v>
      </c>
      <c r="C217" s="80"/>
      <c r="D217" s="89"/>
    </row>
    <row r="218" spans="1:4" s="82" customFormat="1" x14ac:dyDescent="0.2">
      <c r="A218" s="78">
        <v>4234</v>
      </c>
      <c r="B218" s="79" t="s">
        <v>813</v>
      </c>
      <c r="C218" s="80"/>
      <c r="D218" s="89"/>
    </row>
    <row r="219" spans="1:4" s="82" customFormat="1" x14ac:dyDescent="0.2">
      <c r="A219" s="78">
        <v>4235</v>
      </c>
      <c r="B219" s="79" t="s">
        <v>814</v>
      </c>
      <c r="C219" s="80"/>
      <c r="D219" s="89"/>
    </row>
    <row r="220" spans="1:4" s="82" customFormat="1" x14ac:dyDescent="0.2">
      <c r="A220" s="78">
        <v>4240</v>
      </c>
      <c r="B220" s="79" t="s">
        <v>815</v>
      </c>
      <c r="C220" s="80"/>
      <c r="D220" s="89"/>
    </row>
    <row r="221" spans="1:4" s="82" customFormat="1" ht="30" x14ac:dyDescent="0.2">
      <c r="A221" s="78">
        <v>5011</v>
      </c>
      <c r="B221" s="79" t="s">
        <v>816</v>
      </c>
      <c r="C221" s="80"/>
      <c r="D221" s="89"/>
    </row>
    <row r="222" spans="1:4" s="82" customFormat="1" ht="30" x14ac:dyDescent="0.2">
      <c r="A222" s="78">
        <v>5012</v>
      </c>
      <c r="B222" s="79" t="s">
        <v>817</v>
      </c>
      <c r="C222" s="80"/>
      <c r="D222" s="89"/>
    </row>
    <row r="223" spans="1:4" s="82" customFormat="1" ht="30" x14ac:dyDescent="0.2">
      <c r="A223" s="78">
        <v>5013</v>
      </c>
      <c r="B223" s="79" t="s">
        <v>818</v>
      </c>
      <c r="C223" s="80"/>
      <c r="D223" s="89"/>
    </row>
    <row r="224" spans="1:4" s="82" customFormat="1" ht="30" x14ac:dyDescent="0.2">
      <c r="A224" s="78">
        <v>5014</v>
      </c>
      <c r="B224" s="79" t="s">
        <v>819</v>
      </c>
      <c r="C224" s="80"/>
      <c r="D224" s="89"/>
    </row>
    <row r="225" spans="1:4" s="82" customFormat="1" x14ac:dyDescent="0.2">
      <c r="A225" s="78">
        <v>5019</v>
      </c>
      <c r="B225" s="79" t="s">
        <v>820</v>
      </c>
      <c r="C225" s="80"/>
      <c r="D225" s="89"/>
    </row>
    <row r="226" spans="1:4" s="82" customFormat="1" x14ac:dyDescent="0.2">
      <c r="A226" s="78">
        <v>5021</v>
      </c>
      <c r="B226" s="79" t="s">
        <v>821</v>
      </c>
      <c r="C226" s="80"/>
      <c r="D226" s="81"/>
    </row>
    <row r="227" spans="1:4" s="82" customFormat="1" x14ac:dyDescent="0.2">
      <c r="A227" s="78">
        <v>5022</v>
      </c>
      <c r="B227" s="79" t="s">
        <v>822</v>
      </c>
      <c r="C227" s="80"/>
      <c r="D227" s="81"/>
    </row>
    <row r="228" spans="1:4" s="82" customFormat="1" x14ac:dyDescent="0.2">
      <c r="A228" s="78">
        <v>5023</v>
      </c>
      <c r="B228" s="79" t="s">
        <v>823</v>
      </c>
      <c r="C228" s="80"/>
      <c r="D228" s="89"/>
    </row>
    <row r="229" spans="1:4" s="82" customFormat="1" x14ac:dyDescent="0.2">
      <c r="A229" s="78">
        <v>5024</v>
      </c>
      <c r="B229" s="79" t="s">
        <v>824</v>
      </c>
      <c r="C229" s="80"/>
      <c r="D229" s="89"/>
    </row>
    <row r="230" spans="1:4" s="82" customFormat="1" x14ac:dyDescent="0.2">
      <c r="A230" s="78">
        <v>5025</v>
      </c>
      <c r="B230" s="79" t="s">
        <v>471</v>
      </c>
      <c r="C230" s="80"/>
      <c r="D230" s="89"/>
    </row>
    <row r="231" spans="1:4" s="82" customFormat="1" x14ac:dyDescent="0.2">
      <c r="A231" s="78">
        <v>5026</v>
      </c>
      <c r="B231" s="79" t="s">
        <v>468</v>
      </c>
      <c r="C231" s="80">
        <v>23</v>
      </c>
      <c r="D231" s="90"/>
    </row>
    <row r="232" spans="1:4" s="82" customFormat="1" x14ac:dyDescent="0.2">
      <c r="A232" s="78">
        <v>5027</v>
      </c>
      <c r="B232" s="79" t="s">
        <v>825</v>
      </c>
      <c r="C232" s="80"/>
      <c r="D232" s="89"/>
    </row>
    <row r="233" spans="1:4" s="82" customFormat="1" x14ac:dyDescent="0.2">
      <c r="A233" s="78">
        <v>5028</v>
      </c>
      <c r="B233" s="79" t="s">
        <v>826</v>
      </c>
      <c r="C233" s="80"/>
      <c r="D233" s="89"/>
    </row>
    <row r="234" spans="1:4" s="82" customFormat="1" x14ac:dyDescent="0.2">
      <c r="A234" s="98">
        <v>5029</v>
      </c>
      <c r="B234" s="99" t="s">
        <v>827</v>
      </c>
      <c r="C234" s="80"/>
      <c r="D234" s="89"/>
    </row>
    <row r="235" spans="1:4" s="82" customFormat="1" ht="30" x14ac:dyDescent="0.2">
      <c r="A235" s="98">
        <v>5031</v>
      </c>
      <c r="B235" s="99" t="s">
        <v>828</v>
      </c>
      <c r="C235" s="80"/>
      <c r="D235" s="89"/>
    </row>
    <row r="236" spans="1:4" s="82" customFormat="1" x14ac:dyDescent="0.2">
      <c r="A236" s="98">
        <v>5032</v>
      </c>
      <c r="B236" s="99" t="s">
        <v>829</v>
      </c>
      <c r="C236" s="80"/>
      <c r="D236" s="89"/>
    </row>
    <row r="237" spans="1:4" s="82" customFormat="1" x14ac:dyDescent="0.2">
      <c r="A237" s="98">
        <v>5038</v>
      </c>
      <c r="B237" s="99" t="s">
        <v>830</v>
      </c>
      <c r="C237" s="80"/>
      <c r="D237" s="89"/>
    </row>
    <row r="238" spans="1:4" s="82" customFormat="1" x14ac:dyDescent="0.2">
      <c r="A238" s="98">
        <v>5039</v>
      </c>
      <c r="B238" s="99" t="s">
        <v>831</v>
      </c>
      <c r="C238" s="80"/>
      <c r="D238" s="81"/>
    </row>
    <row r="239" spans="1:4" s="82" customFormat="1" x14ac:dyDescent="0.2">
      <c r="A239" s="98">
        <v>5041</v>
      </c>
      <c r="B239" s="99" t="s">
        <v>164</v>
      </c>
      <c r="C239" s="80"/>
      <c r="D239" s="81"/>
    </row>
    <row r="240" spans="1:4" s="82" customFormat="1" x14ac:dyDescent="0.2">
      <c r="A240" s="98">
        <v>5042</v>
      </c>
      <c r="B240" s="99" t="s">
        <v>832</v>
      </c>
      <c r="C240" s="80">
        <v>24</v>
      </c>
      <c r="D240" s="90"/>
    </row>
    <row r="241" spans="1:4" s="82" customFormat="1" x14ac:dyDescent="0.2">
      <c r="A241" s="98">
        <v>5051</v>
      </c>
      <c r="B241" s="99" t="s">
        <v>833</v>
      </c>
      <c r="C241" s="80"/>
      <c r="D241" s="89"/>
    </row>
    <row r="242" spans="1:4" s="82" customFormat="1" x14ac:dyDescent="0.2">
      <c r="A242" s="98">
        <v>5061</v>
      </c>
      <c r="B242" s="99" t="s">
        <v>834</v>
      </c>
      <c r="C242" s="80"/>
      <c r="D242" s="81"/>
    </row>
    <row r="243" spans="1:4" s="82" customFormat="1" x14ac:dyDescent="0.2">
      <c r="A243" s="98">
        <v>5122</v>
      </c>
      <c r="B243" s="99" t="s">
        <v>835</v>
      </c>
      <c r="C243" s="80"/>
      <c r="D243" s="89"/>
    </row>
    <row r="244" spans="1:4" s="82" customFormat="1" x14ac:dyDescent="0.2">
      <c r="A244" s="98">
        <v>5123</v>
      </c>
      <c r="B244" s="99" t="s">
        <v>836</v>
      </c>
      <c r="C244" s="80">
        <v>25</v>
      </c>
      <c r="D244" s="90"/>
    </row>
    <row r="245" spans="1:4" s="82" customFormat="1" x14ac:dyDescent="0.2">
      <c r="A245" s="98">
        <v>5131</v>
      </c>
      <c r="B245" s="99" t="s">
        <v>837</v>
      </c>
      <c r="C245" s="80">
        <v>26</v>
      </c>
      <c r="D245" s="90"/>
    </row>
    <row r="246" spans="1:4" s="82" customFormat="1" x14ac:dyDescent="0.2">
      <c r="A246" s="98">
        <v>5132</v>
      </c>
      <c r="B246" s="99" t="s">
        <v>838</v>
      </c>
      <c r="C246" s="80"/>
      <c r="D246" s="89"/>
    </row>
    <row r="247" spans="1:4" s="82" customFormat="1" x14ac:dyDescent="0.2">
      <c r="A247" s="98">
        <v>5133</v>
      </c>
      <c r="B247" s="99" t="s">
        <v>839</v>
      </c>
      <c r="C247" s="80"/>
      <c r="D247" s="89"/>
    </row>
    <row r="248" spans="1:4" s="82" customFormat="1" x14ac:dyDescent="0.2">
      <c r="A248" s="98">
        <v>5134</v>
      </c>
      <c r="B248" s="99" t="s">
        <v>840</v>
      </c>
      <c r="C248" s="80"/>
      <c r="D248" s="89"/>
    </row>
    <row r="249" spans="1:4" s="82" customFormat="1" x14ac:dyDescent="0.2">
      <c r="A249" s="98">
        <v>5135</v>
      </c>
      <c r="B249" s="99" t="s">
        <v>841</v>
      </c>
      <c r="C249" s="80"/>
      <c r="D249" s="89"/>
    </row>
    <row r="250" spans="1:4" s="82" customFormat="1" x14ac:dyDescent="0.2">
      <c r="A250" s="98">
        <v>5136</v>
      </c>
      <c r="B250" s="99" t="s">
        <v>842</v>
      </c>
      <c r="C250" s="80">
        <v>27</v>
      </c>
      <c r="D250" s="90"/>
    </row>
    <row r="251" spans="1:4" s="82" customFormat="1" x14ac:dyDescent="0.2">
      <c r="A251" s="98">
        <v>5137</v>
      </c>
      <c r="B251" s="99" t="s">
        <v>843</v>
      </c>
      <c r="C251" s="80">
        <v>28</v>
      </c>
      <c r="D251" s="90"/>
    </row>
    <row r="252" spans="1:4" s="82" customFormat="1" x14ac:dyDescent="0.2">
      <c r="A252" s="98">
        <v>5138</v>
      </c>
      <c r="B252" s="99" t="s">
        <v>844</v>
      </c>
      <c r="C252" s="80"/>
      <c r="D252" s="81"/>
    </row>
    <row r="253" spans="1:4" s="82" customFormat="1" x14ac:dyDescent="0.2">
      <c r="A253" s="98">
        <v>5139</v>
      </c>
      <c r="B253" s="99" t="s">
        <v>845</v>
      </c>
      <c r="C253" s="80"/>
      <c r="D253" s="89"/>
    </row>
    <row r="254" spans="1:4" s="82" customFormat="1" x14ac:dyDescent="0.2">
      <c r="A254" s="98">
        <v>5141</v>
      </c>
      <c r="B254" s="99" t="s">
        <v>846</v>
      </c>
      <c r="C254" s="80"/>
      <c r="D254" s="89"/>
    </row>
    <row r="255" spans="1:4" s="82" customFormat="1" x14ac:dyDescent="0.2">
      <c r="A255" s="98">
        <v>5142</v>
      </c>
      <c r="B255" s="99" t="s">
        <v>847</v>
      </c>
      <c r="C255" s="80"/>
      <c r="D255" s="81"/>
    </row>
    <row r="256" spans="1:4" s="82" customFormat="1" x14ac:dyDescent="0.2">
      <c r="A256" s="98">
        <v>5143</v>
      </c>
      <c r="B256" s="99" t="s">
        <v>848</v>
      </c>
      <c r="C256" s="80"/>
      <c r="D256" s="81"/>
    </row>
    <row r="257" spans="1:4" s="82" customFormat="1" x14ac:dyDescent="0.2">
      <c r="A257" s="98">
        <v>5144</v>
      </c>
      <c r="B257" s="99" t="s">
        <v>849</v>
      </c>
      <c r="C257" s="80"/>
      <c r="D257" s="81"/>
    </row>
    <row r="258" spans="1:4" s="82" customFormat="1" x14ac:dyDescent="0.2">
      <c r="A258" s="98">
        <v>5145</v>
      </c>
      <c r="B258" s="99" t="s">
        <v>850</v>
      </c>
      <c r="C258" s="80"/>
      <c r="D258" s="81"/>
    </row>
    <row r="259" spans="1:4" s="82" customFormat="1" x14ac:dyDescent="0.2">
      <c r="A259" s="98">
        <v>5146</v>
      </c>
      <c r="B259" s="99" t="s">
        <v>851</v>
      </c>
      <c r="C259" s="80"/>
      <c r="D259" s="89"/>
    </row>
    <row r="260" spans="1:4" s="82" customFormat="1" ht="30" x14ac:dyDescent="0.2">
      <c r="A260" s="98">
        <v>5147</v>
      </c>
      <c r="B260" s="99" t="s">
        <v>852</v>
      </c>
      <c r="C260" s="80"/>
      <c r="D260" s="89"/>
    </row>
    <row r="261" spans="1:4" s="82" customFormat="1" ht="30" x14ac:dyDescent="0.2">
      <c r="A261" s="98">
        <v>5148</v>
      </c>
      <c r="B261" s="99" t="s">
        <v>853</v>
      </c>
      <c r="C261" s="80"/>
      <c r="D261" s="89"/>
    </row>
    <row r="262" spans="1:4" s="82" customFormat="1" x14ac:dyDescent="0.2">
      <c r="A262" s="98">
        <v>5149</v>
      </c>
      <c r="B262" s="99" t="s">
        <v>854</v>
      </c>
      <c r="C262" s="80"/>
      <c r="D262" s="89"/>
    </row>
    <row r="263" spans="1:4" s="82" customFormat="1" x14ac:dyDescent="0.2">
      <c r="A263" s="98">
        <v>5151</v>
      </c>
      <c r="B263" s="99" t="s">
        <v>855</v>
      </c>
      <c r="C263" s="80"/>
      <c r="D263" s="89"/>
    </row>
    <row r="264" spans="1:4" s="82" customFormat="1" x14ac:dyDescent="0.2">
      <c r="A264" s="98">
        <v>5152</v>
      </c>
      <c r="B264" s="99" t="s">
        <v>856</v>
      </c>
      <c r="C264" s="80"/>
      <c r="D264" s="89"/>
    </row>
    <row r="265" spans="1:4" s="82" customFormat="1" x14ac:dyDescent="0.2">
      <c r="A265" s="98">
        <v>5153</v>
      </c>
      <c r="B265" s="99" t="s">
        <v>857</v>
      </c>
      <c r="C265" s="80"/>
      <c r="D265" s="89"/>
    </row>
    <row r="266" spans="1:4" s="82" customFormat="1" x14ac:dyDescent="0.2">
      <c r="A266" s="98">
        <v>5154</v>
      </c>
      <c r="B266" s="99" t="s">
        <v>228</v>
      </c>
      <c r="C266" s="80"/>
      <c r="D266" s="89"/>
    </row>
    <row r="267" spans="1:4" s="82" customFormat="1" x14ac:dyDescent="0.2">
      <c r="A267" s="98">
        <v>5155</v>
      </c>
      <c r="B267" s="99" t="s">
        <v>858</v>
      </c>
      <c r="C267" s="80"/>
      <c r="D267" s="89"/>
    </row>
    <row r="268" spans="1:4" s="82" customFormat="1" x14ac:dyDescent="0.2">
      <c r="A268" s="98">
        <v>5156</v>
      </c>
      <c r="B268" s="99" t="s">
        <v>859</v>
      </c>
      <c r="C268" s="80"/>
      <c r="D268" s="81"/>
    </row>
    <row r="269" spans="1:4" s="82" customFormat="1" x14ac:dyDescent="0.2">
      <c r="A269" s="98">
        <v>5157</v>
      </c>
      <c r="B269" s="99" t="s">
        <v>860</v>
      </c>
      <c r="C269" s="80"/>
      <c r="D269" s="89"/>
    </row>
    <row r="270" spans="1:4" s="82" customFormat="1" x14ac:dyDescent="0.2">
      <c r="A270" s="98">
        <v>5159</v>
      </c>
      <c r="B270" s="99" t="s">
        <v>861</v>
      </c>
      <c r="C270" s="80"/>
      <c r="D270" s="89"/>
    </row>
    <row r="271" spans="1:4" s="82" customFormat="1" x14ac:dyDescent="0.2">
      <c r="A271" s="98">
        <v>5161</v>
      </c>
      <c r="B271" s="99" t="s">
        <v>862</v>
      </c>
      <c r="C271" s="80">
        <v>30</v>
      </c>
      <c r="D271" s="85"/>
    </row>
    <row r="272" spans="1:4" s="82" customFormat="1" x14ac:dyDescent="0.2">
      <c r="A272" s="98">
        <v>5162</v>
      </c>
      <c r="B272" s="99" t="s">
        <v>863</v>
      </c>
      <c r="C272" s="80"/>
      <c r="D272" s="89"/>
    </row>
    <row r="273" spans="1:4" s="82" customFormat="1" x14ac:dyDescent="0.2">
      <c r="A273" s="98">
        <v>5163</v>
      </c>
      <c r="B273" s="99" t="s">
        <v>864</v>
      </c>
      <c r="C273" s="80"/>
      <c r="D273" s="81"/>
    </row>
    <row r="274" spans="1:4" s="82" customFormat="1" x14ac:dyDescent="0.2">
      <c r="A274" s="98">
        <v>5164</v>
      </c>
      <c r="B274" s="99" t="s">
        <v>865</v>
      </c>
      <c r="C274" s="80"/>
      <c r="D274" s="89"/>
    </row>
    <row r="275" spans="1:4" s="82" customFormat="1" x14ac:dyDescent="0.2">
      <c r="A275" s="98">
        <v>5165</v>
      </c>
      <c r="B275" s="99" t="s">
        <v>866</v>
      </c>
      <c r="C275" s="80"/>
      <c r="D275" s="81"/>
    </row>
    <row r="276" spans="1:4" s="82" customFormat="1" x14ac:dyDescent="0.2">
      <c r="A276" s="98">
        <v>5166</v>
      </c>
      <c r="B276" s="99" t="s">
        <v>867</v>
      </c>
      <c r="C276" s="80"/>
      <c r="D276" s="81"/>
    </row>
    <row r="277" spans="1:4" s="82" customFormat="1" x14ac:dyDescent="0.2">
      <c r="A277" s="98">
        <v>5167</v>
      </c>
      <c r="B277" s="99" t="s">
        <v>868</v>
      </c>
      <c r="C277" s="80">
        <v>31</v>
      </c>
      <c r="D277" s="90"/>
    </row>
    <row r="278" spans="1:4" s="82" customFormat="1" ht="30" x14ac:dyDescent="0.2">
      <c r="A278" s="98">
        <v>5168</v>
      </c>
      <c r="B278" s="99" t="s">
        <v>869</v>
      </c>
      <c r="C278" s="80">
        <v>32</v>
      </c>
      <c r="D278" s="85"/>
    </row>
    <row r="279" spans="1:4" s="82" customFormat="1" x14ac:dyDescent="0.2">
      <c r="A279" s="98">
        <v>5169</v>
      </c>
      <c r="B279" s="99" t="s">
        <v>870</v>
      </c>
      <c r="C279" s="80">
        <v>33</v>
      </c>
      <c r="D279" s="90"/>
    </row>
    <row r="280" spans="1:4" s="82" customFormat="1" x14ac:dyDescent="0.2">
      <c r="A280" s="98">
        <v>5171</v>
      </c>
      <c r="B280" s="99" t="s">
        <v>871</v>
      </c>
      <c r="C280" s="80">
        <v>34</v>
      </c>
      <c r="D280" s="90"/>
    </row>
    <row r="281" spans="1:4" s="82" customFormat="1" x14ac:dyDescent="0.2">
      <c r="A281" s="98">
        <v>5172</v>
      </c>
      <c r="B281" s="99" t="s">
        <v>872</v>
      </c>
      <c r="C281" s="80"/>
      <c r="D281" s="89"/>
    </row>
    <row r="282" spans="1:4" s="82" customFormat="1" x14ac:dyDescent="0.2">
      <c r="A282" s="98">
        <v>5173</v>
      </c>
      <c r="B282" s="100" t="s">
        <v>873</v>
      </c>
      <c r="C282" s="80">
        <v>35</v>
      </c>
      <c r="D282" s="90"/>
    </row>
    <row r="283" spans="1:4" s="82" customFormat="1" x14ac:dyDescent="0.2">
      <c r="A283" s="98">
        <v>5175</v>
      </c>
      <c r="B283" s="99" t="s">
        <v>874</v>
      </c>
      <c r="C283" s="80">
        <v>36</v>
      </c>
      <c r="D283" s="90"/>
    </row>
    <row r="284" spans="1:4" s="82" customFormat="1" x14ac:dyDescent="0.2">
      <c r="A284" s="98">
        <v>5176</v>
      </c>
      <c r="B284" s="99" t="s">
        <v>875</v>
      </c>
      <c r="C284" s="80"/>
      <c r="D284" s="81"/>
    </row>
    <row r="285" spans="1:4" s="82" customFormat="1" x14ac:dyDescent="0.2">
      <c r="A285" s="101">
        <v>5177</v>
      </c>
      <c r="B285" s="102" t="s">
        <v>876</v>
      </c>
      <c r="C285" s="80">
        <v>37</v>
      </c>
      <c r="D285" s="81"/>
    </row>
    <row r="286" spans="1:4" s="82" customFormat="1" x14ac:dyDescent="0.2">
      <c r="A286" s="98">
        <v>5178</v>
      </c>
      <c r="B286" s="99" t="s">
        <v>877</v>
      </c>
      <c r="C286" s="80"/>
      <c r="D286" s="89"/>
    </row>
    <row r="287" spans="1:4" s="82" customFormat="1" x14ac:dyDescent="0.2">
      <c r="A287" s="98">
        <v>5179</v>
      </c>
      <c r="B287" s="99" t="s">
        <v>878</v>
      </c>
      <c r="C287" s="80"/>
      <c r="D287" s="81"/>
    </row>
    <row r="288" spans="1:4" s="82" customFormat="1" x14ac:dyDescent="0.2">
      <c r="A288" s="98">
        <v>5181</v>
      </c>
      <c r="B288" s="100" t="s">
        <v>879</v>
      </c>
      <c r="C288" s="80">
        <v>39</v>
      </c>
      <c r="D288" s="90"/>
    </row>
    <row r="289" spans="1:4" s="82" customFormat="1" x14ac:dyDescent="0.2">
      <c r="A289" s="98">
        <v>5182</v>
      </c>
      <c r="B289" s="100" t="s">
        <v>880</v>
      </c>
      <c r="C289" s="80">
        <v>40</v>
      </c>
      <c r="D289" s="89"/>
    </row>
    <row r="290" spans="1:4" s="82" customFormat="1" x14ac:dyDescent="0.2">
      <c r="A290" s="98">
        <v>5183</v>
      </c>
      <c r="B290" s="99" t="s">
        <v>881</v>
      </c>
      <c r="C290" s="80"/>
      <c r="D290" s="89"/>
    </row>
    <row r="291" spans="1:4" s="82" customFormat="1" x14ac:dyDescent="0.2">
      <c r="A291" s="98">
        <v>5184</v>
      </c>
      <c r="B291" s="99" t="s">
        <v>882</v>
      </c>
      <c r="C291" s="80">
        <v>41</v>
      </c>
      <c r="D291" s="90"/>
    </row>
    <row r="292" spans="1:4" s="82" customFormat="1" x14ac:dyDescent="0.2">
      <c r="A292" s="98">
        <v>5185</v>
      </c>
      <c r="B292" s="99" t="s">
        <v>883</v>
      </c>
      <c r="C292" s="80"/>
      <c r="D292" s="81"/>
    </row>
    <row r="293" spans="1:4" s="82" customFormat="1" x14ac:dyDescent="0.2">
      <c r="A293" s="98">
        <v>5189</v>
      </c>
      <c r="B293" s="100" t="s">
        <v>884</v>
      </c>
      <c r="C293" s="80">
        <v>42</v>
      </c>
      <c r="D293" s="90"/>
    </row>
    <row r="294" spans="1:4" s="82" customFormat="1" x14ac:dyDescent="0.2">
      <c r="A294" s="98">
        <v>5191</v>
      </c>
      <c r="B294" s="99" t="s">
        <v>885</v>
      </c>
      <c r="C294" s="80">
        <v>43</v>
      </c>
      <c r="D294" s="90"/>
    </row>
    <row r="295" spans="1:4" s="82" customFormat="1" x14ac:dyDescent="0.2">
      <c r="A295" s="98">
        <v>5192</v>
      </c>
      <c r="B295" s="99" t="s">
        <v>886</v>
      </c>
      <c r="C295" s="80">
        <v>44</v>
      </c>
      <c r="D295" s="90"/>
    </row>
    <row r="296" spans="1:4" s="82" customFormat="1" x14ac:dyDescent="0.2">
      <c r="A296" s="98">
        <v>5193</v>
      </c>
      <c r="B296" s="99" t="s">
        <v>887</v>
      </c>
      <c r="C296" s="80"/>
      <c r="D296" s="81"/>
    </row>
    <row r="297" spans="1:4" s="82" customFormat="1" x14ac:dyDescent="0.2">
      <c r="A297" s="98">
        <v>5194</v>
      </c>
      <c r="B297" s="99" t="s">
        <v>888</v>
      </c>
      <c r="C297" s="80"/>
      <c r="D297" s="89"/>
    </row>
    <row r="298" spans="1:4" s="82" customFormat="1" ht="30" x14ac:dyDescent="0.2">
      <c r="A298" s="98">
        <v>5195</v>
      </c>
      <c r="B298" s="99" t="s">
        <v>889</v>
      </c>
      <c r="C298" s="80"/>
      <c r="D298" s="81"/>
    </row>
    <row r="299" spans="1:4" s="82" customFormat="1" ht="30" x14ac:dyDescent="0.2">
      <c r="A299" s="98">
        <v>5196</v>
      </c>
      <c r="B299" s="99" t="s">
        <v>890</v>
      </c>
      <c r="C299" s="80"/>
      <c r="D299" s="81"/>
    </row>
    <row r="300" spans="1:4" s="82" customFormat="1" ht="30" x14ac:dyDescent="0.2">
      <c r="A300" s="98">
        <v>5197</v>
      </c>
      <c r="B300" s="99" t="s">
        <v>891</v>
      </c>
      <c r="C300" s="80"/>
      <c r="D300" s="89"/>
    </row>
    <row r="301" spans="1:4" s="82" customFormat="1" x14ac:dyDescent="0.2">
      <c r="A301" s="98">
        <v>5198</v>
      </c>
      <c r="B301" s="99" t="s">
        <v>892</v>
      </c>
      <c r="C301" s="80"/>
      <c r="D301" s="89"/>
    </row>
    <row r="302" spans="1:4" s="82" customFormat="1" x14ac:dyDescent="0.2">
      <c r="A302" s="98">
        <v>5199</v>
      </c>
      <c r="B302" s="99" t="s">
        <v>893</v>
      </c>
      <c r="C302" s="80">
        <v>45</v>
      </c>
      <c r="D302" s="90"/>
    </row>
    <row r="303" spans="1:4" s="82" customFormat="1" x14ac:dyDescent="0.2">
      <c r="A303" s="98">
        <v>5211</v>
      </c>
      <c r="B303" s="99" t="s">
        <v>894</v>
      </c>
      <c r="C303" s="80"/>
      <c r="D303" s="89"/>
    </row>
    <row r="304" spans="1:4" s="82" customFormat="1" ht="30" x14ac:dyDescent="0.2">
      <c r="A304" s="98">
        <v>5212</v>
      </c>
      <c r="B304" s="99" t="s">
        <v>895</v>
      </c>
      <c r="C304" s="80"/>
      <c r="D304" s="89"/>
    </row>
    <row r="305" spans="1:4" s="82" customFormat="1" ht="30" x14ac:dyDescent="0.2">
      <c r="A305" s="98">
        <v>5213</v>
      </c>
      <c r="B305" s="99" t="s">
        <v>896</v>
      </c>
      <c r="C305" s="80">
        <v>48</v>
      </c>
      <c r="D305" s="90"/>
    </row>
    <row r="306" spans="1:4" s="82" customFormat="1" ht="30" x14ac:dyDescent="0.2">
      <c r="A306" s="98">
        <v>5214</v>
      </c>
      <c r="B306" s="99" t="s">
        <v>897</v>
      </c>
      <c r="C306" s="80"/>
      <c r="D306" s="81"/>
    </row>
    <row r="307" spans="1:4" s="82" customFormat="1" ht="30" x14ac:dyDescent="0.2">
      <c r="A307" s="98">
        <v>5215</v>
      </c>
      <c r="B307" s="99" t="s">
        <v>898</v>
      </c>
      <c r="C307" s="80"/>
      <c r="D307" s="81"/>
    </row>
    <row r="308" spans="1:4" s="82" customFormat="1" ht="30" x14ac:dyDescent="0.2">
      <c r="A308" s="101">
        <v>5216</v>
      </c>
      <c r="B308" s="102" t="s">
        <v>899</v>
      </c>
      <c r="C308" s="80">
        <v>49</v>
      </c>
      <c r="D308" s="81"/>
    </row>
    <row r="309" spans="1:4" s="82" customFormat="1" x14ac:dyDescent="0.2">
      <c r="A309" s="98">
        <v>5219</v>
      </c>
      <c r="B309" s="99" t="s">
        <v>900</v>
      </c>
      <c r="C309" s="80"/>
      <c r="D309" s="89"/>
    </row>
    <row r="310" spans="1:4" s="82" customFormat="1" ht="30" x14ac:dyDescent="0.2">
      <c r="A310" s="98">
        <v>5221</v>
      </c>
      <c r="B310" s="100" t="s">
        <v>901</v>
      </c>
      <c r="C310" s="80">
        <v>50</v>
      </c>
      <c r="D310" s="90"/>
    </row>
    <row r="311" spans="1:4" s="82" customFormat="1" x14ac:dyDescent="0.2">
      <c r="A311" s="98">
        <v>5222</v>
      </c>
      <c r="B311" s="99" t="s">
        <v>902</v>
      </c>
      <c r="C311" s="80"/>
      <c r="D311" s="89"/>
    </row>
    <row r="312" spans="1:4" s="82" customFormat="1" x14ac:dyDescent="0.2">
      <c r="A312" s="98">
        <v>5223</v>
      </c>
      <c r="B312" s="99" t="s">
        <v>903</v>
      </c>
      <c r="C312" s="80"/>
      <c r="D312" s="81"/>
    </row>
    <row r="313" spans="1:4" s="82" customFormat="1" x14ac:dyDescent="0.2">
      <c r="A313" s="98">
        <v>5224</v>
      </c>
      <c r="B313" s="99" t="s">
        <v>904</v>
      </c>
      <c r="C313" s="80"/>
      <c r="D313" s="89"/>
    </row>
    <row r="314" spans="1:4" s="82" customFormat="1" x14ac:dyDescent="0.2">
      <c r="A314" s="98">
        <v>5225</v>
      </c>
      <c r="B314" s="99" t="s">
        <v>905</v>
      </c>
      <c r="C314" s="80"/>
      <c r="D314" s="89"/>
    </row>
    <row r="315" spans="1:4" s="82" customFormat="1" ht="30" x14ac:dyDescent="0.2">
      <c r="A315" s="98">
        <v>5229</v>
      </c>
      <c r="B315" s="99" t="s">
        <v>906</v>
      </c>
      <c r="C315" s="80">
        <v>51</v>
      </c>
      <c r="D315" s="90"/>
    </row>
    <row r="316" spans="1:4" s="82" customFormat="1" ht="30" x14ac:dyDescent="0.2">
      <c r="A316" s="98">
        <v>5250</v>
      </c>
      <c r="B316" s="99" t="s">
        <v>907</v>
      </c>
      <c r="C316" s="80"/>
      <c r="D316" s="89"/>
    </row>
    <row r="317" spans="1:4" s="82" customFormat="1" x14ac:dyDescent="0.2">
      <c r="A317" s="98">
        <v>5311</v>
      </c>
      <c r="B317" s="99" t="s">
        <v>908</v>
      </c>
      <c r="C317" s="80"/>
      <c r="D317" s="89"/>
    </row>
    <row r="318" spans="1:4" s="82" customFormat="1" x14ac:dyDescent="0.2">
      <c r="A318" s="98">
        <v>5312</v>
      </c>
      <c r="B318" s="99" t="s">
        <v>909</v>
      </c>
      <c r="C318" s="80"/>
      <c r="D318" s="89"/>
    </row>
    <row r="319" spans="1:4" s="82" customFormat="1" x14ac:dyDescent="0.2">
      <c r="A319" s="98">
        <v>5313</v>
      </c>
      <c r="B319" s="99" t="s">
        <v>910</v>
      </c>
      <c r="C319" s="80"/>
      <c r="D319" s="89"/>
    </row>
    <row r="320" spans="1:4" s="82" customFormat="1" ht="30" x14ac:dyDescent="0.2">
      <c r="A320" s="98">
        <v>5314</v>
      </c>
      <c r="B320" s="99" t="s">
        <v>911</v>
      </c>
      <c r="C320" s="80"/>
      <c r="D320" s="89"/>
    </row>
    <row r="321" spans="1:4" s="82" customFormat="1" x14ac:dyDescent="0.2">
      <c r="A321" s="98">
        <v>5315</v>
      </c>
      <c r="B321" s="99" t="s">
        <v>912</v>
      </c>
      <c r="C321" s="80"/>
      <c r="D321" s="89"/>
    </row>
    <row r="322" spans="1:4" s="82" customFormat="1" ht="30" x14ac:dyDescent="0.2">
      <c r="A322" s="98">
        <v>5316</v>
      </c>
      <c r="B322" s="99" t="s">
        <v>913</v>
      </c>
      <c r="C322" s="80"/>
      <c r="D322" s="89"/>
    </row>
    <row r="323" spans="1:4" s="82" customFormat="1" ht="30" x14ac:dyDescent="0.2">
      <c r="A323" s="98">
        <v>5317</v>
      </c>
      <c r="B323" s="99" t="s">
        <v>914</v>
      </c>
      <c r="C323" s="80"/>
      <c r="D323" s="89"/>
    </row>
    <row r="324" spans="1:4" s="82" customFormat="1" x14ac:dyDescent="0.2">
      <c r="A324" s="98">
        <v>5318</v>
      </c>
      <c r="B324" s="99" t="s">
        <v>915</v>
      </c>
      <c r="C324" s="80"/>
      <c r="D324" s="89"/>
    </row>
    <row r="325" spans="1:4" s="82" customFormat="1" x14ac:dyDescent="0.2">
      <c r="A325" s="98">
        <v>5319</v>
      </c>
      <c r="B325" s="99" t="s">
        <v>916</v>
      </c>
      <c r="C325" s="80"/>
      <c r="D325" s="81"/>
    </row>
    <row r="326" spans="1:4" s="82" customFormat="1" x14ac:dyDescent="0.2">
      <c r="A326" s="98">
        <v>5321</v>
      </c>
      <c r="B326" s="99" t="s">
        <v>917</v>
      </c>
      <c r="C326" s="80"/>
      <c r="D326" s="81"/>
    </row>
    <row r="327" spans="1:4" s="82" customFormat="1" ht="30" x14ac:dyDescent="0.2">
      <c r="A327" s="98">
        <v>5322</v>
      </c>
      <c r="B327" s="99" t="s">
        <v>918</v>
      </c>
      <c r="C327" s="80"/>
      <c r="D327" s="81"/>
    </row>
    <row r="328" spans="1:4" s="82" customFormat="1" x14ac:dyDescent="0.2">
      <c r="A328" s="98">
        <v>5323</v>
      </c>
      <c r="B328" s="99" t="s">
        <v>919</v>
      </c>
      <c r="C328" s="80"/>
      <c r="D328" s="89"/>
    </row>
    <row r="329" spans="1:4" s="82" customFormat="1" ht="30" x14ac:dyDescent="0.2">
      <c r="A329" s="98">
        <v>5324</v>
      </c>
      <c r="B329" s="99" t="s">
        <v>920</v>
      </c>
      <c r="C329" s="80"/>
      <c r="D329" s="89"/>
    </row>
    <row r="330" spans="1:4" s="82" customFormat="1" x14ac:dyDescent="0.2">
      <c r="A330" s="98">
        <v>5325</v>
      </c>
      <c r="B330" s="99" t="s">
        <v>921</v>
      </c>
      <c r="C330" s="80"/>
      <c r="D330" s="89"/>
    </row>
    <row r="331" spans="1:4" s="82" customFormat="1" ht="30" x14ac:dyDescent="0.2">
      <c r="A331" s="98">
        <v>5329</v>
      </c>
      <c r="B331" s="99" t="s">
        <v>922</v>
      </c>
      <c r="C331" s="80"/>
      <c r="D331" s="89"/>
    </row>
    <row r="332" spans="1:4" s="82" customFormat="1" x14ac:dyDescent="0.2">
      <c r="A332" s="98">
        <v>5331</v>
      </c>
      <c r="B332" s="99" t="s">
        <v>923</v>
      </c>
      <c r="C332" s="80">
        <v>52</v>
      </c>
      <c r="D332" s="90"/>
    </row>
    <row r="333" spans="1:4" s="82" customFormat="1" x14ac:dyDescent="0.2">
      <c r="A333" s="98">
        <v>5332</v>
      </c>
      <c r="B333" s="99" t="s">
        <v>924</v>
      </c>
      <c r="C333" s="80"/>
      <c r="D333" s="89"/>
    </row>
    <row r="334" spans="1:4" s="82" customFormat="1" ht="30" x14ac:dyDescent="0.2">
      <c r="A334" s="98">
        <v>5333</v>
      </c>
      <c r="B334" s="99" t="s">
        <v>925</v>
      </c>
      <c r="C334" s="80"/>
      <c r="D334" s="89"/>
    </row>
    <row r="335" spans="1:4" s="82" customFormat="1" x14ac:dyDescent="0.2">
      <c r="A335" s="98">
        <v>5334</v>
      </c>
      <c r="B335" s="99" t="s">
        <v>926</v>
      </c>
      <c r="C335" s="80"/>
      <c r="D335" s="81"/>
    </row>
    <row r="336" spans="1:4" s="82" customFormat="1" x14ac:dyDescent="0.2">
      <c r="A336" s="98">
        <v>5336</v>
      </c>
      <c r="B336" s="99" t="s">
        <v>927</v>
      </c>
      <c r="C336" s="80">
        <v>53</v>
      </c>
      <c r="D336" s="90"/>
    </row>
    <row r="337" spans="1:4" s="82" customFormat="1" x14ac:dyDescent="0.2">
      <c r="A337" s="98">
        <v>5339</v>
      </c>
      <c r="B337" s="99" t="s">
        <v>928</v>
      </c>
      <c r="C337" s="80"/>
      <c r="D337" s="89"/>
    </row>
    <row r="338" spans="1:4" s="82" customFormat="1" x14ac:dyDescent="0.2">
      <c r="A338" s="98">
        <v>5341</v>
      </c>
      <c r="B338" s="99" t="s">
        <v>929</v>
      </c>
      <c r="C338" s="80"/>
      <c r="D338" s="89"/>
    </row>
    <row r="339" spans="1:4" s="82" customFormat="1" ht="30" x14ac:dyDescent="0.2">
      <c r="A339" s="98">
        <v>5342</v>
      </c>
      <c r="B339" s="102" t="s">
        <v>930</v>
      </c>
      <c r="C339" s="80">
        <v>54</v>
      </c>
      <c r="D339" s="89"/>
    </row>
    <row r="340" spans="1:4" s="82" customFormat="1" x14ac:dyDescent="0.2">
      <c r="A340" s="98">
        <v>5343</v>
      </c>
      <c r="B340" s="99" t="s">
        <v>931</v>
      </c>
      <c r="C340" s="80"/>
      <c r="D340" s="89"/>
    </row>
    <row r="341" spans="1:4" s="82" customFormat="1" x14ac:dyDescent="0.2">
      <c r="A341" s="98">
        <v>5344</v>
      </c>
      <c r="B341" s="99" t="s">
        <v>932</v>
      </c>
      <c r="C341" s="80"/>
      <c r="D341" s="89"/>
    </row>
    <row r="342" spans="1:4" s="82" customFormat="1" x14ac:dyDescent="0.2">
      <c r="A342" s="98">
        <v>5345</v>
      </c>
      <c r="B342" s="99" t="s">
        <v>179</v>
      </c>
      <c r="C342" s="80"/>
      <c r="D342" s="89"/>
    </row>
    <row r="343" spans="1:4" s="82" customFormat="1" x14ac:dyDescent="0.2">
      <c r="A343" s="98">
        <v>5346</v>
      </c>
      <c r="B343" s="99" t="s">
        <v>933</v>
      </c>
      <c r="C343" s="80"/>
      <c r="D343" s="81"/>
    </row>
    <row r="344" spans="1:4" s="82" customFormat="1" ht="30" x14ac:dyDescent="0.2">
      <c r="A344" s="98">
        <v>5347</v>
      </c>
      <c r="B344" s="99" t="s">
        <v>934</v>
      </c>
      <c r="C344" s="80"/>
      <c r="D344" s="89"/>
    </row>
    <row r="345" spans="1:4" s="82" customFormat="1" x14ac:dyDescent="0.2">
      <c r="A345" s="98">
        <v>5348</v>
      </c>
      <c r="B345" s="99" t="s">
        <v>180</v>
      </c>
      <c r="C345" s="80">
        <v>55</v>
      </c>
      <c r="D345" s="103"/>
    </row>
    <row r="346" spans="1:4" s="82" customFormat="1" x14ac:dyDescent="0.2">
      <c r="A346" s="98">
        <v>5349</v>
      </c>
      <c r="B346" s="99" t="s">
        <v>181</v>
      </c>
      <c r="C346" s="80">
        <v>55</v>
      </c>
      <c r="D346" s="103"/>
    </row>
    <row r="347" spans="1:4" s="82" customFormat="1" x14ac:dyDescent="0.2">
      <c r="A347" s="98">
        <v>5350</v>
      </c>
      <c r="B347" s="99" t="s">
        <v>935</v>
      </c>
      <c r="C347" s="80"/>
      <c r="D347" s="89"/>
    </row>
    <row r="348" spans="1:4" s="82" customFormat="1" x14ac:dyDescent="0.2">
      <c r="A348" s="98">
        <v>5361</v>
      </c>
      <c r="B348" s="99" t="s">
        <v>936</v>
      </c>
      <c r="C348" s="80"/>
      <c r="D348" s="89"/>
    </row>
    <row r="349" spans="1:4" s="82" customFormat="1" x14ac:dyDescent="0.2">
      <c r="A349" s="98">
        <v>5362</v>
      </c>
      <c r="B349" s="99" t="s">
        <v>937</v>
      </c>
      <c r="C349" s="80">
        <v>56</v>
      </c>
      <c r="D349" s="90"/>
    </row>
    <row r="350" spans="1:4" s="82" customFormat="1" x14ac:dyDescent="0.2">
      <c r="A350" s="98">
        <v>5363</v>
      </c>
      <c r="B350" s="99" t="s">
        <v>938</v>
      </c>
      <c r="C350" s="80"/>
      <c r="D350" s="81"/>
    </row>
    <row r="351" spans="1:4" s="82" customFormat="1" ht="30" x14ac:dyDescent="0.2">
      <c r="A351" s="98">
        <v>5364</v>
      </c>
      <c r="B351" s="99" t="s">
        <v>939</v>
      </c>
      <c r="C351" s="80"/>
      <c r="D351" s="89"/>
    </row>
    <row r="352" spans="1:4" s="82" customFormat="1" x14ac:dyDescent="0.2">
      <c r="A352" s="98">
        <v>5365</v>
      </c>
      <c r="B352" s="99" t="s">
        <v>940</v>
      </c>
      <c r="C352" s="80">
        <v>57</v>
      </c>
      <c r="D352" s="90"/>
    </row>
    <row r="353" spans="1:4" s="82" customFormat="1" ht="30" x14ac:dyDescent="0.2">
      <c r="A353" s="98">
        <v>5366</v>
      </c>
      <c r="B353" s="99" t="s">
        <v>941</v>
      </c>
      <c r="C353" s="80"/>
      <c r="D353" s="89"/>
    </row>
    <row r="354" spans="1:4" s="82" customFormat="1" x14ac:dyDescent="0.2">
      <c r="A354" s="98">
        <v>5367</v>
      </c>
      <c r="B354" s="99" t="s">
        <v>942</v>
      </c>
      <c r="C354" s="80"/>
      <c r="D354" s="89"/>
    </row>
    <row r="355" spans="1:4" s="82" customFormat="1" ht="30" x14ac:dyDescent="0.2">
      <c r="A355" s="98">
        <v>5368</v>
      </c>
      <c r="B355" s="99" t="s">
        <v>943</v>
      </c>
      <c r="C355" s="80"/>
      <c r="D355" s="89"/>
    </row>
    <row r="356" spans="1:4" s="82" customFormat="1" x14ac:dyDescent="0.2">
      <c r="A356" s="98">
        <v>5369</v>
      </c>
      <c r="B356" s="99" t="s">
        <v>916</v>
      </c>
      <c r="C356" s="80"/>
      <c r="D356" s="89"/>
    </row>
    <row r="357" spans="1:4" s="82" customFormat="1" x14ac:dyDescent="0.2">
      <c r="A357" s="98">
        <v>5410</v>
      </c>
      <c r="B357" s="99" t="s">
        <v>944</v>
      </c>
      <c r="C357" s="80"/>
      <c r="D357" s="89"/>
    </row>
    <row r="358" spans="1:4" s="82" customFormat="1" x14ac:dyDescent="0.2">
      <c r="A358" s="98">
        <v>5421</v>
      </c>
      <c r="B358" s="99" t="s">
        <v>945</v>
      </c>
      <c r="C358" s="80"/>
      <c r="D358" s="89"/>
    </row>
    <row r="359" spans="1:4" s="82" customFormat="1" x14ac:dyDescent="0.2">
      <c r="A359" s="104">
        <v>5422</v>
      </c>
      <c r="B359" s="105" t="s">
        <v>946</v>
      </c>
      <c r="C359" s="80">
        <v>58</v>
      </c>
      <c r="D359" s="89"/>
    </row>
    <row r="360" spans="1:4" s="82" customFormat="1" x14ac:dyDescent="0.2">
      <c r="A360" s="98">
        <v>5423</v>
      </c>
      <c r="B360" s="99" t="s">
        <v>947</v>
      </c>
      <c r="C360" s="80"/>
      <c r="D360" s="89"/>
    </row>
    <row r="361" spans="1:4" s="82" customFormat="1" x14ac:dyDescent="0.2">
      <c r="A361" s="98">
        <v>5424</v>
      </c>
      <c r="B361" s="99" t="s">
        <v>948</v>
      </c>
      <c r="C361" s="80"/>
      <c r="D361" s="89"/>
    </row>
    <row r="362" spans="1:4" s="82" customFormat="1" ht="30" x14ac:dyDescent="0.2">
      <c r="A362" s="98">
        <v>5425</v>
      </c>
      <c r="B362" s="99" t="s">
        <v>949</v>
      </c>
      <c r="C362" s="80"/>
      <c r="D362" s="81"/>
    </row>
    <row r="363" spans="1:4" s="82" customFormat="1" x14ac:dyDescent="0.2">
      <c r="A363" s="106">
        <v>5429</v>
      </c>
      <c r="B363" s="107" t="s">
        <v>950</v>
      </c>
      <c r="C363" s="80">
        <v>58</v>
      </c>
      <c r="D363" s="89"/>
    </row>
    <row r="364" spans="1:4" s="82" customFormat="1" x14ac:dyDescent="0.2">
      <c r="A364" s="78">
        <v>5491</v>
      </c>
      <c r="B364" s="79" t="s">
        <v>951</v>
      </c>
      <c r="C364" s="80"/>
      <c r="D364" s="89"/>
    </row>
    <row r="365" spans="1:4" s="82" customFormat="1" x14ac:dyDescent="0.2">
      <c r="A365" s="98">
        <v>5492</v>
      </c>
      <c r="B365" s="99" t="s">
        <v>952</v>
      </c>
      <c r="C365" s="80"/>
      <c r="D365" s="89"/>
    </row>
    <row r="366" spans="1:4" s="82" customFormat="1" x14ac:dyDescent="0.2">
      <c r="A366" s="98">
        <v>5493</v>
      </c>
      <c r="B366" s="99" t="s">
        <v>953</v>
      </c>
      <c r="C366" s="80"/>
      <c r="D366" s="81"/>
    </row>
    <row r="367" spans="1:4" s="82" customFormat="1" x14ac:dyDescent="0.2">
      <c r="A367" s="98">
        <v>5494</v>
      </c>
      <c r="B367" s="99" t="s">
        <v>954</v>
      </c>
      <c r="C367" s="80"/>
      <c r="D367" s="89"/>
    </row>
    <row r="368" spans="1:4" s="82" customFormat="1" x14ac:dyDescent="0.2">
      <c r="A368" s="78">
        <v>5495</v>
      </c>
      <c r="B368" s="79" t="s">
        <v>955</v>
      </c>
      <c r="C368" s="80"/>
      <c r="D368" s="89"/>
    </row>
    <row r="369" spans="1:4" s="82" customFormat="1" x14ac:dyDescent="0.2">
      <c r="A369" s="98">
        <v>5496</v>
      </c>
      <c r="B369" s="99" t="s">
        <v>956</v>
      </c>
      <c r="C369" s="80"/>
      <c r="D369" s="89"/>
    </row>
    <row r="370" spans="1:4" s="82" customFormat="1" x14ac:dyDescent="0.2">
      <c r="A370" s="98">
        <v>5497</v>
      </c>
      <c r="B370" s="99" t="s">
        <v>957</v>
      </c>
      <c r="C370" s="80"/>
      <c r="D370" s="89"/>
    </row>
    <row r="371" spans="1:4" s="82" customFormat="1" ht="30" x14ac:dyDescent="0.2">
      <c r="A371" s="98">
        <v>5498</v>
      </c>
      <c r="B371" s="99" t="s">
        <v>958</v>
      </c>
      <c r="C371" s="80"/>
      <c r="D371" s="89"/>
    </row>
    <row r="372" spans="1:4" s="82" customFormat="1" x14ac:dyDescent="0.2">
      <c r="A372" s="98">
        <v>5499</v>
      </c>
      <c r="B372" s="99" t="s">
        <v>171</v>
      </c>
      <c r="C372" s="80"/>
      <c r="D372" s="89"/>
    </row>
    <row r="373" spans="1:4" s="82" customFormat="1" x14ac:dyDescent="0.2">
      <c r="A373" s="98">
        <v>5511</v>
      </c>
      <c r="B373" s="99" t="s">
        <v>959</v>
      </c>
      <c r="C373" s="80"/>
      <c r="D373" s="89"/>
    </row>
    <row r="374" spans="1:4" s="82" customFormat="1" x14ac:dyDescent="0.2">
      <c r="A374" s="98">
        <v>5512</v>
      </c>
      <c r="B374" s="99" t="s">
        <v>960</v>
      </c>
      <c r="C374" s="80"/>
      <c r="D374" s="89"/>
    </row>
    <row r="375" spans="1:4" s="82" customFormat="1" ht="30" x14ac:dyDescent="0.2">
      <c r="A375" s="98">
        <v>5513</v>
      </c>
      <c r="B375" s="99" t="s">
        <v>961</v>
      </c>
      <c r="C375" s="80"/>
      <c r="D375" s="89"/>
    </row>
    <row r="376" spans="1:4" s="82" customFormat="1" ht="30" x14ac:dyDescent="0.2">
      <c r="A376" s="98">
        <v>5514</v>
      </c>
      <c r="B376" s="99" t="s">
        <v>962</v>
      </c>
      <c r="C376" s="80"/>
      <c r="D376" s="89"/>
    </row>
    <row r="377" spans="1:4" s="82" customFormat="1" ht="30" x14ac:dyDescent="0.2">
      <c r="A377" s="98">
        <v>5515</v>
      </c>
      <c r="B377" s="99" t="s">
        <v>963</v>
      </c>
      <c r="C377" s="80"/>
      <c r="D377" s="89"/>
    </row>
    <row r="378" spans="1:4" s="82" customFormat="1" x14ac:dyDescent="0.2">
      <c r="A378" s="98">
        <v>5516</v>
      </c>
      <c r="B378" s="99" t="s">
        <v>964</v>
      </c>
      <c r="C378" s="80"/>
      <c r="D378" s="89"/>
    </row>
    <row r="379" spans="1:4" s="82" customFormat="1" x14ac:dyDescent="0.2">
      <c r="A379" s="98">
        <v>5520</v>
      </c>
      <c r="B379" s="99" t="s">
        <v>965</v>
      </c>
      <c r="C379" s="108"/>
      <c r="D379" s="89"/>
    </row>
    <row r="380" spans="1:4" s="82" customFormat="1" x14ac:dyDescent="0.2">
      <c r="A380" s="98">
        <v>5531</v>
      </c>
      <c r="B380" s="99" t="s">
        <v>966</v>
      </c>
      <c r="C380" s="80"/>
      <c r="D380" s="89"/>
    </row>
    <row r="381" spans="1:4" s="82" customFormat="1" x14ac:dyDescent="0.2">
      <c r="A381" s="98">
        <v>5532</v>
      </c>
      <c r="B381" s="99" t="s">
        <v>967</v>
      </c>
      <c r="C381" s="80"/>
      <c r="D381" s="89"/>
    </row>
    <row r="382" spans="1:4" s="82" customFormat="1" x14ac:dyDescent="0.2">
      <c r="A382" s="98">
        <v>5541</v>
      </c>
      <c r="B382" s="99" t="s">
        <v>968</v>
      </c>
      <c r="C382" s="80"/>
      <c r="D382" s="89"/>
    </row>
    <row r="383" spans="1:4" s="82" customFormat="1" x14ac:dyDescent="0.2">
      <c r="A383" s="98">
        <v>5542</v>
      </c>
      <c r="B383" s="99" t="s">
        <v>969</v>
      </c>
      <c r="C383" s="80"/>
      <c r="D383" s="89"/>
    </row>
    <row r="384" spans="1:4" s="82" customFormat="1" x14ac:dyDescent="0.2">
      <c r="A384" s="98">
        <v>5611</v>
      </c>
      <c r="B384" s="99" t="s">
        <v>970</v>
      </c>
      <c r="C384" s="80"/>
      <c r="D384" s="89"/>
    </row>
    <row r="385" spans="1:4" s="82" customFormat="1" ht="30" x14ac:dyDescent="0.2">
      <c r="A385" s="98">
        <v>5612</v>
      </c>
      <c r="B385" s="99" t="s">
        <v>971</v>
      </c>
      <c r="C385" s="80"/>
      <c r="D385" s="89"/>
    </row>
    <row r="386" spans="1:4" s="82" customFormat="1" ht="30" x14ac:dyDescent="0.2">
      <c r="A386" s="98">
        <v>5613</v>
      </c>
      <c r="B386" s="99" t="s">
        <v>972</v>
      </c>
      <c r="C386" s="80"/>
      <c r="D386" s="89"/>
    </row>
    <row r="387" spans="1:4" s="82" customFormat="1" ht="30" x14ac:dyDescent="0.2">
      <c r="A387" s="98">
        <v>5614</v>
      </c>
      <c r="B387" s="99" t="s">
        <v>973</v>
      </c>
      <c r="C387" s="80"/>
      <c r="D387" s="89"/>
    </row>
    <row r="388" spans="1:4" s="82" customFormat="1" ht="30" x14ac:dyDescent="0.2">
      <c r="A388" s="98">
        <v>5615</v>
      </c>
      <c r="B388" s="99" t="s">
        <v>974</v>
      </c>
      <c r="C388" s="80"/>
      <c r="D388" s="89"/>
    </row>
    <row r="389" spans="1:4" s="82" customFormat="1" ht="30" x14ac:dyDescent="0.2">
      <c r="A389" s="98">
        <v>5619</v>
      </c>
      <c r="B389" s="99" t="s">
        <v>975</v>
      </c>
      <c r="C389" s="80"/>
      <c r="D389" s="89"/>
    </row>
    <row r="390" spans="1:4" s="82" customFormat="1" ht="30" x14ac:dyDescent="0.2">
      <c r="A390" s="98">
        <v>5621</v>
      </c>
      <c r="B390" s="100" t="s">
        <v>976</v>
      </c>
      <c r="C390" s="80">
        <v>59</v>
      </c>
      <c r="D390" s="89"/>
    </row>
    <row r="391" spans="1:4" s="82" customFormat="1" x14ac:dyDescent="0.2">
      <c r="A391" s="98">
        <v>5622</v>
      </c>
      <c r="B391" s="99" t="s">
        <v>977</v>
      </c>
      <c r="C391" s="80"/>
      <c r="D391" s="89"/>
    </row>
    <row r="392" spans="1:4" s="82" customFormat="1" ht="30" x14ac:dyDescent="0.2">
      <c r="A392" s="98">
        <v>5623</v>
      </c>
      <c r="B392" s="99" t="s">
        <v>978</v>
      </c>
      <c r="C392" s="80"/>
      <c r="D392" s="89"/>
    </row>
    <row r="393" spans="1:4" s="82" customFormat="1" ht="30" x14ac:dyDescent="0.2">
      <c r="A393" s="98">
        <v>5624</v>
      </c>
      <c r="B393" s="99" t="s">
        <v>979</v>
      </c>
      <c r="C393" s="80"/>
      <c r="D393" s="89"/>
    </row>
    <row r="394" spans="1:4" s="82" customFormat="1" ht="30" x14ac:dyDescent="0.2">
      <c r="A394" s="98">
        <v>5629</v>
      </c>
      <c r="B394" s="99" t="s">
        <v>980</v>
      </c>
      <c r="C394" s="80"/>
      <c r="D394" s="89"/>
    </row>
    <row r="395" spans="1:4" s="82" customFormat="1" x14ac:dyDescent="0.2">
      <c r="A395" s="98">
        <v>5631</v>
      </c>
      <c r="B395" s="99" t="s">
        <v>981</v>
      </c>
      <c r="C395" s="80"/>
      <c r="D395" s="89"/>
    </row>
    <row r="396" spans="1:4" s="82" customFormat="1" x14ac:dyDescent="0.2">
      <c r="A396" s="98">
        <v>5632</v>
      </c>
      <c r="B396" s="99" t="s">
        <v>982</v>
      </c>
      <c r="C396" s="80"/>
      <c r="D396" s="89"/>
    </row>
    <row r="397" spans="1:4" s="82" customFormat="1" ht="30" x14ac:dyDescent="0.2">
      <c r="A397" s="98">
        <v>5633</v>
      </c>
      <c r="B397" s="99" t="s">
        <v>983</v>
      </c>
      <c r="C397" s="80"/>
      <c r="D397" s="89"/>
    </row>
    <row r="398" spans="1:4" s="82" customFormat="1" ht="30" x14ac:dyDescent="0.2">
      <c r="A398" s="98">
        <v>5634</v>
      </c>
      <c r="B398" s="99" t="s">
        <v>984</v>
      </c>
      <c r="C398" s="80"/>
      <c r="D398" s="89"/>
    </row>
    <row r="399" spans="1:4" s="82" customFormat="1" ht="30" x14ac:dyDescent="0.2">
      <c r="A399" s="98">
        <v>5639</v>
      </c>
      <c r="B399" s="99" t="s">
        <v>985</v>
      </c>
      <c r="C399" s="80"/>
      <c r="D399" s="89"/>
    </row>
    <row r="400" spans="1:4" s="82" customFormat="1" x14ac:dyDescent="0.2">
      <c r="A400" s="98">
        <v>5641</v>
      </c>
      <c r="B400" s="99" t="s">
        <v>986</v>
      </c>
      <c r="C400" s="80"/>
      <c r="D400" s="89"/>
    </row>
    <row r="401" spans="1:4" s="82" customFormat="1" x14ac:dyDescent="0.2">
      <c r="A401" s="98">
        <v>5642</v>
      </c>
      <c r="B401" s="99" t="s">
        <v>987</v>
      </c>
      <c r="C401" s="80"/>
      <c r="D401" s="89"/>
    </row>
    <row r="402" spans="1:4" s="82" customFormat="1" x14ac:dyDescent="0.2">
      <c r="A402" s="98">
        <v>5643</v>
      </c>
      <c r="B402" s="99" t="s">
        <v>988</v>
      </c>
      <c r="C402" s="80"/>
      <c r="D402" s="89"/>
    </row>
    <row r="403" spans="1:4" s="82" customFormat="1" ht="30" x14ac:dyDescent="0.2">
      <c r="A403" s="98">
        <v>5649</v>
      </c>
      <c r="B403" s="99" t="s">
        <v>989</v>
      </c>
      <c r="C403" s="80"/>
      <c r="D403" s="89"/>
    </row>
    <row r="404" spans="1:4" s="82" customFormat="1" ht="30" x14ac:dyDescent="0.2">
      <c r="A404" s="98">
        <v>5651</v>
      </c>
      <c r="B404" s="99" t="s">
        <v>990</v>
      </c>
      <c r="C404" s="80"/>
      <c r="D404" s="89"/>
    </row>
    <row r="405" spans="1:4" s="82" customFormat="1" x14ac:dyDescent="0.2">
      <c r="A405" s="98">
        <v>5652</v>
      </c>
      <c r="B405" s="99" t="s">
        <v>991</v>
      </c>
      <c r="C405" s="80"/>
      <c r="D405" s="89"/>
    </row>
    <row r="406" spans="1:4" s="82" customFormat="1" ht="30" x14ac:dyDescent="0.2">
      <c r="A406" s="98">
        <v>5659</v>
      </c>
      <c r="B406" s="99" t="s">
        <v>992</v>
      </c>
      <c r="C406" s="80"/>
      <c r="D406" s="89"/>
    </row>
    <row r="407" spans="1:4" s="82" customFormat="1" x14ac:dyDescent="0.2">
      <c r="A407" s="98">
        <v>5660</v>
      </c>
      <c r="B407" s="99" t="s">
        <v>993</v>
      </c>
      <c r="C407" s="80"/>
      <c r="D407" s="89"/>
    </row>
    <row r="408" spans="1:4" s="82" customFormat="1" x14ac:dyDescent="0.2">
      <c r="A408" s="98">
        <v>5670</v>
      </c>
      <c r="B408" s="99" t="s">
        <v>994</v>
      </c>
      <c r="C408" s="80"/>
      <c r="D408" s="89"/>
    </row>
    <row r="409" spans="1:4" s="82" customFormat="1" ht="30" x14ac:dyDescent="0.2">
      <c r="A409" s="98">
        <v>5710</v>
      </c>
      <c r="B409" s="99" t="s">
        <v>995</v>
      </c>
      <c r="C409" s="80"/>
      <c r="D409" s="89"/>
    </row>
    <row r="410" spans="1:4" s="82" customFormat="1" x14ac:dyDescent="0.2">
      <c r="A410" s="98">
        <v>5720</v>
      </c>
      <c r="B410" s="99" t="s">
        <v>996</v>
      </c>
      <c r="C410" s="80"/>
      <c r="D410" s="89"/>
    </row>
    <row r="411" spans="1:4" s="82" customFormat="1" ht="30" x14ac:dyDescent="0.2">
      <c r="A411" s="98">
        <v>5730</v>
      </c>
      <c r="B411" s="99" t="s">
        <v>997</v>
      </c>
      <c r="C411" s="80"/>
      <c r="D411" s="89"/>
    </row>
    <row r="412" spans="1:4" s="82" customFormat="1" ht="30" x14ac:dyDescent="0.2">
      <c r="A412" s="98">
        <v>5740</v>
      </c>
      <c r="B412" s="99" t="s">
        <v>998</v>
      </c>
      <c r="C412" s="80"/>
      <c r="D412" s="89"/>
    </row>
    <row r="413" spans="1:4" s="82" customFormat="1" ht="30" x14ac:dyDescent="0.2">
      <c r="A413" s="98">
        <v>5750</v>
      </c>
      <c r="B413" s="99" t="s">
        <v>999</v>
      </c>
      <c r="C413" s="80"/>
      <c r="D413" s="89"/>
    </row>
    <row r="414" spans="1:4" s="82" customFormat="1" ht="30" x14ac:dyDescent="0.2">
      <c r="A414" s="98">
        <v>5760</v>
      </c>
      <c r="B414" s="99" t="s">
        <v>1000</v>
      </c>
      <c r="C414" s="80"/>
      <c r="D414" s="89"/>
    </row>
    <row r="415" spans="1:4" s="82" customFormat="1" ht="30" x14ac:dyDescent="0.2">
      <c r="A415" s="98">
        <v>5770</v>
      </c>
      <c r="B415" s="99" t="s">
        <v>1001</v>
      </c>
      <c r="C415" s="80"/>
      <c r="D415" s="81"/>
    </row>
    <row r="416" spans="1:4" s="82" customFormat="1" x14ac:dyDescent="0.2">
      <c r="A416" s="98">
        <v>5790</v>
      </c>
      <c r="B416" s="99" t="s">
        <v>1002</v>
      </c>
      <c r="C416" s="80"/>
      <c r="D416" s="81"/>
    </row>
    <row r="417" spans="1:4" s="82" customFormat="1" x14ac:dyDescent="0.2">
      <c r="A417" s="101">
        <v>5811</v>
      </c>
      <c r="B417" s="102" t="s">
        <v>1003</v>
      </c>
      <c r="C417" s="80">
        <v>60</v>
      </c>
      <c r="D417" s="81"/>
    </row>
    <row r="418" spans="1:4" s="82" customFormat="1" x14ac:dyDescent="0.2">
      <c r="A418" s="98">
        <v>5901</v>
      </c>
      <c r="B418" s="99" t="s">
        <v>1004</v>
      </c>
      <c r="C418" s="80"/>
      <c r="D418" s="81"/>
    </row>
    <row r="419" spans="1:4" s="82" customFormat="1" x14ac:dyDescent="0.2">
      <c r="A419" s="98">
        <v>5902</v>
      </c>
      <c r="B419" s="99" t="s">
        <v>1005</v>
      </c>
      <c r="C419" s="80"/>
      <c r="D419" s="81"/>
    </row>
    <row r="420" spans="1:4" s="82" customFormat="1" x14ac:dyDescent="0.2">
      <c r="A420" s="101">
        <v>5903</v>
      </c>
      <c r="B420" s="102" t="s">
        <v>1006</v>
      </c>
      <c r="C420" s="80">
        <v>62</v>
      </c>
      <c r="D420" s="81"/>
    </row>
    <row r="421" spans="1:4" s="82" customFormat="1" ht="30" x14ac:dyDescent="0.2">
      <c r="A421" s="101">
        <v>5904</v>
      </c>
      <c r="B421" s="102" t="s">
        <v>1007</v>
      </c>
      <c r="C421" s="80">
        <v>62</v>
      </c>
      <c r="D421" s="81"/>
    </row>
    <row r="422" spans="1:4" s="82" customFormat="1" x14ac:dyDescent="0.2">
      <c r="A422" s="98">
        <v>5909</v>
      </c>
      <c r="B422" s="99" t="s">
        <v>1008</v>
      </c>
      <c r="C422" s="80">
        <v>63</v>
      </c>
      <c r="D422" s="85"/>
    </row>
    <row r="423" spans="1:4" s="82" customFormat="1" x14ac:dyDescent="0.2">
      <c r="A423" s="98">
        <v>5991</v>
      </c>
      <c r="B423" s="99" t="s">
        <v>1009</v>
      </c>
      <c r="C423" s="80"/>
      <c r="D423" s="81"/>
    </row>
    <row r="424" spans="1:4" s="82" customFormat="1" x14ac:dyDescent="0.2">
      <c r="A424" s="98">
        <v>6111</v>
      </c>
      <c r="B424" s="99" t="s">
        <v>1010</v>
      </c>
      <c r="C424" s="80"/>
      <c r="D424" s="81"/>
    </row>
    <row r="425" spans="1:4" s="82" customFormat="1" x14ac:dyDescent="0.2">
      <c r="A425" s="98">
        <v>6112</v>
      </c>
      <c r="B425" s="99" t="s">
        <v>1011</v>
      </c>
      <c r="C425" s="80"/>
      <c r="D425" s="89"/>
    </row>
    <row r="426" spans="1:4" s="82" customFormat="1" x14ac:dyDescent="0.2">
      <c r="A426" s="98">
        <v>6113</v>
      </c>
      <c r="B426" s="99" t="s">
        <v>1012</v>
      </c>
      <c r="C426" s="80"/>
      <c r="D426" s="89"/>
    </row>
    <row r="427" spans="1:4" s="82" customFormat="1" x14ac:dyDescent="0.2">
      <c r="A427" s="98">
        <v>6119</v>
      </c>
      <c r="B427" s="99" t="s">
        <v>1013</v>
      </c>
      <c r="C427" s="80"/>
      <c r="D427" s="89"/>
    </row>
    <row r="428" spans="1:4" s="82" customFormat="1" x14ac:dyDescent="0.2">
      <c r="A428" s="98">
        <v>6121</v>
      </c>
      <c r="B428" s="99" t="s">
        <v>1014</v>
      </c>
      <c r="C428" s="80"/>
      <c r="D428" s="89"/>
    </row>
    <row r="429" spans="1:4" s="82" customFormat="1" x14ac:dyDescent="0.2">
      <c r="A429" s="98">
        <v>6122</v>
      </c>
      <c r="B429" s="99" t="s">
        <v>1015</v>
      </c>
      <c r="C429" s="80"/>
      <c r="D429" s="89"/>
    </row>
    <row r="430" spans="1:4" s="82" customFormat="1" x14ac:dyDescent="0.2">
      <c r="A430" s="98">
        <v>6123</v>
      </c>
      <c r="B430" s="99" t="s">
        <v>1016</v>
      </c>
      <c r="C430" s="80">
        <v>64</v>
      </c>
      <c r="D430" s="90"/>
    </row>
    <row r="431" spans="1:4" s="82" customFormat="1" x14ac:dyDescent="0.2">
      <c r="A431" s="98">
        <v>6124</v>
      </c>
      <c r="B431" s="99" t="s">
        <v>1017</v>
      </c>
      <c r="C431" s="80"/>
      <c r="D431" s="81"/>
    </row>
    <row r="432" spans="1:4" s="82" customFormat="1" x14ac:dyDescent="0.2">
      <c r="A432" s="98">
        <v>6125</v>
      </c>
      <c r="B432" s="99" t="s">
        <v>1018</v>
      </c>
      <c r="C432" s="80">
        <v>65</v>
      </c>
      <c r="D432" s="85"/>
    </row>
    <row r="433" spans="1:4" s="82" customFormat="1" x14ac:dyDescent="0.2">
      <c r="A433" s="98">
        <v>6127</v>
      </c>
      <c r="B433" s="99" t="s">
        <v>1019</v>
      </c>
      <c r="C433" s="80"/>
      <c r="D433" s="81"/>
    </row>
    <row r="434" spans="1:4" s="82" customFormat="1" x14ac:dyDescent="0.2">
      <c r="A434" s="98">
        <v>6129</v>
      </c>
      <c r="B434" s="99" t="s">
        <v>1020</v>
      </c>
      <c r="C434" s="80"/>
      <c r="D434" s="81"/>
    </row>
    <row r="435" spans="1:4" s="82" customFormat="1" x14ac:dyDescent="0.2">
      <c r="A435" s="98">
        <v>6130</v>
      </c>
      <c r="B435" s="99" t="s">
        <v>1021</v>
      </c>
      <c r="C435" s="80"/>
      <c r="D435" s="89"/>
    </row>
    <row r="436" spans="1:4" s="82" customFormat="1" x14ac:dyDescent="0.2">
      <c r="A436" s="98">
        <v>6141</v>
      </c>
      <c r="B436" s="99" t="s">
        <v>1022</v>
      </c>
      <c r="C436" s="80"/>
      <c r="D436" s="89"/>
    </row>
    <row r="437" spans="1:4" s="82" customFormat="1" x14ac:dyDescent="0.2">
      <c r="A437" s="98">
        <v>6142</v>
      </c>
      <c r="B437" s="99" t="s">
        <v>1023</v>
      </c>
      <c r="C437" s="80"/>
      <c r="D437" s="89"/>
    </row>
    <row r="438" spans="1:4" s="82" customFormat="1" x14ac:dyDescent="0.2">
      <c r="A438" s="98">
        <v>6201</v>
      </c>
      <c r="B438" s="99" t="s">
        <v>1024</v>
      </c>
      <c r="C438" s="80"/>
      <c r="D438" s="89"/>
    </row>
    <row r="439" spans="1:4" s="82" customFormat="1" x14ac:dyDescent="0.2">
      <c r="A439" s="98">
        <v>6202</v>
      </c>
      <c r="B439" s="99" t="s">
        <v>1025</v>
      </c>
      <c r="C439" s="80"/>
      <c r="D439" s="89"/>
    </row>
    <row r="440" spans="1:4" s="82" customFormat="1" x14ac:dyDescent="0.2">
      <c r="A440" s="98">
        <v>6209</v>
      </c>
      <c r="B440" s="99" t="s">
        <v>1026</v>
      </c>
      <c r="C440" s="80"/>
      <c r="D440" s="89"/>
    </row>
    <row r="441" spans="1:4" s="82" customFormat="1" x14ac:dyDescent="0.2">
      <c r="A441" s="98">
        <v>6211</v>
      </c>
      <c r="B441" s="99" t="s">
        <v>1027</v>
      </c>
      <c r="C441" s="80"/>
      <c r="D441" s="89"/>
    </row>
    <row r="442" spans="1:4" s="82" customFormat="1" x14ac:dyDescent="0.2">
      <c r="A442" s="98">
        <v>6212</v>
      </c>
      <c r="B442" s="99" t="s">
        <v>1028</v>
      </c>
      <c r="C442" s="80"/>
      <c r="D442" s="89"/>
    </row>
    <row r="443" spans="1:4" s="82" customFormat="1" x14ac:dyDescent="0.2">
      <c r="A443" s="98">
        <v>6213</v>
      </c>
      <c r="B443" s="99" t="s">
        <v>1029</v>
      </c>
      <c r="C443" s="80"/>
      <c r="D443" s="89"/>
    </row>
    <row r="444" spans="1:4" s="82" customFormat="1" x14ac:dyDescent="0.2">
      <c r="A444" s="98">
        <v>6311</v>
      </c>
      <c r="B444" s="99" t="s">
        <v>1030</v>
      </c>
      <c r="C444" s="80"/>
      <c r="D444" s="89"/>
    </row>
    <row r="445" spans="1:4" s="82" customFormat="1" ht="30" x14ac:dyDescent="0.2">
      <c r="A445" s="98">
        <v>6312</v>
      </c>
      <c r="B445" s="99" t="s">
        <v>1031</v>
      </c>
      <c r="C445" s="80"/>
      <c r="D445" s="89"/>
    </row>
    <row r="446" spans="1:4" s="82" customFormat="1" ht="30" x14ac:dyDescent="0.2">
      <c r="A446" s="98">
        <v>6313</v>
      </c>
      <c r="B446" s="99" t="s">
        <v>1032</v>
      </c>
      <c r="C446" s="80">
        <v>66</v>
      </c>
      <c r="D446" s="85"/>
    </row>
    <row r="447" spans="1:4" s="82" customFormat="1" ht="30" x14ac:dyDescent="0.2">
      <c r="A447" s="98">
        <v>6314</v>
      </c>
      <c r="B447" s="99" t="s">
        <v>1033</v>
      </c>
      <c r="C447" s="80"/>
      <c r="D447" s="81"/>
    </row>
    <row r="448" spans="1:4" s="82" customFormat="1" ht="30" x14ac:dyDescent="0.2">
      <c r="A448" s="98">
        <v>6315</v>
      </c>
      <c r="B448" s="99" t="s">
        <v>1034</v>
      </c>
      <c r="C448" s="80"/>
      <c r="D448" s="81"/>
    </row>
    <row r="449" spans="1:4" s="82" customFormat="1" ht="30" x14ac:dyDescent="0.2">
      <c r="A449" s="101">
        <v>6316</v>
      </c>
      <c r="B449" s="102" t="s">
        <v>1035</v>
      </c>
      <c r="C449" s="80">
        <v>67</v>
      </c>
      <c r="D449" s="81"/>
    </row>
    <row r="450" spans="1:4" s="82" customFormat="1" x14ac:dyDescent="0.2">
      <c r="A450" s="98">
        <v>6319</v>
      </c>
      <c r="B450" s="99" t="s">
        <v>1036</v>
      </c>
      <c r="C450" s="80"/>
      <c r="D450" s="81"/>
    </row>
    <row r="451" spans="1:4" s="82" customFormat="1" ht="30" x14ac:dyDescent="0.2">
      <c r="A451" s="98">
        <v>6321</v>
      </c>
      <c r="B451" s="100" t="s">
        <v>1037</v>
      </c>
      <c r="C451" s="80">
        <v>68</v>
      </c>
      <c r="D451" s="85"/>
    </row>
    <row r="452" spans="1:4" s="82" customFormat="1" x14ac:dyDescent="0.2">
      <c r="A452" s="98">
        <v>6322</v>
      </c>
      <c r="B452" s="99" t="s">
        <v>1038</v>
      </c>
      <c r="C452" s="80"/>
      <c r="D452" s="81"/>
    </row>
    <row r="453" spans="1:4" s="82" customFormat="1" x14ac:dyDescent="0.2">
      <c r="A453" s="98">
        <v>6323</v>
      </c>
      <c r="B453" s="99" t="s">
        <v>1039</v>
      </c>
      <c r="C453" s="80"/>
      <c r="D453" s="81"/>
    </row>
    <row r="454" spans="1:4" s="82" customFormat="1" x14ac:dyDescent="0.2">
      <c r="A454" s="98">
        <v>6324</v>
      </c>
      <c r="B454" s="99" t="s">
        <v>1040</v>
      </c>
      <c r="C454" s="80"/>
      <c r="D454" s="81"/>
    </row>
    <row r="455" spans="1:4" s="82" customFormat="1" ht="30" x14ac:dyDescent="0.2">
      <c r="A455" s="98">
        <v>6329</v>
      </c>
      <c r="B455" s="99" t="s">
        <v>1041</v>
      </c>
      <c r="C455" s="80">
        <v>69</v>
      </c>
      <c r="D455" s="85"/>
    </row>
    <row r="456" spans="1:4" s="82" customFormat="1" x14ac:dyDescent="0.2">
      <c r="A456" s="98">
        <v>6331</v>
      </c>
      <c r="B456" s="99" t="s">
        <v>1042</v>
      </c>
      <c r="C456" s="80"/>
      <c r="D456" s="81"/>
    </row>
    <row r="457" spans="1:4" s="82" customFormat="1" x14ac:dyDescent="0.2">
      <c r="A457" s="98">
        <v>6332</v>
      </c>
      <c r="B457" s="99" t="s">
        <v>1043</v>
      </c>
      <c r="C457" s="80"/>
      <c r="D457" s="81"/>
    </row>
    <row r="458" spans="1:4" s="82" customFormat="1" x14ac:dyDescent="0.2">
      <c r="A458" s="98">
        <v>6333</v>
      </c>
      <c r="B458" s="99" t="s">
        <v>1044</v>
      </c>
      <c r="C458" s="80"/>
      <c r="D458" s="81"/>
    </row>
    <row r="459" spans="1:4" s="82" customFormat="1" x14ac:dyDescent="0.2">
      <c r="A459" s="98">
        <v>6334</v>
      </c>
      <c r="B459" s="99" t="s">
        <v>1045</v>
      </c>
      <c r="C459" s="80"/>
      <c r="D459" s="81"/>
    </row>
    <row r="460" spans="1:4" s="82" customFormat="1" x14ac:dyDescent="0.2">
      <c r="A460" s="98">
        <v>6335</v>
      </c>
      <c r="B460" s="99" t="s">
        <v>1046</v>
      </c>
      <c r="C460" s="80"/>
      <c r="D460" s="81"/>
    </row>
    <row r="461" spans="1:4" s="82" customFormat="1" x14ac:dyDescent="0.2">
      <c r="A461" s="98">
        <v>6339</v>
      </c>
      <c r="B461" s="99" t="s">
        <v>1047</v>
      </c>
      <c r="C461" s="80"/>
      <c r="D461" s="81"/>
    </row>
    <row r="462" spans="1:4" s="82" customFormat="1" x14ac:dyDescent="0.2">
      <c r="A462" s="98">
        <v>6341</v>
      </c>
      <c r="B462" s="99" t="s">
        <v>1048</v>
      </c>
      <c r="C462" s="80"/>
      <c r="D462" s="81"/>
    </row>
    <row r="463" spans="1:4" s="82" customFormat="1" x14ac:dyDescent="0.2">
      <c r="A463" s="98">
        <v>6342</v>
      </c>
      <c r="B463" s="99" t="s">
        <v>1049</v>
      </c>
      <c r="C463" s="80"/>
      <c r="D463" s="81"/>
    </row>
    <row r="464" spans="1:4" s="82" customFormat="1" ht="30" x14ac:dyDescent="0.2">
      <c r="A464" s="98">
        <v>6343</v>
      </c>
      <c r="B464" s="99" t="s">
        <v>1050</v>
      </c>
      <c r="C464" s="80"/>
      <c r="D464" s="81"/>
    </row>
    <row r="465" spans="1:4" s="82" customFormat="1" ht="30" x14ac:dyDescent="0.2">
      <c r="A465" s="98">
        <v>6344</v>
      </c>
      <c r="B465" s="99" t="s">
        <v>1051</v>
      </c>
      <c r="C465" s="80"/>
      <c r="D465" s="81"/>
    </row>
    <row r="466" spans="1:4" s="82" customFormat="1" x14ac:dyDescent="0.2">
      <c r="A466" s="98">
        <v>6345</v>
      </c>
      <c r="B466" s="99" t="s">
        <v>1052</v>
      </c>
      <c r="C466" s="80"/>
      <c r="D466" s="81"/>
    </row>
    <row r="467" spans="1:4" s="82" customFormat="1" ht="30" x14ac:dyDescent="0.2">
      <c r="A467" s="98">
        <v>6349</v>
      </c>
      <c r="B467" s="99" t="s">
        <v>1053</v>
      </c>
      <c r="C467" s="80"/>
      <c r="D467" s="81"/>
    </row>
    <row r="468" spans="1:4" s="82" customFormat="1" x14ac:dyDescent="0.2">
      <c r="A468" s="98">
        <v>6351</v>
      </c>
      <c r="B468" s="99" t="s">
        <v>1054</v>
      </c>
      <c r="C468" s="80"/>
      <c r="D468" s="81"/>
    </row>
    <row r="469" spans="1:4" s="82" customFormat="1" x14ac:dyDescent="0.2">
      <c r="A469" s="98">
        <v>6352</v>
      </c>
      <c r="B469" s="99" t="s">
        <v>1055</v>
      </c>
      <c r="C469" s="80"/>
      <c r="D469" s="81"/>
    </row>
    <row r="470" spans="1:4" s="82" customFormat="1" ht="30" x14ac:dyDescent="0.2">
      <c r="A470" s="98">
        <v>6353</v>
      </c>
      <c r="B470" s="99" t="s">
        <v>1056</v>
      </c>
      <c r="C470" s="80"/>
      <c r="D470" s="81"/>
    </row>
    <row r="471" spans="1:4" s="82" customFormat="1" x14ac:dyDescent="0.2">
      <c r="A471" s="98">
        <v>6354</v>
      </c>
      <c r="B471" s="99" t="s">
        <v>1057</v>
      </c>
      <c r="C471" s="80"/>
      <c r="D471" s="81"/>
    </row>
    <row r="472" spans="1:4" s="82" customFormat="1" x14ac:dyDescent="0.2">
      <c r="A472" s="98">
        <v>6356</v>
      </c>
      <c r="B472" s="99" t="s">
        <v>1058</v>
      </c>
      <c r="C472" s="80">
        <v>70</v>
      </c>
      <c r="D472" s="85"/>
    </row>
    <row r="473" spans="1:4" s="82" customFormat="1" x14ac:dyDescent="0.2">
      <c r="A473" s="98">
        <v>6359</v>
      </c>
      <c r="B473" s="99" t="s">
        <v>1059</v>
      </c>
      <c r="C473" s="80"/>
      <c r="D473" s="81"/>
    </row>
    <row r="474" spans="1:4" s="82" customFormat="1" ht="30" x14ac:dyDescent="0.2">
      <c r="A474" s="98">
        <v>6361</v>
      </c>
      <c r="B474" s="99" t="s">
        <v>1060</v>
      </c>
      <c r="C474" s="80"/>
      <c r="D474" s="81"/>
    </row>
    <row r="475" spans="1:4" s="82" customFormat="1" x14ac:dyDescent="0.2">
      <c r="A475" s="98">
        <v>6362</v>
      </c>
      <c r="B475" s="99" t="s">
        <v>1061</v>
      </c>
      <c r="C475" s="80"/>
      <c r="D475" s="81"/>
    </row>
    <row r="476" spans="1:4" s="82" customFormat="1" x14ac:dyDescent="0.2">
      <c r="A476" s="98">
        <v>6371</v>
      </c>
      <c r="B476" s="99" t="s">
        <v>1062</v>
      </c>
      <c r="C476" s="80"/>
      <c r="D476" s="81"/>
    </row>
    <row r="477" spans="1:4" s="82" customFormat="1" x14ac:dyDescent="0.2">
      <c r="A477" s="98">
        <v>6379</v>
      </c>
      <c r="B477" s="99" t="s">
        <v>1063</v>
      </c>
      <c r="C477" s="80"/>
      <c r="D477" s="81"/>
    </row>
    <row r="478" spans="1:4" s="82" customFormat="1" x14ac:dyDescent="0.2">
      <c r="A478" s="98">
        <v>6380</v>
      </c>
      <c r="B478" s="99" t="s">
        <v>1064</v>
      </c>
      <c r="C478" s="80"/>
      <c r="D478" s="81"/>
    </row>
    <row r="479" spans="1:4" s="82" customFormat="1" x14ac:dyDescent="0.2">
      <c r="A479" s="98">
        <v>6411</v>
      </c>
      <c r="B479" s="99" t="s">
        <v>1065</v>
      </c>
      <c r="C479" s="80"/>
      <c r="D479" s="81"/>
    </row>
    <row r="480" spans="1:4" s="82" customFormat="1" ht="30" x14ac:dyDescent="0.2">
      <c r="A480" s="98">
        <v>6412</v>
      </c>
      <c r="B480" s="99" t="s">
        <v>1066</v>
      </c>
      <c r="C480" s="80"/>
      <c r="D480" s="81"/>
    </row>
    <row r="481" spans="1:4" s="82" customFormat="1" ht="30" x14ac:dyDescent="0.2">
      <c r="A481" s="98">
        <v>6413</v>
      </c>
      <c r="B481" s="99" t="s">
        <v>1067</v>
      </c>
      <c r="C481" s="80"/>
      <c r="D481" s="81"/>
    </row>
    <row r="482" spans="1:4" s="82" customFormat="1" ht="30" x14ac:dyDescent="0.2">
      <c r="A482" s="98">
        <v>6414</v>
      </c>
      <c r="B482" s="83" t="s">
        <v>1068</v>
      </c>
      <c r="C482" s="80"/>
      <c r="D482" s="81"/>
    </row>
    <row r="483" spans="1:4" s="82" customFormat="1" ht="30" x14ac:dyDescent="0.2">
      <c r="A483" s="98">
        <v>6415</v>
      </c>
      <c r="B483" s="83" t="s">
        <v>1069</v>
      </c>
      <c r="C483" s="80"/>
      <c r="D483" s="81"/>
    </row>
    <row r="484" spans="1:4" s="82" customFormat="1" ht="30" x14ac:dyDescent="0.2">
      <c r="A484" s="98">
        <v>6419</v>
      </c>
      <c r="B484" s="83" t="s">
        <v>1070</v>
      </c>
      <c r="C484" s="80"/>
      <c r="D484" s="81"/>
    </row>
    <row r="485" spans="1:4" s="82" customFormat="1" ht="30" x14ac:dyDescent="0.2">
      <c r="A485" s="98">
        <v>6421</v>
      </c>
      <c r="B485" s="109" t="s">
        <v>1071</v>
      </c>
      <c r="C485" s="80">
        <v>59</v>
      </c>
      <c r="D485" s="81"/>
    </row>
    <row r="486" spans="1:4" s="82" customFormat="1" x14ac:dyDescent="0.2">
      <c r="A486" s="98">
        <v>6422</v>
      </c>
      <c r="B486" s="83" t="s">
        <v>1072</v>
      </c>
      <c r="C486" s="80"/>
      <c r="D486" s="81"/>
    </row>
    <row r="487" spans="1:4" s="82" customFormat="1" ht="30" x14ac:dyDescent="0.2">
      <c r="A487" s="98">
        <v>6423</v>
      </c>
      <c r="B487" s="83" t="s">
        <v>1073</v>
      </c>
      <c r="C487" s="80"/>
      <c r="D487" s="81"/>
    </row>
    <row r="488" spans="1:4" s="82" customFormat="1" x14ac:dyDescent="0.2">
      <c r="A488" s="98">
        <v>6424</v>
      </c>
      <c r="B488" s="83" t="s">
        <v>1074</v>
      </c>
      <c r="C488" s="80"/>
      <c r="D488" s="81"/>
    </row>
    <row r="489" spans="1:4" s="82" customFormat="1" ht="30" x14ac:dyDescent="0.2">
      <c r="A489" s="98">
        <v>6429</v>
      </c>
      <c r="B489" s="83" t="s">
        <v>1075</v>
      </c>
      <c r="C489" s="80"/>
      <c r="D489" s="81"/>
    </row>
    <row r="490" spans="1:4" s="82" customFormat="1" x14ac:dyDescent="0.2">
      <c r="A490" s="98">
        <v>6431</v>
      </c>
      <c r="B490" s="83" t="s">
        <v>1076</v>
      </c>
      <c r="C490" s="80"/>
      <c r="D490" s="81"/>
    </row>
    <row r="491" spans="1:4" s="82" customFormat="1" x14ac:dyDescent="0.2">
      <c r="A491" s="98">
        <v>6432</v>
      </c>
      <c r="B491" s="83" t="s">
        <v>1077</v>
      </c>
      <c r="C491" s="80"/>
      <c r="D491" s="81"/>
    </row>
    <row r="492" spans="1:4" s="82" customFormat="1" ht="30" x14ac:dyDescent="0.2">
      <c r="A492" s="98">
        <v>6433</v>
      </c>
      <c r="B492" s="83" t="s">
        <v>1078</v>
      </c>
      <c r="C492" s="80"/>
      <c r="D492" s="81"/>
    </row>
    <row r="493" spans="1:4" s="82" customFormat="1" ht="30" x14ac:dyDescent="0.2">
      <c r="A493" s="98">
        <v>6434</v>
      </c>
      <c r="B493" s="83" t="s">
        <v>1079</v>
      </c>
      <c r="C493" s="80"/>
      <c r="D493" s="81"/>
    </row>
    <row r="494" spans="1:4" s="82" customFormat="1" ht="30" x14ac:dyDescent="0.2">
      <c r="A494" s="98">
        <v>6439</v>
      </c>
      <c r="B494" s="83" t="s">
        <v>1080</v>
      </c>
      <c r="C494" s="80"/>
      <c r="D494" s="81"/>
    </row>
    <row r="495" spans="1:4" s="82" customFormat="1" x14ac:dyDescent="0.2">
      <c r="A495" s="98">
        <v>6441</v>
      </c>
      <c r="B495" s="83" t="s">
        <v>1081</v>
      </c>
      <c r="C495" s="80"/>
      <c r="D495" s="81"/>
    </row>
    <row r="496" spans="1:4" s="82" customFormat="1" x14ac:dyDescent="0.2">
      <c r="A496" s="98">
        <v>6442</v>
      </c>
      <c r="B496" s="83" t="s">
        <v>1082</v>
      </c>
      <c r="C496" s="80"/>
      <c r="D496" s="81"/>
    </row>
    <row r="497" spans="1:4" s="82" customFormat="1" x14ac:dyDescent="0.2">
      <c r="A497" s="98">
        <v>6443</v>
      </c>
      <c r="B497" s="83" t="s">
        <v>1083</v>
      </c>
      <c r="C497" s="80"/>
      <c r="D497" s="81"/>
    </row>
    <row r="498" spans="1:4" s="82" customFormat="1" ht="30" x14ac:dyDescent="0.2">
      <c r="A498" s="98">
        <v>6449</v>
      </c>
      <c r="B498" s="83" t="s">
        <v>1084</v>
      </c>
      <c r="C498" s="80"/>
      <c r="D498" s="81"/>
    </row>
    <row r="499" spans="1:4" s="82" customFormat="1" ht="30" x14ac:dyDescent="0.2">
      <c r="A499" s="98">
        <v>6451</v>
      </c>
      <c r="B499" s="83" t="s">
        <v>1085</v>
      </c>
      <c r="C499" s="80"/>
      <c r="D499" s="81"/>
    </row>
    <row r="500" spans="1:4" s="82" customFormat="1" x14ac:dyDescent="0.2">
      <c r="A500" s="98">
        <v>6452</v>
      </c>
      <c r="B500" s="83" t="s">
        <v>1086</v>
      </c>
      <c r="C500" s="80"/>
      <c r="D500" s="81"/>
    </row>
    <row r="501" spans="1:4" s="82" customFormat="1" ht="30" x14ac:dyDescent="0.2">
      <c r="A501" s="98">
        <v>6459</v>
      </c>
      <c r="B501" s="83" t="s">
        <v>1087</v>
      </c>
      <c r="C501" s="80"/>
      <c r="D501" s="81"/>
    </row>
    <row r="502" spans="1:4" s="82" customFormat="1" x14ac:dyDescent="0.2">
      <c r="A502" s="98">
        <v>6460</v>
      </c>
      <c r="B502" s="83" t="s">
        <v>1088</v>
      </c>
      <c r="C502" s="80"/>
      <c r="D502" s="81"/>
    </row>
    <row r="503" spans="1:4" s="82" customFormat="1" x14ac:dyDescent="0.2">
      <c r="A503" s="98">
        <v>6470</v>
      </c>
      <c r="B503" s="83" t="s">
        <v>1089</v>
      </c>
      <c r="C503" s="80"/>
      <c r="D503" s="81"/>
    </row>
    <row r="504" spans="1:4" s="82" customFormat="1" ht="30" x14ac:dyDescent="0.2">
      <c r="A504" s="98">
        <v>6710</v>
      </c>
      <c r="B504" s="83" t="s">
        <v>1090</v>
      </c>
      <c r="C504" s="80"/>
      <c r="D504" s="81"/>
    </row>
    <row r="505" spans="1:4" s="82" customFormat="1" ht="30" x14ac:dyDescent="0.2">
      <c r="A505" s="98">
        <v>6720</v>
      </c>
      <c r="B505" s="83" t="s">
        <v>1091</v>
      </c>
      <c r="C505" s="80"/>
      <c r="D505" s="81"/>
    </row>
    <row r="506" spans="1:4" s="82" customFormat="1" ht="30" x14ac:dyDescent="0.2">
      <c r="A506" s="98">
        <v>6730</v>
      </c>
      <c r="B506" s="83" t="s">
        <v>1092</v>
      </c>
      <c r="C506" s="80"/>
      <c r="D506" s="81"/>
    </row>
    <row r="507" spans="1:4" s="82" customFormat="1" ht="30" x14ac:dyDescent="0.2">
      <c r="A507" s="98">
        <v>6740</v>
      </c>
      <c r="B507" s="83" t="s">
        <v>1093</v>
      </c>
      <c r="C507" s="80"/>
      <c r="D507" s="81"/>
    </row>
    <row r="508" spans="1:4" s="82" customFormat="1" ht="30" x14ac:dyDescent="0.2">
      <c r="A508" s="98">
        <v>6750</v>
      </c>
      <c r="B508" s="83" t="s">
        <v>1094</v>
      </c>
      <c r="C508" s="80"/>
      <c r="D508" s="81"/>
    </row>
    <row r="509" spans="1:4" s="82" customFormat="1" ht="30" x14ac:dyDescent="0.2">
      <c r="A509" s="98">
        <v>6760</v>
      </c>
      <c r="B509" s="83" t="s">
        <v>1095</v>
      </c>
      <c r="C509" s="80"/>
      <c r="D509" s="81"/>
    </row>
    <row r="510" spans="1:4" s="82" customFormat="1" x14ac:dyDescent="0.2">
      <c r="A510" s="98">
        <v>6790</v>
      </c>
      <c r="B510" s="83" t="s">
        <v>1096</v>
      </c>
      <c r="C510" s="80"/>
      <c r="D510" s="81"/>
    </row>
    <row r="511" spans="1:4" s="82" customFormat="1" x14ac:dyDescent="0.2">
      <c r="A511" s="98">
        <v>6901</v>
      </c>
      <c r="B511" s="83" t="s">
        <v>1097</v>
      </c>
      <c r="C511" s="80"/>
      <c r="D511" s="81"/>
    </row>
    <row r="512" spans="1:4" s="82" customFormat="1" x14ac:dyDescent="0.2">
      <c r="A512" s="98">
        <v>6909</v>
      </c>
      <c r="B512" s="83" t="s">
        <v>1098</v>
      </c>
      <c r="C512" s="80"/>
      <c r="D512" s="81"/>
    </row>
    <row r="513" spans="1:4" s="82" customFormat="1" x14ac:dyDescent="0.2">
      <c r="A513" s="98">
        <v>8111</v>
      </c>
      <c r="B513" s="83" t="s">
        <v>1099</v>
      </c>
      <c r="C513" s="80"/>
      <c r="D513" s="81"/>
    </row>
    <row r="514" spans="1:4" s="82" customFormat="1" x14ac:dyDescent="0.2">
      <c r="A514" s="98">
        <v>8112</v>
      </c>
      <c r="B514" s="83" t="s">
        <v>1100</v>
      </c>
      <c r="C514" s="80"/>
      <c r="D514" s="81"/>
    </row>
    <row r="515" spans="1:4" s="82" customFormat="1" x14ac:dyDescent="0.2">
      <c r="A515" s="98">
        <v>8113</v>
      </c>
      <c r="B515" s="83" t="s">
        <v>1101</v>
      </c>
      <c r="C515" s="80">
        <v>73</v>
      </c>
      <c r="D515" s="85"/>
    </row>
    <row r="516" spans="1:4" s="82" customFormat="1" x14ac:dyDescent="0.2">
      <c r="A516" s="98">
        <v>8114</v>
      </c>
      <c r="B516" s="83" t="s">
        <v>1102</v>
      </c>
      <c r="C516" s="80"/>
      <c r="D516" s="81"/>
    </row>
    <row r="517" spans="1:4" s="82" customFormat="1" ht="45" x14ac:dyDescent="0.2">
      <c r="A517" s="98">
        <v>8115</v>
      </c>
      <c r="B517" s="83" t="s">
        <v>1103</v>
      </c>
      <c r="C517" s="80"/>
      <c r="D517" s="81"/>
    </row>
    <row r="518" spans="1:4" s="82" customFormat="1" ht="30" x14ac:dyDescent="0.2">
      <c r="A518" s="98">
        <v>8116</v>
      </c>
      <c r="B518" s="83" t="s">
        <v>1104</v>
      </c>
      <c r="C518" s="80"/>
      <c r="D518" s="81"/>
    </row>
    <row r="519" spans="1:4" s="82" customFormat="1" x14ac:dyDescent="0.2">
      <c r="A519" s="98">
        <v>8117</v>
      </c>
      <c r="B519" s="83" t="s">
        <v>1105</v>
      </c>
      <c r="C519" s="80"/>
      <c r="D519" s="81"/>
    </row>
    <row r="520" spans="1:4" s="82" customFormat="1" x14ac:dyDescent="0.2">
      <c r="A520" s="98">
        <v>8118</v>
      </c>
      <c r="B520" s="83" t="s">
        <v>1106</v>
      </c>
      <c r="C520" s="80"/>
      <c r="D520" s="81"/>
    </row>
    <row r="521" spans="1:4" s="82" customFormat="1" x14ac:dyDescent="0.2">
      <c r="A521" s="98">
        <v>8121</v>
      </c>
      <c r="B521" s="83" t="s">
        <v>1107</v>
      </c>
      <c r="C521" s="80"/>
      <c r="D521" s="81"/>
    </row>
    <row r="522" spans="1:4" s="82" customFormat="1" x14ac:dyDescent="0.2">
      <c r="A522" s="98">
        <v>8122</v>
      </c>
      <c r="B522" s="83" t="s">
        <v>1108</v>
      </c>
      <c r="C522" s="80"/>
      <c r="D522" s="81"/>
    </row>
    <row r="523" spans="1:4" s="82" customFormat="1" x14ac:dyDescent="0.2">
      <c r="A523" s="98">
        <v>8123</v>
      </c>
      <c r="B523" s="83" t="s">
        <v>1109</v>
      </c>
      <c r="C523" s="80">
        <v>75</v>
      </c>
      <c r="D523" s="85"/>
    </row>
    <row r="524" spans="1:4" s="82" customFormat="1" ht="30" x14ac:dyDescent="0.2">
      <c r="A524" s="98">
        <v>8124</v>
      </c>
      <c r="B524" s="83" t="s">
        <v>1110</v>
      </c>
      <c r="C524" s="80"/>
      <c r="D524" s="81"/>
    </row>
    <row r="525" spans="1:4" s="82" customFormat="1" x14ac:dyDescent="0.2">
      <c r="A525" s="98">
        <v>8125</v>
      </c>
      <c r="B525" s="83" t="s">
        <v>1111</v>
      </c>
      <c r="C525" s="80"/>
      <c r="D525" s="81"/>
    </row>
    <row r="526" spans="1:4" s="82" customFormat="1" x14ac:dyDescent="0.2">
      <c r="A526" s="98">
        <v>8127</v>
      </c>
      <c r="B526" s="83" t="s">
        <v>1112</v>
      </c>
      <c r="C526" s="80"/>
      <c r="D526" s="81"/>
    </row>
    <row r="527" spans="1:4" s="82" customFormat="1" x14ac:dyDescent="0.2">
      <c r="A527" s="98">
        <v>8128</v>
      </c>
      <c r="B527" s="83" t="s">
        <v>1113</v>
      </c>
      <c r="C527" s="80"/>
      <c r="D527" s="81"/>
    </row>
    <row r="528" spans="1:4" s="82" customFormat="1" x14ac:dyDescent="0.2">
      <c r="A528" s="98">
        <v>8211</v>
      </c>
      <c r="B528" s="83" t="s">
        <v>1099</v>
      </c>
      <c r="C528" s="80"/>
      <c r="D528" s="81"/>
    </row>
    <row r="529" spans="1:4" s="82" customFormat="1" x14ac:dyDescent="0.2">
      <c r="A529" s="98">
        <v>8212</v>
      </c>
      <c r="B529" s="83" t="s">
        <v>1100</v>
      </c>
      <c r="C529" s="80"/>
      <c r="D529" s="81"/>
    </row>
    <row r="530" spans="1:4" s="82" customFormat="1" x14ac:dyDescent="0.2">
      <c r="A530" s="98">
        <v>8213</v>
      </c>
      <c r="B530" s="83" t="s">
        <v>1101</v>
      </c>
      <c r="C530" s="80">
        <v>78</v>
      </c>
      <c r="D530" s="85"/>
    </row>
    <row r="531" spans="1:4" s="82" customFormat="1" x14ac:dyDescent="0.2">
      <c r="A531" s="98">
        <v>8214</v>
      </c>
      <c r="B531" s="83" t="s">
        <v>1102</v>
      </c>
      <c r="C531" s="80"/>
      <c r="D531" s="81"/>
    </row>
    <row r="532" spans="1:4" s="82" customFormat="1" x14ac:dyDescent="0.2">
      <c r="A532" s="98">
        <v>8215</v>
      </c>
      <c r="B532" s="83" t="s">
        <v>1114</v>
      </c>
      <c r="C532" s="80"/>
      <c r="D532" s="81"/>
    </row>
    <row r="533" spans="1:4" s="82" customFormat="1" ht="30" x14ac:dyDescent="0.2">
      <c r="A533" s="98">
        <v>8216</v>
      </c>
      <c r="B533" s="83" t="s">
        <v>1115</v>
      </c>
      <c r="C533" s="80"/>
      <c r="D533" s="81"/>
    </row>
    <row r="534" spans="1:4" s="82" customFormat="1" x14ac:dyDescent="0.2">
      <c r="A534" s="98">
        <v>8217</v>
      </c>
      <c r="B534" s="83" t="s">
        <v>1105</v>
      </c>
      <c r="C534" s="80"/>
      <c r="D534" s="81"/>
    </row>
    <row r="535" spans="1:4" s="82" customFormat="1" x14ac:dyDescent="0.2">
      <c r="A535" s="98">
        <v>8218</v>
      </c>
      <c r="B535" s="83" t="s">
        <v>1106</v>
      </c>
      <c r="C535" s="80"/>
      <c r="D535" s="81"/>
    </row>
    <row r="536" spans="1:4" s="82" customFormat="1" x14ac:dyDescent="0.2">
      <c r="A536" s="98">
        <v>8221</v>
      </c>
      <c r="B536" s="83" t="s">
        <v>1107</v>
      </c>
      <c r="C536" s="80"/>
      <c r="D536" s="81"/>
    </row>
    <row r="537" spans="1:4" s="82" customFormat="1" x14ac:dyDescent="0.2">
      <c r="A537" s="98">
        <v>8222</v>
      </c>
      <c r="B537" s="83" t="s">
        <v>1108</v>
      </c>
      <c r="C537" s="80"/>
      <c r="D537" s="81"/>
    </row>
    <row r="538" spans="1:4" s="82" customFormat="1" x14ac:dyDescent="0.2">
      <c r="A538" s="98">
        <v>8223</v>
      </c>
      <c r="B538" s="83" t="s">
        <v>1109</v>
      </c>
      <c r="C538" s="80">
        <v>80</v>
      </c>
      <c r="D538" s="85"/>
    </row>
    <row r="539" spans="1:4" s="82" customFormat="1" ht="30" x14ac:dyDescent="0.2">
      <c r="A539" s="98">
        <v>8224</v>
      </c>
      <c r="B539" s="83" t="s">
        <v>1110</v>
      </c>
      <c r="C539" s="80"/>
      <c r="D539" s="81"/>
    </row>
    <row r="540" spans="1:4" s="82" customFormat="1" x14ac:dyDescent="0.2">
      <c r="A540" s="98">
        <v>8225</v>
      </c>
      <c r="B540" s="83" t="s">
        <v>1111</v>
      </c>
      <c r="C540" s="80"/>
      <c r="D540" s="81"/>
    </row>
    <row r="541" spans="1:4" s="82" customFormat="1" x14ac:dyDescent="0.2">
      <c r="A541" s="98">
        <v>8227</v>
      </c>
      <c r="B541" s="83" t="s">
        <v>1112</v>
      </c>
      <c r="C541" s="80"/>
      <c r="D541" s="81"/>
    </row>
    <row r="542" spans="1:4" s="82" customFormat="1" x14ac:dyDescent="0.2">
      <c r="A542" s="98">
        <v>8228</v>
      </c>
      <c r="B542" s="83" t="s">
        <v>1113</v>
      </c>
      <c r="C542" s="80"/>
      <c r="D542" s="81"/>
    </row>
    <row r="543" spans="1:4" s="82" customFormat="1" ht="30" x14ac:dyDescent="0.2">
      <c r="A543" s="98">
        <v>8300</v>
      </c>
      <c r="B543" s="83" t="s">
        <v>1116</v>
      </c>
      <c r="C543" s="80"/>
      <c r="D543" s="81"/>
    </row>
    <row r="544" spans="1:4" s="82" customFormat="1" x14ac:dyDescent="0.2">
      <c r="A544" s="98">
        <v>8301</v>
      </c>
      <c r="B544" s="83" t="s">
        <v>1117</v>
      </c>
      <c r="C544" s="80"/>
      <c r="D544" s="81"/>
    </row>
    <row r="545" spans="1:4" s="82" customFormat="1" ht="30" x14ac:dyDescent="0.2">
      <c r="A545" s="98">
        <v>8302</v>
      </c>
      <c r="B545" s="83" t="s">
        <v>1118</v>
      </c>
      <c r="C545" s="80"/>
      <c r="D545" s="81"/>
    </row>
    <row r="546" spans="1:4" s="82" customFormat="1" x14ac:dyDescent="0.2">
      <c r="A546" s="98">
        <v>8413</v>
      </c>
      <c r="B546" s="83" t="s">
        <v>1119</v>
      </c>
      <c r="C546" s="80"/>
      <c r="D546" s="81"/>
    </row>
    <row r="547" spans="1:4" s="82" customFormat="1" x14ac:dyDescent="0.2">
      <c r="A547" s="98">
        <v>8414</v>
      </c>
      <c r="B547" s="83" t="s">
        <v>1102</v>
      </c>
      <c r="C547" s="80"/>
      <c r="D547" s="81"/>
    </row>
    <row r="548" spans="1:4" s="82" customFormat="1" ht="30" x14ac:dyDescent="0.2">
      <c r="A548" s="98">
        <v>8417</v>
      </c>
      <c r="B548" s="83" t="s">
        <v>1120</v>
      </c>
      <c r="C548" s="80"/>
      <c r="D548" s="81"/>
    </row>
    <row r="549" spans="1:4" s="82" customFormat="1" ht="30" x14ac:dyDescent="0.2">
      <c r="A549" s="98">
        <v>8418</v>
      </c>
      <c r="B549" s="83" t="s">
        <v>1121</v>
      </c>
      <c r="C549" s="80"/>
      <c r="D549" s="81"/>
    </row>
    <row r="550" spans="1:4" s="82" customFormat="1" ht="30" x14ac:dyDescent="0.2">
      <c r="A550" s="98">
        <v>8427</v>
      </c>
      <c r="B550" s="83" t="s">
        <v>1122</v>
      </c>
      <c r="C550" s="80"/>
      <c r="D550" s="81"/>
    </row>
    <row r="551" spans="1:4" s="82" customFormat="1" ht="30" x14ac:dyDescent="0.2">
      <c r="A551" s="98">
        <v>8428</v>
      </c>
      <c r="B551" s="83" t="s">
        <v>1123</v>
      </c>
      <c r="C551" s="80"/>
      <c r="D551" s="81"/>
    </row>
    <row r="552" spans="1:4" s="82" customFormat="1" ht="30" x14ac:dyDescent="0.2">
      <c r="A552" s="98">
        <v>8901</v>
      </c>
      <c r="B552" s="83" t="s">
        <v>1124</v>
      </c>
      <c r="C552" s="80"/>
      <c r="D552" s="81"/>
    </row>
    <row r="553" spans="1:4" s="82" customFormat="1" x14ac:dyDescent="0.2">
      <c r="A553" s="98">
        <v>8902</v>
      </c>
      <c r="B553" s="83" t="s">
        <v>1125</v>
      </c>
      <c r="C553" s="80"/>
      <c r="D553" s="81"/>
    </row>
    <row r="554" spans="1:4" s="82" customFormat="1" ht="30" x14ac:dyDescent="0.2">
      <c r="A554" s="98">
        <v>8905</v>
      </c>
      <c r="B554" s="83" t="s">
        <v>1126</v>
      </c>
      <c r="C554" s="80"/>
      <c r="D554" s="81"/>
    </row>
    <row r="555" spans="1:4" s="82" customFormat="1" x14ac:dyDescent="0.2">
      <c r="A555" s="110"/>
      <c r="B555" s="111"/>
      <c r="C555" s="112"/>
      <c r="D555" s="113"/>
    </row>
    <row r="556" spans="1:4" s="82" customFormat="1" x14ac:dyDescent="0.2">
      <c r="A556" s="110"/>
      <c r="B556" s="111"/>
      <c r="C556" s="112"/>
      <c r="D556" s="113"/>
    </row>
    <row r="557" spans="1:4" s="82" customFormat="1" x14ac:dyDescent="0.2">
      <c r="A557" s="110"/>
      <c r="B557" s="111"/>
      <c r="C557" s="112"/>
      <c r="D557" s="113"/>
    </row>
    <row r="558" spans="1:4" s="82" customFormat="1" x14ac:dyDescent="0.2">
      <c r="C558" s="112"/>
      <c r="D558" s="114"/>
    </row>
    <row r="559" spans="1:4" s="82" customFormat="1" x14ac:dyDescent="0.2">
      <c r="A559" s="115" t="s">
        <v>622</v>
      </c>
      <c r="C559" s="112"/>
      <c r="D559" s="114"/>
    </row>
    <row r="560" spans="1:4" s="82" customFormat="1" x14ac:dyDescent="0.2">
      <c r="A560" s="116"/>
      <c r="B560" s="116" t="s">
        <v>1127</v>
      </c>
      <c r="C560" s="112"/>
      <c r="D560" s="113"/>
    </row>
    <row r="561" spans="1:4" s="82" customFormat="1" x14ac:dyDescent="0.2">
      <c r="A561" s="117"/>
      <c r="B561" s="117" t="s">
        <v>1128</v>
      </c>
      <c r="C561" s="118"/>
      <c r="D561" s="114"/>
    </row>
    <row r="562" spans="1:4" s="82" customFormat="1" x14ac:dyDescent="0.2">
      <c r="A562" s="119"/>
      <c r="B562" s="120" t="s">
        <v>1129</v>
      </c>
      <c r="C562" s="118"/>
      <c r="D562" s="114"/>
    </row>
    <row r="563" spans="1:4" s="82" customFormat="1" x14ac:dyDescent="0.2">
      <c r="C563" s="121"/>
      <c r="D563" s="114"/>
    </row>
    <row r="564" spans="1:4" s="82" customFormat="1" x14ac:dyDescent="0.2">
      <c r="C564" s="121"/>
      <c r="D564" s="114"/>
    </row>
    <row r="565" spans="1:4" s="82" customFormat="1" x14ac:dyDescent="0.2">
      <c r="C565" s="121"/>
      <c r="D565" s="114"/>
    </row>
    <row r="566" spans="1:4" s="82" customFormat="1" x14ac:dyDescent="0.2">
      <c r="C566" s="121"/>
      <c r="D566" s="114"/>
    </row>
    <row r="567" spans="1:4" s="82" customFormat="1" x14ac:dyDescent="0.2">
      <c r="C567" s="121"/>
      <c r="D567" s="114"/>
    </row>
    <row r="568" spans="1:4" s="82" customFormat="1" x14ac:dyDescent="0.2">
      <c r="C568" s="121"/>
      <c r="D568" s="114"/>
    </row>
    <row r="569" spans="1:4" s="82" customFormat="1" x14ac:dyDescent="0.2">
      <c r="C569" s="121"/>
      <c r="D569" s="114"/>
    </row>
    <row r="570" spans="1:4" s="82" customFormat="1" x14ac:dyDescent="0.2">
      <c r="C570" s="121"/>
      <c r="D570" s="114"/>
    </row>
    <row r="571" spans="1:4" s="82" customFormat="1" x14ac:dyDescent="0.2">
      <c r="C571" s="121"/>
      <c r="D571" s="114"/>
    </row>
    <row r="572" spans="1:4" s="82" customFormat="1" x14ac:dyDescent="0.2">
      <c r="C572" s="121"/>
      <c r="D572" s="114"/>
    </row>
    <row r="573" spans="1:4" s="82" customFormat="1" x14ac:dyDescent="0.2">
      <c r="C573" s="121"/>
      <c r="D573" s="114"/>
    </row>
    <row r="574" spans="1:4" s="82" customFormat="1" x14ac:dyDescent="0.2">
      <c r="C574" s="121"/>
      <c r="D574" s="114"/>
    </row>
    <row r="575" spans="1:4" s="82" customFormat="1" x14ac:dyDescent="0.2">
      <c r="C575" s="121"/>
      <c r="D575" s="114"/>
    </row>
    <row r="576" spans="1:4" s="82" customFormat="1" x14ac:dyDescent="0.2">
      <c r="C576" s="121"/>
      <c r="D576" s="114"/>
    </row>
    <row r="577" spans="3:4" s="82" customFormat="1" x14ac:dyDescent="0.2">
      <c r="C577" s="121"/>
      <c r="D577" s="114"/>
    </row>
    <row r="578" spans="3:4" s="82" customFormat="1" x14ac:dyDescent="0.2">
      <c r="C578" s="121"/>
      <c r="D578" s="114"/>
    </row>
    <row r="579" spans="3:4" s="82" customFormat="1" x14ac:dyDescent="0.2">
      <c r="C579" s="121"/>
      <c r="D579" s="114"/>
    </row>
    <row r="580" spans="3:4" s="82" customFormat="1" x14ac:dyDescent="0.2">
      <c r="C580" s="121"/>
      <c r="D580" s="114"/>
    </row>
    <row r="581" spans="3:4" s="82" customFormat="1" x14ac:dyDescent="0.2">
      <c r="C581" s="121"/>
      <c r="D581" s="114"/>
    </row>
    <row r="582" spans="3:4" s="82" customFormat="1" x14ac:dyDescent="0.2">
      <c r="C582" s="121"/>
      <c r="D582" s="114"/>
    </row>
    <row r="583" spans="3:4" s="82" customFormat="1" x14ac:dyDescent="0.2">
      <c r="C583" s="121"/>
      <c r="D583" s="114"/>
    </row>
    <row r="584" spans="3:4" s="82" customFormat="1" x14ac:dyDescent="0.2">
      <c r="C584" s="121"/>
      <c r="D584" s="114"/>
    </row>
    <row r="585" spans="3:4" s="82" customFormat="1" x14ac:dyDescent="0.2">
      <c r="C585" s="121"/>
      <c r="D585" s="114"/>
    </row>
    <row r="586" spans="3:4" s="82" customFormat="1" x14ac:dyDescent="0.2">
      <c r="C586" s="121"/>
      <c r="D586" s="114"/>
    </row>
    <row r="587" spans="3:4" s="82" customFormat="1" x14ac:dyDescent="0.2">
      <c r="C587" s="121"/>
      <c r="D587" s="114"/>
    </row>
    <row r="588" spans="3:4" s="82" customFormat="1" x14ac:dyDescent="0.2">
      <c r="C588" s="121"/>
      <c r="D588" s="114"/>
    </row>
    <row r="589" spans="3:4" s="82" customFormat="1" x14ac:dyDescent="0.2">
      <c r="C589" s="121"/>
      <c r="D589" s="114"/>
    </row>
    <row r="590" spans="3:4" s="82" customFormat="1" x14ac:dyDescent="0.2">
      <c r="C590" s="121"/>
      <c r="D590" s="114"/>
    </row>
    <row r="591" spans="3:4" s="82" customFormat="1" x14ac:dyDescent="0.2">
      <c r="C591" s="121"/>
      <c r="D591" s="114"/>
    </row>
    <row r="592" spans="3:4" s="82" customFormat="1" x14ac:dyDescent="0.2">
      <c r="C592" s="121"/>
      <c r="D592" s="114"/>
    </row>
    <row r="593" spans="3:4" s="82" customFormat="1" x14ac:dyDescent="0.2">
      <c r="C593" s="121"/>
      <c r="D593" s="114"/>
    </row>
    <row r="594" spans="3:4" s="82" customFormat="1" x14ac:dyDescent="0.2">
      <c r="C594" s="121"/>
      <c r="D594" s="114"/>
    </row>
    <row r="595" spans="3:4" s="82" customFormat="1" x14ac:dyDescent="0.2">
      <c r="C595" s="121"/>
      <c r="D595" s="114"/>
    </row>
    <row r="596" spans="3:4" s="82" customFormat="1" x14ac:dyDescent="0.2">
      <c r="C596" s="121"/>
      <c r="D596" s="114"/>
    </row>
    <row r="597" spans="3:4" s="82" customFormat="1" x14ac:dyDescent="0.2">
      <c r="C597" s="121"/>
      <c r="D597" s="114"/>
    </row>
    <row r="598" spans="3:4" s="82" customFormat="1" x14ac:dyDescent="0.2">
      <c r="C598" s="121"/>
      <c r="D598" s="114"/>
    </row>
    <row r="599" spans="3:4" s="82" customFormat="1" x14ac:dyDescent="0.2">
      <c r="C599" s="121"/>
      <c r="D599" s="114"/>
    </row>
    <row r="600" spans="3:4" s="82" customFormat="1" x14ac:dyDescent="0.2">
      <c r="C600" s="121"/>
      <c r="D600" s="114"/>
    </row>
  </sheetData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O223"/>
  <sheetViews>
    <sheetView showGridLines="0" zoomScaleNormal="100" workbookViewId="0">
      <pane xSplit="2" ySplit="5" topLeftCell="C201" activePane="bottomRight" state="frozen"/>
      <selection pane="topRight" activeCell="D1" sqref="D1"/>
      <selection pane="bottomLeft" activeCell="A9" sqref="A9"/>
      <selection pane="bottomRight" activeCell="E232" sqref="E232"/>
    </sheetView>
  </sheetViews>
  <sheetFormatPr defaultRowHeight="12.75" x14ac:dyDescent="0.2"/>
  <cols>
    <col min="1" max="1" width="8.28515625" style="18" customWidth="1"/>
    <col min="2" max="2" width="10" style="18" customWidth="1"/>
    <col min="3" max="3" width="80.7109375" style="18" customWidth="1"/>
    <col min="4" max="6" width="15.7109375" style="1" customWidth="1"/>
    <col min="7" max="7" width="9.85546875" style="19" customWidth="1"/>
    <col min="8" max="8" width="9.140625" style="18"/>
    <col min="9" max="15" width="9.140625" style="20"/>
    <col min="16" max="16384" width="9.140625" style="18"/>
  </cols>
  <sheetData>
    <row r="1" spans="1:15" x14ac:dyDescent="0.2">
      <c r="A1" s="2" t="s">
        <v>196</v>
      </c>
    </row>
    <row r="2" spans="1:15" s="37" customFormat="1" ht="15" x14ac:dyDescent="0.2">
      <c r="A2" s="125" t="s">
        <v>0</v>
      </c>
      <c r="B2" s="125"/>
      <c r="C2" s="125"/>
      <c r="D2" s="125"/>
      <c r="E2" s="125"/>
      <c r="F2" s="125"/>
      <c r="G2" s="125"/>
      <c r="I2" s="38"/>
      <c r="J2" s="38"/>
      <c r="K2" s="38"/>
      <c r="L2" s="38"/>
      <c r="M2" s="38"/>
      <c r="N2" s="38"/>
      <c r="O2" s="38"/>
    </row>
    <row r="3" spans="1:15" s="37" customFormat="1" ht="15" x14ac:dyDescent="0.2">
      <c r="A3" s="126" t="s">
        <v>1</v>
      </c>
      <c r="B3" s="126"/>
      <c r="C3" s="126"/>
      <c r="D3" s="126"/>
      <c r="E3" s="126"/>
      <c r="F3" s="126"/>
      <c r="G3" s="126"/>
      <c r="I3" s="38"/>
      <c r="J3" s="38"/>
      <c r="K3" s="38"/>
      <c r="L3" s="38"/>
      <c r="M3" s="38"/>
      <c r="N3" s="38"/>
      <c r="O3" s="38"/>
    </row>
    <row r="4" spans="1:15" ht="13.5" thickBot="1" x14ac:dyDescent="0.25">
      <c r="A4" s="3" t="s">
        <v>1</v>
      </c>
      <c r="B4" s="2"/>
      <c r="C4" s="2"/>
      <c r="D4" s="4"/>
      <c r="E4" s="4"/>
      <c r="F4" s="4"/>
      <c r="G4" s="5" t="s">
        <v>2</v>
      </c>
    </row>
    <row r="5" spans="1:15" ht="39" customHeight="1" thickBot="1" x14ac:dyDescent="0.25">
      <c r="A5" s="6" t="s">
        <v>3</v>
      </c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8" t="s">
        <v>9</v>
      </c>
      <c r="H5" s="21"/>
    </row>
    <row r="6" spans="1:15" x14ac:dyDescent="0.2">
      <c r="A6" s="9" t="s">
        <v>10</v>
      </c>
      <c r="B6" s="39">
        <v>1111</v>
      </c>
      <c r="C6" s="10" t="str">
        <f>IF(COUNTBLANK(B6)=1,"",VLOOKUP(B6,'položky 2019'!$A$2:$B$28000,2,0))</f>
        <v>Daň z příjmů fyzických osob placená plátci</v>
      </c>
      <c r="D6" s="11">
        <v>1770000</v>
      </c>
      <c r="E6" s="11">
        <v>1770000</v>
      </c>
      <c r="F6" s="11">
        <v>1041710</v>
      </c>
      <c r="G6" s="12">
        <v>58.9</v>
      </c>
    </row>
    <row r="7" spans="1:15" x14ac:dyDescent="0.2">
      <c r="A7" s="9" t="s">
        <v>10</v>
      </c>
      <c r="B7" s="39">
        <v>1112</v>
      </c>
      <c r="C7" s="10" t="str">
        <f>IF(COUNTBLANK(B7)=1,"",VLOOKUP(B7,'položky 2019'!$A$2:$B$28000,2,0))</f>
        <v>Daň z příjmů fyzických osob placená poplatníky</v>
      </c>
      <c r="D7" s="11">
        <v>40000</v>
      </c>
      <c r="E7" s="11">
        <v>40000</v>
      </c>
      <c r="F7" s="11">
        <v>22665</v>
      </c>
      <c r="G7" s="12">
        <v>56.7</v>
      </c>
    </row>
    <row r="8" spans="1:15" x14ac:dyDescent="0.2">
      <c r="A8" s="9" t="s">
        <v>10</v>
      </c>
      <c r="B8" s="39">
        <v>1113</v>
      </c>
      <c r="C8" s="10" t="str">
        <f>IF(COUNTBLANK(B8)=1,"",VLOOKUP(B8,'položky 2019'!$A$2:$B$28000,2,0))</f>
        <v>Daň z příjmů fyzických osob vybíraná srážkou</v>
      </c>
      <c r="D8" s="11">
        <v>140000</v>
      </c>
      <c r="E8" s="11">
        <v>140000</v>
      </c>
      <c r="F8" s="11">
        <v>95094</v>
      </c>
      <c r="G8" s="12">
        <v>67.900000000000006</v>
      </c>
    </row>
    <row r="9" spans="1:15" x14ac:dyDescent="0.2">
      <c r="A9" s="9" t="s">
        <v>10</v>
      </c>
      <c r="B9" s="39">
        <v>1121</v>
      </c>
      <c r="C9" s="10" t="str">
        <f>IF(COUNTBLANK(B9)=1,"",VLOOKUP(B9,'položky 2019'!$A$2:$B$28000,2,0))</f>
        <v>Daň z příjmů právnických osob</v>
      </c>
      <c r="D9" s="11">
        <v>1450000</v>
      </c>
      <c r="E9" s="11">
        <v>1450000</v>
      </c>
      <c r="F9" s="11">
        <v>1053154</v>
      </c>
      <c r="G9" s="12">
        <v>72.599999999999994</v>
      </c>
    </row>
    <row r="10" spans="1:15" x14ac:dyDescent="0.2">
      <c r="A10" s="9" t="s">
        <v>10</v>
      </c>
      <c r="B10" s="39">
        <v>1123</v>
      </c>
      <c r="C10" s="10" t="str">
        <f>IF(COUNTBLANK(B10)=1,"",VLOOKUP(B10,'položky 2019'!$A$2:$B$28000,2,0))</f>
        <v>Daň z příjmů právnických osob za kraje</v>
      </c>
      <c r="D10" s="11">
        <v>25300</v>
      </c>
      <c r="E10" s="11">
        <v>33464</v>
      </c>
      <c r="F10" s="11">
        <v>33464</v>
      </c>
      <c r="G10" s="12">
        <v>100</v>
      </c>
    </row>
    <row r="11" spans="1:15" x14ac:dyDescent="0.2">
      <c r="A11" s="9" t="s">
        <v>10</v>
      </c>
      <c r="B11" s="39">
        <v>1211</v>
      </c>
      <c r="C11" s="10" t="str">
        <f>IF(COUNTBLANK(B11)=1,"",VLOOKUP(B11,'položky 2019'!$A$2:$B$28000,2,0))</f>
        <v>Daň z přidané hodnoty</v>
      </c>
      <c r="D11" s="11">
        <v>3600000</v>
      </c>
      <c r="E11" s="11">
        <v>3600000</v>
      </c>
      <c r="F11" s="11">
        <v>2034452</v>
      </c>
      <c r="G11" s="12">
        <v>56.5</v>
      </c>
    </row>
    <row r="12" spans="1:15" x14ac:dyDescent="0.2">
      <c r="A12" s="9" t="s">
        <v>10</v>
      </c>
      <c r="B12" s="39">
        <v>1332</v>
      </c>
      <c r="C12" s="10" t="str">
        <f>IF(COUNTBLANK(B12)=1,"",VLOOKUP(B12,'položky 2019'!$A$2:$B$28000,2,0))</f>
        <v>Poplatky za znečišťování ovzduší</v>
      </c>
      <c r="D12" s="11">
        <v>3500</v>
      </c>
      <c r="E12" s="11">
        <v>3500</v>
      </c>
      <c r="F12" s="11">
        <v>7972</v>
      </c>
      <c r="G12" s="12">
        <v>227.8</v>
      </c>
    </row>
    <row r="13" spans="1:15" x14ac:dyDescent="0.2">
      <c r="A13" s="9" t="s">
        <v>10</v>
      </c>
      <c r="B13" s="39">
        <v>1361</v>
      </c>
      <c r="C13" s="10" t="str">
        <f>IF(COUNTBLANK(B13)=1,"",VLOOKUP(B13,'položky 2019'!$A$2:$B$28000,2,0))</f>
        <v>Správní poplatky</v>
      </c>
      <c r="D13" s="11">
        <v>1750</v>
      </c>
      <c r="E13" s="11">
        <v>1814</v>
      </c>
      <c r="F13" s="11">
        <v>1158</v>
      </c>
      <c r="G13" s="12">
        <v>63.8</v>
      </c>
    </row>
    <row r="14" spans="1:15" x14ac:dyDescent="0.2">
      <c r="A14" s="13" t="s">
        <v>10</v>
      </c>
      <c r="B14" s="13"/>
      <c r="C14" s="14" t="s">
        <v>19</v>
      </c>
      <c r="D14" s="15">
        <v>7030550</v>
      </c>
      <c r="E14" s="15">
        <v>7038778</v>
      </c>
      <c r="F14" s="15">
        <v>4289669</v>
      </c>
      <c r="G14" s="16">
        <v>60.9</v>
      </c>
    </row>
    <row r="15" spans="1:15" x14ac:dyDescent="0.2">
      <c r="A15" s="22"/>
      <c r="B15" s="22"/>
      <c r="C15" s="22"/>
      <c r="D15" s="23"/>
      <c r="E15" s="23"/>
      <c r="F15" s="23"/>
      <c r="G15" s="24"/>
    </row>
    <row r="16" spans="1:15" x14ac:dyDescent="0.2">
      <c r="A16" s="39">
        <v>2143</v>
      </c>
      <c r="B16" s="39">
        <v>2111</v>
      </c>
      <c r="C16" s="10" t="str">
        <f>IF(COUNTBLANK(B16)=1,"",VLOOKUP(B16,'položky 2019'!$A$2:$B$28000,2,0))</f>
        <v>Příjmy z poskytování služeb a výrobků</v>
      </c>
      <c r="D16" s="11">
        <v>0</v>
      </c>
      <c r="E16" s="11">
        <v>32</v>
      </c>
      <c r="F16" s="11">
        <v>32</v>
      </c>
      <c r="G16" s="12">
        <v>100</v>
      </c>
    </row>
    <row r="17" spans="1:7" x14ac:dyDescent="0.2">
      <c r="A17" s="39">
        <v>2143</v>
      </c>
      <c r="B17" s="39">
        <v>2212</v>
      </c>
      <c r="C17" s="10" t="str">
        <f>IF(COUNTBLANK(B17)=1,"",VLOOKUP(B17,'položky 2019'!$A$2:$B$28000,2,0))</f>
        <v>Sankční platby přijaté od jiných subjektů</v>
      </c>
      <c r="D17" s="11">
        <v>0</v>
      </c>
      <c r="E17" s="11">
        <v>90</v>
      </c>
      <c r="F17" s="11">
        <v>122</v>
      </c>
      <c r="G17" s="12">
        <v>135.6</v>
      </c>
    </row>
    <row r="18" spans="1:7" x14ac:dyDescent="0.2">
      <c r="A18" s="39">
        <v>2143</v>
      </c>
      <c r="B18" s="39">
        <v>2324</v>
      </c>
      <c r="C18" s="10" t="str">
        <f>IF(COUNTBLANK(B18)=1,"",VLOOKUP(B18,'položky 2019'!$A$2:$B$28000,2,0))</f>
        <v>Přijaté nekapitálové příspěvky a náhrady</v>
      </c>
      <c r="D18" s="11">
        <v>0</v>
      </c>
      <c r="E18" s="11">
        <v>6</v>
      </c>
      <c r="F18" s="11">
        <v>6</v>
      </c>
      <c r="G18" s="12">
        <v>100</v>
      </c>
    </row>
    <row r="19" spans="1:7" x14ac:dyDescent="0.2">
      <c r="A19" s="39">
        <v>2143</v>
      </c>
      <c r="B19" s="39">
        <v>2329</v>
      </c>
      <c r="C19" s="10" t="str">
        <f>IF(COUNTBLANK(B19)=1,"",VLOOKUP(B19,'položky 2019'!$A$2:$B$28000,2,0))</f>
        <v>Ostatní nedaňové příjmy jinde nezařazené</v>
      </c>
      <c r="D19" s="11">
        <v>0</v>
      </c>
      <c r="E19" s="11">
        <v>6</v>
      </c>
      <c r="F19" s="11">
        <v>6</v>
      </c>
      <c r="G19" s="12">
        <v>100</v>
      </c>
    </row>
    <row r="20" spans="1:7" x14ac:dyDescent="0.2">
      <c r="A20" s="40">
        <v>2143</v>
      </c>
      <c r="B20" s="13"/>
      <c r="C20" s="10" t="str">
        <f>IF(COUNTBLANK(A20)=1,"",VLOOKUP(A20,'paragrafy 2019'!$A$2:$B$525,2,0))</f>
        <v>Cestovní ruch</v>
      </c>
      <c r="D20" s="15">
        <v>0</v>
      </c>
      <c r="E20" s="15">
        <v>134</v>
      </c>
      <c r="F20" s="15">
        <v>166</v>
      </c>
      <c r="G20" s="16">
        <v>123.9</v>
      </c>
    </row>
    <row r="21" spans="1:7" x14ac:dyDescent="0.2">
      <c r="A21" s="22"/>
      <c r="B21" s="22"/>
      <c r="C21" s="22"/>
      <c r="D21" s="23"/>
      <c r="E21" s="23"/>
      <c r="F21" s="23"/>
      <c r="G21" s="24"/>
    </row>
    <row r="22" spans="1:7" x14ac:dyDescent="0.2">
      <c r="A22" s="39">
        <v>2212</v>
      </c>
      <c r="B22" s="39">
        <v>2310</v>
      </c>
      <c r="C22" s="10" t="str">
        <f>IF(COUNTBLANK(B22)=1,"",VLOOKUP(B22,'položky 2019'!$A$2:$B$28000,2,0))</f>
        <v>Příjmy z prodeje krátkodobého a drobného dlouhodobého majetku</v>
      </c>
      <c r="D22" s="11">
        <v>0</v>
      </c>
      <c r="E22" s="11">
        <v>1477</v>
      </c>
      <c r="F22" s="11">
        <v>1771</v>
      </c>
      <c r="G22" s="12">
        <v>119.9</v>
      </c>
    </row>
    <row r="23" spans="1:7" x14ac:dyDescent="0.2">
      <c r="A23" s="39">
        <v>2212</v>
      </c>
      <c r="B23" s="39">
        <v>2324</v>
      </c>
      <c r="C23" s="10" t="str">
        <f>IF(COUNTBLANK(B23)=1,"",VLOOKUP(B23,'položky 2019'!$A$2:$B$28000,2,0))</f>
        <v>Přijaté nekapitálové příspěvky a náhrady</v>
      </c>
      <c r="D23" s="11">
        <v>0</v>
      </c>
      <c r="E23" s="11">
        <v>5</v>
      </c>
      <c r="F23" s="11">
        <v>31</v>
      </c>
      <c r="G23" s="12">
        <v>620</v>
      </c>
    </row>
    <row r="24" spans="1:7" x14ac:dyDescent="0.2">
      <c r="A24" s="39">
        <v>2212</v>
      </c>
      <c r="B24" s="39">
        <v>2329</v>
      </c>
      <c r="C24" s="10" t="str">
        <f>IF(COUNTBLANK(B24)=1,"",VLOOKUP(B24,'položky 2019'!$A$2:$B$28000,2,0))</f>
        <v>Ostatní nedaňové příjmy jinde nezařazené</v>
      </c>
      <c r="D24" s="11">
        <v>0</v>
      </c>
      <c r="E24" s="11">
        <v>6968</v>
      </c>
      <c r="F24" s="11">
        <v>6968</v>
      </c>
      <c r="G24" s="12">
        <v>100</v>
      </c>
    </row>
    <row r="25" spans="1:7" x14ac:dyDescent="0.2">
      <c r="A25" s="40">
        <v>2212</v>
      </c>
      <c r="B25" s="13"/>
      <c r="C25" s="10" t="str">
        <f>IF(COUNTBLANK(A25)=1,"",VLOOKUP(A25,'paragrafy 2019'!$A$2:$B$525,2,0))</f>
        <v>Silnice</v>
      </c>
      <c r="D25" s="15">
        <v>0</v>
      </c>
      <c r="E25" s="15">
        <v>8450</v>
      </c>
      <c r="F25" s="15">
        <v>8770</v>
      </c>
      <c r="G25" s="16">
        <v>103.8</v>
      </c>
    </row>
    <row r="26" spans="1:7" x14ac:dyDescent="0.2">
      <c r="A26" s="22"/>
      <c r="B26" s="22"/>
      <c r="C26" s="22"/>
      <c r="D26" s="23"/>
      <c r="E26" s="23"/>
      <c r="F26" s="23"/>
      <c r="G26" s="24"/>
    </row>
    <row r="27" spans="1:7" x14ac:dyDescent="0.2">
      <c r="A27" s="39">
        <v>2229</v>
      </c>
      <c r="B27" s="39">
        <v>2212</v>
      </c>
      <c r="C27" s="10" t="str">
        <f>IF(COUNTBLANK(B27)=1,"",VLOOKUP(B27,'položky 2019'!$A$2:$B$28000,2,0))</f>
        <v>Sankční platby přijaté od jiných subjektů</v>
      </c>
      <c r="D27" s="11">
        <v>5000</v>
      </c>
      <c r="E27" s="11">
        <v>5008</v>
      </c>
      <c r="F27" s="11">
        <v>4446</v>
      </c>
      <c r="G27" s="12">
        <v>88.8</v>
      </c>
    </row>
    <row r="28" spans="1:7" x14ac:dyDescent="0.2">
      <c r="A28" s="39">
        <v>2229</v>
      </c>
      <c r="B28" s="39">
        <v>2324</v>
      </c>
      <c r="C28" s="10" t="str">
        <f>IF(COUNTBLANK(B28)=1,"",VLOOKUP(B28,'položky 2019'!$A$2:$B$28000,2,0))</f>
        <v>Přijaté nekapitálové příspěvky a náhrady</v>
      </c>
      <c r="D28" s="11">
        <v>0</v>
      </c>
      <c r="E28" s="11">
        <v>87</v>
      </c>
      <c r="F28" s="11">
        <v>101</v>
      </c>
      <c r="G28" s="12">
        <v>116.1</v>
      </c>
    </row>
    <row r="29" spans="1:7" x14ac:dyDescent="0.2">
      <c r="A29" s="39">
        <v>2229</v>
      </c>
      <c r="B29" s="39">
        <v>2329</v>
      </c>
      <c r="C29" s="10" t="str">
        <f>IF(COUNTBLANK(B29)=1,"",VLOOKUP(B29,'položky 2019'!$A$2:$B$28000,2,0))</f>
        <v>Ostatní nedaňové příjmy jinde nezařazené</v>
      </c>
      <c r="D29" s="11">
        <v>0</v>
      </c>
      <c r="E29" s="11">
        <v>75</v>
      </c>
      <c r="F29" s="11">
        <v>75</v>
      </c>
      <c r="G29" s="12">
        <v>100</v>
      </c>
    </row>
    <row r="30" spans="1:7" x14ac:dyDescent="0.2">
      <c r="A30" s="40">
        <v>2229</v>
      </c>
      <c r="B30" s="13"/>
      <c r="C30" s="10" t="str">
        <f>IF(COUNTBLANK(A30)=1,"",VLOOKUP(A30,'paragrafy 2019'!$A$2:$B$525,2,0))</f>
        <v>Ostatní záležitosti v silniční dopravě</v>
      </c>
      <c r="D30" s="15">
        <v>5000</v>
      </c>
      <c r="E30" s="15">
        <v>5170</v>
      </c>
      <c r="F30" s="15">
        <v>4622</v>
      </c>
      <c r="G30" s="16">
        <v>89.4</v>
      </c>
    </row>
    <row r="31" spans="1:7" x14ac:dyDescent="0.2">
      <c r="A31" s="22"/>
      <c r="B31" s="22"/>
      <c r="C31" s="22"/>
      <c r="D31" s="23"/>
      <c r="E31" s="23"/>
      <c r="F31" s="23"/>
      <c r="G31" s="24"/>
    </row>
    <row r="32" spans="1:7" x14ac:dyDescent="0.2">
      <c r="A32" s="39">
        <v>2251</v>
      </c>
      <c r="B32" s="39">
        <v>2132</v>
      </c>
      <c r="C32" s="10" t="str">
        <f>IF(COUNTBLANK(B32)=1,"",VLOOKUP(B32,'položky 2019'!$A$2:$B$28000,2,0))</f>
        <v>Příjmy z pronájmu ostatních nemovitých věcí a jejich částí</v>
      </c>
      <c r="D32" s="11">
        <v>8954</v>
      </c>
      <c r="E32" s="11">
        <v>1554</v>
      </c>
      <c r="F32" s="11">
        <v>0</v>
      </c>
      <c r="G32" s="12">
        <v>0</v>
      </c>
    </row>
    <row r="33" spans="1:7" x14ac:dyDescent="0.2">
      <c r="A33" s="40">
        <v>2251</v>
      </c>
      <c r="B33" s="13"/>
      <c r="C33" s="10" t="str">
        <f>IF(COUNTBLANK(A33)=1,"",VLOOKUP(A33,'paragrafy 2019'!$A$2:$B$525,2,0))</f>
        <v>Letiště</v>
      </c>
      <c r="D33" s="15">
        <v>8954</v>
      </c>
      <c r="E33" s="15">
        <v>1554</v>
      </c>
      <c r="F33" s="15">
        <v>0</v>
      </c>
      <c r="G33" s="16">
        <v>0</v>
      </c>
    </row>
    <row r="34" spans="1:7" x14ac:dyDescent="0.2">
      <c r="A34" s="22"/>
      <c r="B34" s="22"/>
      <c r="C34" s="22"/>
      <c r="D34" s="23"/>
      <c r="E34" s="23"/>
      <c r="F34" s="23"/>
      <c r="G34" s="24"/>
    </row>
    <row r="35" spans="1:7" x14ac:dyDescent="0.2">
      <c r="A35" s="39">
        <v>2292</v>
      </c>
      <c r="B35" s="39">
        <v>2212</v>
      </c>
      <c r="C35" s="10" t="str">
        <f>IF(COUNTBLANK(B35)=1,"",VLOOKUP(B35,'položky 2019'!$A$2:$B$28000,2,0))</f>
        <v>Sankční platby přijaté od jiných subjektů</v>
      </c>
      <c r="D35" s="11">
        <v>0</v>
      </c>
      <c r="E35" s="11">
        <v>1618</v>
      </c>
      <c r="F35" s="11">
        <v>3840</v>
      </c>
      <c r="G35" s="12">
        <v>237.3</v>
      </c>
    </row>
    <row r="36" spans="1:7" x14ac:dyDescent="0.2">
      <c r="A36" s="39">
        <v>2292</v>
      </c>
      <c r="B36" s="39">
        <v>2324</v>
      </c>
      <c r="C36" s="10" t="str">
        <f>IF(COUNTBLANK(B36)=1,"",VLOOKUP(B36,'položky 2019'!$A$2:$B$28000,2,0))</f>
        <v>Přijaté nekapitálové příspěvky a náhrady</v>
      </c>
      <c r="D36" s="11">
        <v>0</v>
      </c>
      <c r="E36" s="11">
        <v>1000</v>
      </c>
      <c r="F36" s="11">
        <v>1000</v>
      </c>
      <c r="G36" s="12">
        <v>100</v>
      </c>
    </row>
    <row r="37" spans="1:7" x14ac:dyDescent="0.2">
      <c r="A37" s="40">
        <v>2292</v>
      </c>
      <c r="B37" s="13"/>
      <c r="C37" s="10" t="str">
        <f>IF(COUNTBLANK(A37)=1,"",VLOOKUP(A37,'paragrafy 2019'!$A$2:$B$525,2,0))</f>
        <v>Dopravní obslužnost veřejnými službami</v>
      </c>
      <c r="D37" s="15">
        <v>0</v>
      </c>
      <c r="E37" s="15">
        <v>2618</v>
      </c>
      <c r="F37" s="15">
        <v>4840</v>
      </c>
      <c r="G37" s="16">
        <v>184.9</v>
      </c>
    </row>
    <row r="38" spans="1:7" x14ac:dyDescent="0.2">
      <c r="A38" s="22"/>
      <c r="B38" s="22"/>
      <c r="C38" s="22"/>
      <c r="D38" s="23"/>
      <c r="E38" s="23"/>
      <c r="F38" s="23"/>
      <c r="G38" s="24"/>
    </row>
    <row r="39" spans="1:7" x14ac:dyDescent="0.2">
      <c r="A39" s="39">
        <v>2299</v>
      </c>
      <c r="B39" s="39">
        <v>2212</v>
      </c>
      <c r="C39" s="10" t="str">
        <f>IF(COUNTBLANK(B39)=1,"",VLOOKUP(B39,'položky 2019'!$A$2:$B$28000,2,0))</f>
        <v>Sankční platby přijaté od jiných subjektů</v>
      </c>
      <c r="D39" s="11">
        <v>0</v>
      </c>
      <c r="E39" s="11">
        <v>13</v>
      </c>
      <c r="F39" s="11">
        <v>15.21</v>
      </c>
      <c r="G39" s="12">
        <f>F39/E39*100</f>
        <v>117.00000000000001</v>
      </c>
    </row>
    <row r="40" spans="1:7" x14ac:dyDescent="0.2">
      <c r="A40" s="40">
        <v>2299</v>
      </c>
      <c r="B40" s="13"/>
      <c r="C40" s="10" t="str">
        <f>IF(COUNTBLANK(A40)=1,"",VLOOKUP(A40,'paragrafy 2019'!$A$2:$B$525,2,0))</f>
        <v>Ostatní záležitosti v dopravě</v>
      </c>
      <c r="D40" s="15">
        <v>0</v>
      </c>
      <c r="E40" s="15">
        <v>13</v>
      </c>
      <c r="F40" s="15">
        <v>15.21</v>
      </c>
      <c r="G40" s="16">
        <f>F40/E40*100</f>
        <v>117.00000000000001</v>
      </c>
    </row>
    <row r="41" spans="1:7" x14ac:dyDescent="0.2">
      <c r="A41" s="22"/>
      <c r="B41" s="22"/>
      <c r="C41" s="22"/>
      <c r="D41" s="23"/>
      <c r="E41" s="23"/>
      <c r="F41" s="23"/>
      <c r="G41" s="24"/>
    </row>
    <row r="42" spans="1:7" x14ac:dyDescent="0.2">
      <c r="A42" s="39">
        <v>2369</v>
      </c>
      <c r="B42" s="39">
        <v>2212</v>
      </c>
      <c r="C42" s="10" t="str">
        <f>IF(COUNTBLANK(B42)=1,"",VLOOKUP(B42,'položky 2019'!$A$2:$B$28000,2,0))</f>
        <v>Sankční platby přijaté od jiných subjektů</v>
      </c>
      <c r="D42" s="11">
        <v>0</v>
      </c>
      <c r="E42" s="11">
        <v>0</v>
      </c>
      <c r="F42" s="11">
        <v>10</v>
      </c>
      <c r="G42" s="12">
        <v>0</v>
      </c>
    </row>
    <row r="43" spans="1:7" x14ac:dyDescent="0.2">
      <c r="A43" s="39">
        <v>2369</v>
      </c>
      <c r="B43" s="39">
        <v>2324</v>
      </c>
      <c r="C43" s="10" t="str">
        <f>IF(COUNTBLANK(B43)=1,"",VLOOKUP(B43,'položky 2019'!$A$2:$B$28000,2,0))</f>
        <v>Přijaté nekapitálové příspěvky a náhrady</v>
      </c>
      <c r="D43" s="11">
        <v>0</v>
      </c>
      <c r="E43" s="11">
        <v>0</v>
      </c>
      <c r="F43" s="11">
        <v>1</v>
      </c>
      <c r="G43" s="12">
        <v>0</v>
      </c>
    </row>
    <row r="44" spans="1:7" x14ac:dyDescent="0.2">
      <c r="A44" s="40">
        <v>2369</v>
      </c>
      <c r="B44" s="13"/>
      <c r="C44" s="10" t="str">
        <f>IF(COUNTBLANK(A44)=1,"",VLOOKUP(A44,'paragrafy 2019'!$A$2:$B$525,2,0))</f>
        <v>Ostatní správa ve vodním hospodářství</v>
      </c>
      <c r="D44" s="15">
        <v>0</v>
      </c>
      <c r="E44" s="15">
        <v>0</v>
      </c>
      <c r="F44" s="15">
        <v>11</v>
      </c>
      <c r="G44" s="16">
        <v>0</v>
      </c>
    </row>
    <row r="45" spans="1:7" x14ac:dyDescent="0.2">
      <c r="A45" s="22"/>
      <c r="B45" s="22"/>
      <c r="C45" s="22"/>
      <c r="D45" s="23"/>
      <c r="E45" s="23"/>
      <c r="F45" s="23"/>
      <c r="G45" s="24"/>
    </row>
    <row r="46" spans="1:7" x14ac:dyDescent="0.2">
      <c r="A46" s="39">
        <v>2399</v>
      </c>
      <c r="B46" s="39">
        <v>2342</v>
      </c>
      <c r="C46" s="10" t="str">
        <f>IF(COUNTBLANK(B46)=1,"",VLOOKUP(B46,'položky 2019'!$A$2:$B$28000,2,0))</f>
        <v>Platby za odebrané množství podzemní vody a za správu vodních toků</v>
      </c>
      <c r="D46" s="11">
        <v>15000</v>
      </c>
      <c r="E46" s="11">
        <v>3473</v>
      </c>
      <c r="F46" s="11">
        <v>3520</v>
      </c>
      <c r="G46" s="12">
        <v>101.4</v>
      </c>
    </row>
    <row r="47" spans="1:7" x14ac:dyDescent="0.2">
      <c r="A47" s="40">
        <v>2399</v>
      </c>
      <c r="B47" s="13"/>
      <c r="C47" s="10" t="str">
        <f>IF(COUNTBLANK(A47)=1,"",VLOOKUP(A47,'paragrafy 2019'!$A$2:$B$525,2,0))</f>
        <v>Ostatní záležitosti vodního hospodářství</v>
      </c>
      <c r="D47" s="15">
        <v>15000</v>
      </c>
      <c r="E47" s="15">
        <v>3473</v>
      </c>
      <c r="F47" s="15">
        <v>3520</v>
      </c>
      <c r="G47" s="16">
        <v>101.4</v>
      </c>
    </row>
    <row r="48" spans="1:7" x14ac:dyDescent="0.2">
      <c r="A48" s="22"/>
      <c r="B48" s="22"/>
      <c r="C48" s="22"/>
      <c r="D48" s="23"/>
      <c r="E48" s="23"/>
      <c r="F48" s="23"/>
      <c r="G48" s="24"/>
    </row>
    <row r="49" spans="1:7" x14ac:dyDescent="0.2">
      <c r="A49" s="39">
        <v>3121</v>
      </c>
      <c r="B49" s="39">
        <v>2212</v>
      </c>
      <c r="C49" s="10" t="str">
        <f>IF(COUNTBLANK(B49)=1,"",VLOOKUP(B49,'položky 2019'!$A$2:$B$28000,2,0))</f>
        <v>Sankční platby přijaté od jiných subjektů</v>
      </c>
      <c r="D49" s="11">
        <v>0</v>
      </c>
      <c r="E49" s="11">
        <v>0</v>
      </c>
      <c r="F49" s="11">
        <v>29</v>
      </c>
      <c r="G49" s="12">
        <v>0</v>
      </c>
    </row>
    <row r="50" spans="1:7" x14ac:dyDescent="0.2">
      <c r="A50" s="40">
        <v>3121</v>
      </c>
      <c r="B50" s="13"/>
      <c r="C50" s="10" t="str">
        <f>IF(COUNTBLANK(A50)=1,"",VLOOKUP(A50,'paragrafy 2019'!$A$2:$B$525,2,0))</f>
        <v>Gymnázia</v>
      </c>
      <c r="D50" s="15">
        <v>0</v>
      </c>
      <c r="E50" s="15">
        <v>0</v>
      </c>
      <c r="F50" s="15">
        <v>29</v>
      </c>
      <c r="G50" s="16">
        <v>0</v>
      </c>
    </row>
    <row r="51" spans="1:7" x14ac:dyDescent="0.2">
      <c r="A51" s="22"/>
      <c r="B51" s="22"/>
      <c r="C51" s="22"/>
      <c r="D51" s="23"/>
      <c r="E51" s="23"/>
      <c r="F51" s="23"/>
      <c r="G51" s="24"/>
    </row>
    <row r="52" spans="1:7" x14ac:dyDescent="0.2">
      <c r="A52" s="39">
        <v>3122</v>
      </c>
      <c r="B52" s="39">
        <v>2212</v>
      </c>
      <c r="C52" s="10" t="str">
        <f>IF(COUNTBLANK(B52)=1,"",VLOOKUP(B52,'položky 2019'!$A$2:$B$28000,2,0))</f>
        <v>Sankční platby přijaté od jiných subjektů</v>
      </c>
      <c r="D52" s="11">
        <v>0</v>
      </c>
      <c r="E52" s="11">
        <v>0</v>
      </c>
      <c r="F52" s="11">
        <v>1384</v>
      </c>
      <c r="G52" s="12">
        <v>0</v>
      </c>
    </row>
    <row r="53" spans="1:7" x14ac:dyDescent="0.2">
      <c r="A53" s="39">
        <v>3122</v>
      </c>
      <c r="B53" s="39">
        <v>2324</v>
      </c>
      <c r="C53" s="10" t="str">
        <f>IF(COUNTBLANK(B53)=1,"",VLOOKUP(B53,'položky 2019'!$A$2:$B$28000,2,0))</f>
        <v>Přijaté nekapitálové příspěvky a náhrady</v>
      </c>
      <c r="D53" s="11">
        <v>0</v>
      </c>
      <c r="E53" s="11">
        <v>19</v>
      </c>
      <c r="F53" s="11">
        <v>22</v>
      </c>
      <c r="G53" s="12">
        <v>115.8</v>
      </c>
    </row>
    <row r="54" spans="1:7" x14ac:dyDescent="0.2">
      <c r="A54" s="40">
        <v>3122</v>
      </c>
      <c r="B54" s="13"/>
      <c r="C54" s="10" t="str">
        <f>IF(COUNTBLANK(A54)=1,"",VLOOKUP(A54,'paragrafy 2019'!$A$2:$B$525,2,0))</f>
        <v>Střední odborné školy</v>
      </c>
      <c r="D54" s="15">
        <v>0</v>
      </c>
      <c r="E54" s="15">
        <v>19</v>
      </c>
      <c r="F54" s="15">
        <v>1406</v>
      </c>
      <c r="G54" s="16">
        <v>7400</v>
      </c>
    </row>
    <row r="55" spans="1:7" x14ac:dyDescent="0.2">
      <c r="A55" s="22"/>
      <c r="B55" s="22"/>
      <c r="C55" s="22"/>
      <c r="D55" s="23"/>
      <c r="E55" s="23"/>
      <c r="F55" s="23"/>
      <c r="G55" s="24"/>
    </row>
    <row r="56" spans="1:7" x14ac:dyDescent="0.2">
      <c r="A56" s="39">
        <v>3123</v>
      </c>
      <c r="B56" s="39">
        <v>2321</v>
      </c>
      <c r="C56" s="10" t="str">
        <f>IF(COUNTBLANK(B56)=1,"",VLOOKUP(B56,'položky 2019'!$A$2:$B$28000,2,0))</f>
        <v>Přijaté neinvestiční dary</v>
      </c>
      <c r="D56" s="11">
        <v>0</v>
      </c>
      <c r="E56" s="11">
        <v>100</v>
      </c>
      <c r="F56" s="11">
        <v>100</v>
      </c>
      <c r="G56" s="12">
        <v>100</v>
      </c>
    </row>
    <row r="57" spans="1:7" x14ac:dyDescent="0.2">
      <c r="A57" s="39">
        <v>3123</v>
      </c>
      <c r="B57" s="39">
        <v>2324</v>
      </c>
      <c r="C57" s="10" t="str">
        <f>IF(COUNTBLANK(B57)=1,"",VLOOKUP(B57,'položky 2019'!$A$2:$B$28000,2,0))</f>
        <v>Přijaté nekapitálové příspěvky a náhrady</v>
      </c>
      <c r="D57" s="11">
        <v>0</v>
      </c>
      <c r="E57" s="11">
        <v>481</v>
      </c>
      <c r="F57" s="11">
        <v>481</v>
      </c>
      <c r="G57" s="12">
        <v>100</v>
      </c>
    </row>
    <row r="58" spans="1:7" x14ac:dyDescent="0.2">
      <c r="A58" s="40">
        <v>3123</v>
      </c>
      <c r="B58" s="13"/>
      <c r="C58" s="10" t="str">
        <f>IF(COUNTBLANK(A58)=1,"",VLOOKUP(A58,'paragrafy 2019'!$A$2:$B$525,2,0))</f>
        <v>Střední školy poskytující střední vzdělání s výučním listem</v>
      </c>
      <c r="D58" s="15">
        <v>0</v>
      </c>
      <c r="E58" s="15">
        <v>581</v>
      </c>
      <c r="F58" s="15">
        <v>581</v>
      </c>
      <c r="G58" s="16">
        <v>100</v>
      </c>
    </row>
    <row r="59" spans="1:7" x14ac:dyDescent="0.2">
      <c r="A59" s="22"/>
      <c r="B59" s="22"/>
      <c r="C59" s="22"/>
      <c r="D59" s="23"/>
      <c r="E59" s="23"/>
      <c r="F59" s="23"/>
      <c r="G59" s="24"/>
    </row>
    <row r="60" spans="1:7" x14ac:dyDescent="0.2">
      <c r="A60" s="39">
        <v>3299</v>
      </c>
      <c r="B60" s="39">
        <v>2122</v>
      </c>
      <c r="C60" s="10" t="str">
        <f>IF(COUNTBLANK(B60)=1,"",VLOOKUP(B60,'položky 2019'!$A$2:$B$28000,2,0))</f>
        <v>Odvody příspěvkových organizací</v>
      </c>
      <c r="D60" s="11">
        <v>0</v>
      </c>
      <c r="E60" s="11">
        <v>5882</v>
      </c>
      <c r="F60" s="11">
        <v>1884</v>
      </c>
      <c r="G60" s="12">
        <v>32</v>
      </c>
    </row>
    <row r="61" spans="1:7" x14ac:dyDescent="0.2">
      <c r="A61" s="40">
        <v>3299</v>
      </c>
      <c r="B61" s="13"/>
      <c r="C61" s="10" t="str">
        <f>IF(COUNTBLANK(A61)=1,"",VLOOKUP(A61,'paragrafy 2019'!$A$2:$B$525,2,0))</f>
        <v>Ostatní záležitosti vzdělávání</v>
      </c>
      <c r="D61" s="15">
        <v>0</v>
      </c>
      <c r="E61" s="15">
        <v>5882</v>
      </c>
      <c r="F61" s="15">
        <v>1884</v>
      </c>
      <c r="G61" s="16">
        <v>32</v>
      </c>
    </row>
    <row r="62" spans="1:7" x14ac:dyDescent="0.2">
      <c r="A62" s="22"/>
      <c r="B62" s="22"/>
      <c r="C62" s="22"/>
      <c r="D62" s="23"/>
      <c r="E62" s="23"/>
      <c r="F62" s="23"/>
      <c r="G62" s="24"/>
    </row>
    <row r="63" spans="1:7" x14ac:dyDescent="0.2">
      <c r="A63" s="39">
        <v>3311</v>
      </c>
      <c r="B63" s="39">
        <v>2212</v>
      </c>
      <c r="C63" s="10" t="str">
        <f>IF(COUNTBLANK(B63)=1,"",VLOOKUP(B63,'položky 2019'!$A$2:$B$28000,2,0))</f>
        <v>Sankční platby přijaté od jiných subjektů</v>
      </c>
      <c r="D63" s="11">
        <v>0</v>
      </c>
      <c r="E63" s="11">
        <v>67</v>
      </c>
      <c r="F63" s="11">
        <v>67</v>
      </c>
      <c r="G63" s="12">
        <v>100</v>
      </c>
    </row>
    <row r="64" spans="1:7" x14ac:dyDescent="0.2">
      <c r="A64" s="40">
        <v>3311</v>
      </c>
      <c r="B64" s="13"/>
      <c r="C64" s="10" t="str">
        <f>IF(COUNTBLANK(A64)=1,"",VLOOKUP(A64,'paragrafy 2019'!$A$2:$B$525,2,0))</f>
        <v>Divadelní činnost</v>
      </c>
      <c r="D64" s="15">
        <v>0</v>
      </c>
      <c r="E64" s="15">
        <v>67</v>
      </c>
      <c r="F64" s="15">
        <v>67</v>
      </c>
      <c r="G64" s="16">
        <v>100</v>
      </c>
    </row>
    <row r="65" spans="1:7" x14ac:dyDescent="0.2">
      <c r="A65" s="22"/>
      <c r="B65" s="22"/>
      <c r="C65" s="22"/>
      <c r="D65" s="23"/>
      <c r="E65" s="23"/>
      <c r="F65" s="23"/>
      <c r="G65" s="24"/>
    </row>
    <row r="66" spans="1:7" x14ac:dyDescent="0.2">
      <c r="A66" s="39">
        <v>3317</v>
      </c>
      <c r="B66" s="39">
        <v>2212</v>
      </c>
      <c r="C66" s="10" t="str">
        <f>IF(COUNTBLANK(B66)=1,"",VLOOKUP(B66,'položky 2019'!$A$2:$B$28000,2,0))</f>
        <v>Sankční platby přijaté od jiných subjektů</v>
      </c>
      <c r="D66" s="11">
        <v>0</v>
      </c>
      <c r="E66" s="11">
        <v>19</v>
      </c>
      <c r="F66" s="11">
        <v>19</v>
      </c>
      <c r="G66" s="12">
        <v>100</v>
      </c>
    </row>
    <row r="67" spans="1:7" x14ac:dyDescent="0.2">
      <c r="A67" s="40">
        <v>3317</v>
      </c>
      <c r="B67" s="13"/>
      <c r="C67" s="10" t="str">
        <f>IF(COUNTBLANK(A67)=1,"",VLOOKUP(A67,'paragrafy 2019'!$A$2:$B$525,2,0))</f>
        <v>Výstavní činnosti v kultuře</v>
      </c>
      <c r="D67" s="15">
        <v>0</v>
      </c>
      <c r="E67" s="15">
        <v>19</v>
      </c>
      <c r="F67" s="15">
        <v>19</v>
      </c>
      <c r="G67" s="16">
        <v>100</v>
      </c>
    </row>
    <row r="68" spans="1:7" x14ac:dyDescent="0.2">
      <c r="A68" s="22"/>
      <c r="B68" s="22"/>
      <c r="C68" s="22"/>
      <c r="D68" s="23"/>
      <c r="E68" s="23"/>
      <c r="F68" s="23"/>
      <c r="G68" s="24"/>
    </row>
    <row r="69" spans="1:7" x14ac:dyDescent="0.2">
      <c r="A69" s="39">
        <v>3319</v>
      </c>
      <c r="B69" s="39">
        <v>2111</v>
      </c>
      <c r="C69" s="10" t="str">
        <f>IF(COUNTBLANK(B69)=1,"",VLOOKUP(B69,'položky 2019'!$A$2:$B$28000,2,0))</f>
        <v>Příjmy z poskytování služeb a výrobků</v>
      </c>
      <c r="D69" s="11">
        <v>0</v>
      </c>
      <c r="E69" s="11">
        <v>242</v>
      </c>
      <c r="F69" s="11">
        <v>242</v>
      </c>
      <c r="G69" s="12">
        <v>100</v>
      </c>
    </row>
    <row r="70" spans="1:7" x14ac:dyDescent="0.2">
      <c r="A70" s="40">
        <v>3319</v>
      </c>
      <c r="B70" s="13"/>
      <c r="C70" s="10" t="str">
        <f>IF(COUNTBLANK(A70)=1,"",VLOOKUP(A70,'paragrafy 2019'!$A$2:$B$525,2,0))</f>
        <v>Ostatní záležitosti kultury</v>
      </c>
      <c r="D70" s="15">
        <v>0</v>
      </c>
      <c r="E70" s="15">
        <v>242</v>
      </c>
      <c r="F70" s="15">
        <v>242</v>
      </c>
      <c r="G70" s="16">
        <v>100</v>
      </c>
    </row>
    <row r="71" spans="1:7" x14ac:dyDescent="0.2">
      <c r="A71" s="22"/>
      <c r="B71" s="22"/>
      <c r="C71" s="22"/>
      <c r="D71" s="23"/>
      <c r="E71" s="23"/>
      <c r="F71" s="23"/>
      <c r="G71" s="24"/>
    </row>
    <row r="72" spans="1:7" x14ac:dyDescent="0.2">
      <c r="A72" s="39">
        <v>3322</v>
      </c>
      <c r="B72" s="39">
        <v>2212</v>
      </c>
      <c r="C72" s="10" t="str">
        <f>IF(COUNTBLANK(B72)=1,"",VLOOKUP(B72,'položky 2019'!$A$2:$B$28000,2,0))</f>
        <v>Sankční platby přijaté od jiných subjektů</v>
      </c>
      <c r="D72" s="11">
        <v>0</v>
      </c>
      <c r="E72" s="11">
        <v>39</v>
      </c>
      <c r="F72" s="11">
        <v>39</v>
      </c>
      <c r="G72" s="12">
        <v>100</v>
      </c>
    </row>
    <row r="73" spans="1:7" x14ac:dyDescent="0.2">
      <c r="A73" s="40">
        <v>3322</v>
      </c>
      <c r="B73" s="13"/>
      <c r="C73" s="10" t="str">
        <f>IF(COUNTBLANK(A73)=1,"",VLOOKUP(A73,'paragrafy 2019'!$A$2:$B$525,2,0))</f>
        <v>Zachování a obnova kulturních památek</v>
      </c>
      <c r="D73" s="15">
        <v>0</v>
      </c>
      <c r="E73" s="15">
        <v>39</v>
      </c>
      <c r="F73" s="15">
        <v>39</v>
      </c>
      <c r="G73" s="16">
        <v>100</v>
      </c>
    </row>
    <row r="74" spans="1:7" x14ac:dyDescent="0.2">
      <c r="A74" s="22"/>
      <c r="B74" s="22"/>
      <c r="C74" s="22"/>
      <c r="D74" s="23"/>
      <c r="E74" s="23"/>
      <c r="F74" s="23"/>
      <c r="G74" s="24"/>
    </row>
    <row r="75" spans="1:7" x14ac:dyDescent="0.2">
      <c r="A75" s="39">
        <v>3419</v>
      </c>
      <c r="B75" s="39">
        <v>2111</v>
      </c>
      <c r="C75" s="10" t="str">
        <f>IF(COUNTBLANK(B75)=1,"",VLOOKUP(B75,'položky 2019'!$A$2:$B$28000,2,0))</f>
        <v>Příjmy z poskytování služeb a výrobků</v>
      </c>
      <c r="D75" s="11">
        <v>0</v>
      </c>
      <c r="E75" s="11">
        <v>817</v>
      </c>
      <c r="F75" s="11">
        <v>817</v>
      </c>
      <c r="G75" s="12">
        <v>100</v>
      </c>
    </row>
    <row r="76" spans="1:7" x14ac:dyDescent="0.2">
      <c r="A76" s="39">
        <v>3419</v>
      </c>
      <c r="B76" s="39">
        <v>2212</v>
      </c>
      <c r="C76" s="10" t="str">
        <f>IF(COUNTBLANK(B76)=1,"",VLOOKUP(B76,'položky 2019'!$A$2:$B$28000,2,0))</f>
        <v>Sankční platby přijaté od jiných subjektů</v>
      </c>
      <c r="D76" s="11">
        <v>0</v>
      </c>
      <c r="E76" s="11">
        <v>60</v>
      </c>
      <c r="F76" s="11">
        <v>151</v>
      </c>
      <c r="G76" s="12">
        <v>251.7</v>
      </c>
    </row>
    <row r="77" spans="1:7" x14ac:dyDescent="0.2">
      <c r="A77" s="39">
        <v>3419</v>
      </c>
      <c r="B77" s="39">
        <v>2324</v>
      </c>
      <c r="C77" s="10" t="str">
        <f>IF(COUNTBLANK(B77)=1,"",VLOOKUP(B77,'položky 2019'!$A$2:$B$28000,2,0))</f>
        <v>Přijaté nekapitálové příspěvky a náhrady</v>
      </c>
      <c r="D77" s="11">
        <v>0</v>
      </c>
      <c r="E77" s="11">
        <v>5</v>
      </c>
      <c r="F77" s="11">
        <v>5</v>
      </c>
      <c r="G77" s="12">
        <v>100</v>
      </c>
    </row>
    <row r="78" spans="1:7" x14ac:dyDescent="0.2">
      <c r="A78" s="40">
        <v>3419</v>
      </c>
      <c r="B78" s="13"/>
      <c r="C78" s="10" t="str">
        <f>IF(COUNTBLANK(A78)=1,"",VLOOKUP(A78,'paragrafy 2019'!$A$2:$B$525,2,0))</f>
        <v>Ostatní sportovní činnost</v>
      </c>
      <c r="D78" s="15">
        <v>0</v>
      </c>
      <c r="E78" s="15">
        <v>882</v>
      </c>
      <c r="F78" s="15">
        <v>973</v>
      </c>
      <c r="G78" s="16">
        <v>110.3</v>
      </c>
    </row>
    <row r="79" spans="1:7" x14ac:dyDescent="0.2">
      <c r="A79" s="22"/>
      <c r="B79" s="22"/>
      <c r="C79" s="22"/>
      <c r="D79" s="23"/>
      <c r="E79" s="23"/>
      <c r="F79" s="23"/>
      <c r="G79" s="24"/>
    </row>
    <row r="80" spans="1:7" x14ac:dyDescent="0.2">
      <c r="A80" s="39">
        <v>3421</v>
      </c>
      <c r="B80" s="39">
        <v>2212</v>
      </c>
      <c r="C80" s="10" t="str">
        <f>IF(COUNTBLANK(B80)=1,"",VLOOKUP(B80,'položky 2019'!$A$2:$B$28000,2,0))</f>
        <v>Sankční platby přijaté od jiných subjektů</v>
      </c>
      <c r="D80" s="11">
        <v>0</v>
      </c>
      <c r="E80" s="11">
        <v>3</v>
      </c>
      <c r="F80" s="11">
        <v>3</v>
      </c>
      <c r="G80" s="12">
        <v>100</v>
      </c>
    </row>
    <row r="81" spans="1:7" x14ac:dyDescent="0.2">
      <c r="A81" s="39">
        <v>3421</v>
      </c>
      <c r="B81" s="39">
        <v>2324</v>
      </c>
      <c r="C81" s="10" t="str">
        <f>IF(COUNTBLANK(B81)=1,"",VLOOKUP(B81,'položky 2019'!$A$2:$B$28000,2,0))</f>
        <v>Přijaté nekapitálové příspěvky a náhrady</v>
      </c>
      <c r="D81" s="11">
        <v>0</v>
      </c>
      <c r="E81" s="11">
        <v>9</v>
      </c>
      <c r="F81" s="11">
        <v>10</v>
      </c>
      <c r="G81" s="12">
        <v>111.1</v>
      </c>
    </row>
    <row r="82" spans="1:7" x14ac:dyDescent="0.2">
      <c r="A82" s="40">
        <v>3421</v>
      </c>
      <c r="B82" s="13"/>
      <c r="C82" s="10" t="str">
        <f>IF(COUNTBLANK(A82)=1,"",VLOOKUP(A82,'paragrafy 2019'!$A$2:$B$525,2,0))</f>
        <v>Využití volného času dětí a mládeže</v>
      </c>
      <c r="D82" s="15">
        <v>0</v>
      </c>
      <c r="E82" s="15">
        <v>12</v>
      </c>
      <c r="F82" s="15">
        <v>13</v>
      </c>
      <c r="G82" s="16">
        <v>108.3</v>
      </c>
    </row>
    <row r="83" spans="1:7" x14ac:dyDescent="0.2">
      <c r="A83" s="22"/>
      <c r="B83" s="22"/>
      <c r="C83" s="22"/>
      <c r="D83" s="23"/>
      <c r="E83" s="23"/>
      <c r="F83" s="23"/>
      <c r="G83" s="24"/>
    </row>
    <row r="84" spans="1:7" x14ac:dyDescent="0.2">
      <c r="A84" s="39">
        <v>3522</v>
      </c>
      <c r="B84" s="39">
        <v>2132</v>
      </c>
      <c r="C84" s="10" t="str">
        <f>IF(COUNTBLANK(B84)=1,"",VLOOKUP(B84,'položky 2019'!$A$2:$B$28000,2,0))</f>
        <v>Příjmy z pronájmu ostatních nemovitých věcí a jejich částí</v>
      </c>
      <c r="D84" s="11">
        <v>17530</v>
      </c>
      <c r="E84" s="11">
        <v>17530</v>
      </c>
      <c r="F84" s="11">
        <v>17530</v>
      </c>
      <c r="G84" s="12">
        <v>100</v>
      </c>
    </row>
    <row r="85" spans="1:7" x14ac:dyDescent="0.2">
      <c r="A85" s="39">
        <v>3522</v>
      </c>
      <c r="B85" s="39">
        <v>2229</v>
      </c>
      <c r="C85" s="10" t="str">
        <f>IF(COUNTBLANK(B85)=1,"",VLOOKUP(B85,'položky 2019'!$A$2:$B$28000,2,0))</f>
        <v>Ostatní přijaté vratky transferů</v>
      </c>
      <c r="D85" s="11">
        <v>0</v>
      </c>
      <c r="E85" s="11">
        <v>29</v>
      </c>
      <c r="F85" s="11">
        <v>29</v>
      </c>
      <c r="G85" s="12">
        <v>100</v>
      </c>
    </row>
    <row r="86" spans="1:7" x14ac:dyDescent="0.2">
      <c r="A86" s="39">
        <v>3522</v>
      </c>
      <c r="B86" s="39">
        <v>3113</v>
      </c>
      <c r="C86" s="10" t="str">
        <f>IF(COUNTBLANK(B86)=1,"",VLOOKUP(B86,'položky 2019'!$A$2:$B$28000,2,0))</f>
        <v>Příjmy z prodeje ostatního hmotného dlouhodobého majetku</v>
      </c>
      <c r="D86" s="11">
        <v>0</v>
      </c>
      <c r="E86" s="11">
        <v>0</v>
      </c>
      <c r="F86" s="11">
        <v>19</v>
      </c>
      <c r="G86" s="12">
        <v>0</v>
      </c>
    </row>
    <row r="87" spans="1:7" x14ac:dyDescent="0.2">
      <c r="A87" s="40">
        <v>3522</v>
      </c>
      <c r="B87" s="13"/>
      <c r="C87" s="10" t="str">
        <f>IF(COUNTBLANK(A87)=1,"",VLOOKUP(A87,'paragrafy 2019'!$A$2:$B$525,2,0))</f>
        <v>Ostatní nemocnice</v>
      </c>
      <c r="D87" s="15">
        <v>17530</v>
      </c>
      <c r="E87" s="15">
        <v>17559</v>
      </c>
      <c r="F87" s="15">
        <v>17578</v>
      </c>
      <c r="G87" s="16">
        <v>100.1</v>
      </c>
    </row>
    <row r="88" spans="1:7" x14ac:dyDescent="0.2">
      <c r="A88" s="22"/>
      <c r="B88" s="22"/>
      <c r="C88" s="22"/>
      <c r="D88" s="23"/>
      <c r="E88" s="23"/>
      <c r="F88" s="23"/>
      <c r="G88" s="24"/>
    </row>
    <row r="89" spans="1:7" x14ac:dyDescent="0.2">
      <c r="A89" s="39">
        <v>3541</v>
      </c>
      <c r="B89" s="39">
        <v>2212</v>
      </c>
      <c r="C89" s="10" t="str">
        <f>IF(COUNTBLANK(B89)=1,"",VLOOKUP(B89,'položky 2019'!$A$2:$B$28000,2,0))</f>
        <v>Sankční platby přijaté od jiných subjektů</v>
      </c>
      <c r="D89" s="11">
        <v>0</v>
      </c>
      <c r="E89" s="11">
        <v>0</v>
      </c>
      <c r="F89" s="11">
        <v>31</v>
      </c>
      <c r="G89" s="12">
        <v>0</v>
      </c>
    </row>
    <row r="90" spans="1:7" x14ac:dyDescent="0.2">
      <c r="A90" s="40">
        <v>3541</v>
      </c>
      <c r="B90" s="13"/>
      <c r="C90" s="10" t="str">
        <f>IF(COUNTBLANK(A90)=1,"",VLOOKUP(A90,'paragrafy 2019'!$A$2:$B$525,2,0))</f>
        <v xml:space="preserve">Prevence před drogami, alkoholem, nikotinem a jinými závislostmi </v>
      </c>
      <c r="D90" s="15">
        <v>0</v>
      </c>
      <c r="E90" s="15">
        <v>0</v>
      </c>
      <c r="F90" s="15">
        <v>31</v>
      </c>
      <c r="G90" s="16">
        <v>0</v>
      </c>
    </row>
    <row r="91" spans="1:7" x14ac:dyDescent="0.2">
      <c r="A91" s="22"/>
      <c r="B91" s="22"/>
      <c r="C91" s="22"/>
      <c r="D91" s="23"/>
      <c r="E91" s="23"/>
      <c r="F91" s="23"/>
      <c r="G91" s="24"/>
    </row>
    <row r="92" spans="1:7" x14ac:dyDescent="0.2">
      <c r="A92" s="39">
        <v>3599</v>
      </c>
      <c r="B92" s="39">
        <v>2212</v>
      </c>
      <c r="C92" s="10" t="str">
        <f>IF(COUNTBLANK(B92)=1,"",VLOOKUP(B92,'položky 2019'!$A$2:$B$28000,2,0))</f>
        <v>Sankční platby přijaté od jiných subjektů</v>
      </c>
      <c r="D92" s="11">
        <v>0</v>
      </c>
      <c r="E92" s="11">
        <v>102</v>
      </c>
      <c r="F92" s="11">
        <v>102</v>
      </c>
      <c r="G92" s="12">
        <v>100</v>
      </c>
    </row>
    <row r="93" spans="1:7" x14ac:dyDescent="0.2">
      <c r="A93" s="39">
        <v>3599</v>
      </c>
      <c r="B93" s="39">
        <v>2324</v>
      </c>
      <c r="C93" s="10" t="str">
        <f>IF(COUNTBLANK(B93)=1,"",VLOOKUP(B93,'položky 2019'!$A$2:$B$28000,2,0))</f>
        <v>Přijaté nekapitálové příspěvky a náhrady</v>
      </c>
      <c r="D93" s="11">
        <v>0</v>
      </c>
      <c r="E93" s="11">
        <v>3</v>
      </c>
      <c r="F93" s="11">
        <v>3</v>
      </c>
      <c r="G93" s="12">
        <v>100</v>
      </c>
    </row>
    <row r="94" spans="1:7" x14ac:dyDescent="0.2">
      <c r="A94" s="40">
        <v>3599</v>
      </c>
      <c r="B94" s="13"/>
      <c r="C94" s="10" t="str">
        <f>IF(COUNTBLANK(A94)=1,"",VLOOKUP(A94,'paragrafy 2019'!$A$2:$B$525,2,0))</f>
        <v>Ostatní činnost ve zdravotnictví</v>
      </c>
      <c r="D94" s="15">
        <v>0</v>
      </c>
      <c r="E94" s="15">
        <v>105</v>
      </c>
      <c r="F94" s="15">
        <v>105</v>
      </c>
      <c r="G94" s="16">
        <v>100</v>
      </c>
    </row>
    <row r="95" spans="1:7" x14ac:dyDescent="0.2">
      <c r="A95" s="22"/>
      <c r="B95" s="22"/>
      <c r="C95" s="22"/>
      <c r="D95" s="23"/>
      <c r="E95" s="23"/>
      <c r="F95" s="23"/>
      <c r="G95" s="24"/>
    </row>
    <row r="96" spans="1:7" x14ac:dyDescent="0.2">
      <c r="A96" s="39">
        <v>3636</v>
      </c>
      <c r="B96" s="39">
        <v>2122</v>
      </c>
      <c r="C96" s="10" t="str">
        <f>IF(COUNTBLANK(B96)=1,"",VLOOKUP(B96,'položky 2019'!$A$2:$B$28000,2,0))</f>
        <v>Odvody příspěvkových organizací</v>
      </c>
      <c r="D96" s="11">
        <v>0</v>
      </c>
      <c r="E96" s="11">
        <v>400</v>
      </c>
      <c r="F96" s="11">
        <v>400</v>
      </c>
      <c r="G96" s="12">
        <v>100</v>
      </c>
    </row>
    <row r="97" spans="1:7" x14ac:dyDescent="0.2">
      <c r="A97" s="40">
        <v>3636</v>
      </c>
      <c r="B97" s="13"/>
      <c r="C97" s="10" t="str">
        <f>IF(COUNTBLANK(A97)=1,"",VLOOKUP(A97,'paragrafy 2019'!$A$2:$B$525,2,0))</f>
        <v>Územní rozvoj</v>
      </c>
      <c r="D97" s="15">
        <v>0</v>
      </c>
      <c r="E97" s="15">
        <v>400</v>
      </c>
      <c r="F97" s="15">
        <v>400</v>
      </c>
      <c r="G97" s="16">
        <v>100</v>
      </c>
    </row>
    <row r="98" spans="1:7" x14ac:dyDescent="0.2">
      <c r="A98" s="22"/>
      <c r="B98" s="22"/>
      <c r="C98" s="22"/>
      <c r="D98" s="23"/>
      <c r="E98" s="23"/>
      <c r="F98" s="23"/>
      <c r="G98" s="24"/>
    </row>
    <row r="99" spans="1:7" x14ac:dyDescent="0.2">
      <c r="A99" s="39">
        <v>3639</v>
      </c>
      <c r="B99" s="39">
        <v>2111</v>
      </c>
      <c r="C99" s="10" t="str">
        <f>IF(COUNTBLANK(B99)=1,"",VLOOKUP(B99,'položky 2019'!$A$2:$B$28000,2,0))</f>
        <v>Příjmy z poskytování služeb a výrobků</v>
      </c>
      <c r="D99" s="11">
        <v>1869</v>
      </c>
      <c r="E99" s="11">
        <v>2315</v>
      </c>
      <c r="F99" s="11">
        <v>1347</v>
      </c>
      <c r="G99" s="12">
        <v>58.2</v>
      </c>
    </row>
    <row r="100" spans="1:7" x14ac:dyDescent="0.2">
      <c r="A100" s="39">
        <v>3639</v>
      </c>
      <c r="B100" s="39">
        <v>2119</v>
      </c>
      <c r="C100" s="10" t="str">
        <f>IF(COUNTBLANK(B100)=1,"",VLOOKUP(B100,'položky 2019'!$A$2:$B$28000,2,0))</f>
        <v>Ostatní příjmy z vlastní činnosti</v>
      </c>
      <c r="D100" s="11">
        <v>3000</v>
      </c>
      <c r="E100" s="11">
        <v>3000</v>
      </c>
      <c r="F100" s="11">
        <v>1840</v>
      </c>
      <c r="G100" s="12">
        <v>61.3</v>
      </c>
    </row>
    <row r="101" spans="1:7" x14ac:dyDescent="0.2">
      <c r="A101" s="39">
        <v>3639</v>
      </c>
      <c r="B101" s="39">
        <v>2131</v>
      </c>
      <c r="C101" s="10" t="str">
        <f>IF(COUNTBLANK(B101)=1,"",VLOOKUP(B101,'položky 2019'!$A$2:$B$28000,2,0))</f>
        <v>Příjmy z pronájmu pozemků</v>
      </c>
      <c r="D101" s="11">
        <v>41</v>
      </c>
      <c r="E101" s="11">
        <v>41</v>
      </c>
      <c r="F101" s="11">
        <v>0</v>
      </c>
      <c r="G101" s="12">
        <v>0</v>
      </c>
    </row>
    <row r="102" spans="1:7" x14ac:dyDescent="0.2">
      <c r="A102" s="39">
        <v>3639</v>
      </c>
      <c r="B102" s="39">
        <v>2324</v>
      </c>
      <c r="C102" s="10" t="str">
        <f>IF(COUNTBLANK(B102)=1,"",VLOOKUP(B102,'položky 2019'!$A$2:$B$28000,2,0))</f>
        <v>Přijaté nekapitálové příspěvky a náhrady</v>
      </c>
      <c r="D102" s="11">
        <v>0</v>
      </c>
      <c r="E102" s="11">
        <v>8</v>
      </c>
      <c r="F102" s="11">
        <v>8</v>
      </c>
      <c r="G102" s="12">
        <v>100</v>
      </c>
    </row>
    <row r="103" spans="1:7" x14ac:dyDescent="0.2">
      <c r="A103" s="39">
        <v>3639</v>
      </c>
      <c r="B103" s="39">
        <v>3111</v>
      </c>
      <c r="C103" s="10" t="str">
        <f>IF(COUNTBLANK(B103)=1,"",VLOOKUP(B103,'položky 2019'!$A$2:$B$28000,2,0))</f>
        <v>Příjmy z prodeje pozemků</v>
      </c>
      <c r="D103" s="11">
        <v>8000</v>
      </c>
      <c r="E103" s="11">
        <v>8000</v>
      </c>
      <c r="F103" s="11">
        <v>22937</v>
      </c>
      <c r="G103" s="12">
        <v>286.7</v>
      </c>
    </row>
    <row r="104" spans="1:7" x14ac:dyDescent="0.2">
      <c r="A104" s="39">
        <v>3639</v>
      </c>
      <c r="B104" s="39">
        <v>3112</v>
      </c>
      <c r="C104" s="10" t="str">
        <f>IF(COUNTBLANK(B104)=1,"",VLOOKUP(B104,'položky 2019'!$A$2:$B$28000,2,0))</f>
        <v>Příjmy z prodeje ostatních nemovitých věcí a jejich částí</v>
      </c>
      <c r="D104" s="11">
        <v>17000</v>
      </c>
      <c r="E104" s="11">
        <v>17000</v>
      </c>
      <c r="F104" s="11">
        <v>13595</v>
      </c>
      <c r="G104" s="12">
        <v>80</v>
      </c>
    </row>
    <row r="105" spans="1:7" x14ac:dyDescent="0.2">
      <c r="A105" s="39">
        <v>3639</v>
      </c>
      <c r="B105" s="39">
        <v>3113</v>
      </c>
      <c r="C105" s="10" t="str">
        <f>IF(COUNTBLANK(B105)=1,"",VLOOKUP(B105,'položky 2019'!$A$2:$B$28000,2,0))</f>
        <v>Příjmy z prodeje ostatního hmotného dlouhodobého majetku</v>
      </c>
      <c r="D105" s="11">
        <v>0</v>
      </c>
      <c r="E105" s="11">
        <v>2</v>
      </c>
      <c r="F105" s="11">
        <v>2</v>
      </c>
      <c r="G105" s="12">
        <v>100</v>
      </c>
    </row>
    <row r="106" spans="1:7" x14ac:dyDescent="0.2">
      <c r="A106" s="40">
        <v>3639</v>
      </c>
      <c r="B106" s="13"/>
      <c r="C106" s="10" t="str">
        <f>IF(COUNTBLANK(A106)=1,"",VLOOKUP(A106,'paragrafy 2019'!$A$2:$B$525,2,0))</f>
        <v>Komunální služby a územní rozvoj jinde nezařazené</v>
      </c>
      <c r="D106" s="15">
        <v>29910</v>
      </c>
      <c r="E106" s="15">
        <v>30366</v>
      </c>
      <c r="F106" s="15">
        <v>39729</v>
      </c>
      <c r="G106" s="16">
        <v>130.80000000000001</v>
      </c>
    </row>
    <row r="107" spans="1:7" x14ac:dyDescent="0.2">
      <c r="A107" s="22"/>
      <c r="B107" s="22"/>
      <c r="C107" s="22"/>
      <c r="D107" s="23"/>
      <c r="E107" s="23"/>
      <c r="F107" s="23"/>
      <c r="G107" s="24"/>
    </row>
    <row r="108" spans="1:7" x14ac:dyDescent="0.2">
      <c r="A108" s="39">
        <v>3716</v>
      </c>
      <c r="B108" s="39">
        <v>2211</v>
      </c>
      <c r="C108" s="10" t="str">
        <f>IF(COUNTBLANK(B108)=1,"",VLOOKUP(B108,'položky 2019'!$A$2:$B$28000,2,0))</f>
        <v>Sankční platby přijaté od státu, obcí a krajů</v>
      </c>
      <c r="D108" s="11">
        <v>0</v>
      </c>
      <c r="E108" s="11">
        <v>0</v>
      </c>
      <c r="F108" s="11">
        <v>45</v>
      </c>
      <c r="G108" s="12">
        <v>0</v>
      </c>
    </row>
    <row r="109" spans="1:7" x14ac:dyDescent="0.2">
      <c r="A109" s="40">
        <v>3716</v>
      </c>
      <c r="B109" s="13"/>
      <c r="C109" s="10" t="str">
        <f>IF(COUNTBLANK(A109)=1,"",VLOOKUP(A109,'paragrafy 2019'!$A$2:$B$525,2,0))</f>
        <v>Monitoring ochrany ovzduší</v>
      </c>
      <c r="D109" s="15">
        <v>0</v>
      </c>
      <c r="E109" s="15">
        <v>0</v>
      </c>
      <c r="F109" s="15">
        <v>45</v>
      </c>
      <c r="G109" s="16">
        <v>0</v>
      </c>
    </row>
    <row r="110" spans="1:7" x14ac:dyDescent="0.2">
      <c r="A110" s="22"/>
      <c r="B110" s="22"/>
      <c r="C110" s="22"/>
      <c r="D110" s="23"/>
      <c r="E110" s="23"/>
      <c r="F110" s="23"/>
      <c r="G110" s="24"/>
    </row>
    <row r="111" spans="1:7" x14ac:dyDescent="0.2">
      <c r="A111" s="39">
        <v>3719</v>
      </c>
      <c r="B111" s="39">
        <v>2324</v>
      </c>
      <c r="C111" s="10" t="s">
        <v>22</v>
      </c>
      <c r="D111" s="11">
        <v>510</v>
      </c>
      <c r="E111" s="11">
        <v>510</v>
      </c>
      <c r="F111" s="11">
        <v>0</v>
      </c>
      <c r="G111" s="12">
        <v>0</v>
      </c>
    </row>
    <row r="112" spans="1:7" x14ac:dyDescent="0.2">
      <c r="A112" s="40">
        <v>3719</v>
      </c>
      <c r="B112" s="13"/>
      <c r="C112" s="10" t="str">
        <f>IF(COUNTBLANK(A112)=1,"",VLOOKUP(A112,'paragrafy 2019'!$A$2:$B$525,2,0))</f>
        <v>Ostatní činnosti k ochraně ovzduší</v>
      </c>
      <c r="D112" s="15">
        <v>510</v>
      </c>
      <c r="E112" s="15">
        <v>510</v>
      </c>
      <c r="F112" s="15">
        <v>0</v>
      </c>
      <c r="G112" s="16">
        <v>0</v>
      </c>
    </row>
    <row r="113" spans="1:7" x14ac:dyDescent="0.2">
      <c r="A113" s="22"/>
      <c r="B113" s="22"/>
      <c r="C113" s="22"/>
      <c r="D113" s="23"/>
      <c r="E113" s="23"/>
      <c r="F113" s="23"/>
      <c r="G113" s="24"/>
    </row>
    <row r="114" spans="1:7" x14ac:dyDescent="0.2">
      <c r="A114" s="39">
        <v>3769</v>
      </c>
      <c r="B114" s="39">
        <v>2111</v>
      </c>
      <c r="C114" s="10" t="str">
        <f>IF(COUNTBLANK(B114)=1,"",VLOOKUP(B114,'položky 2019'!$A$2:$B$28000,2,0))</f>
        <v>Příjmy z poskytování služeb a výrobků</v>
      </c>
      <c r="D114" s="11">
        <v>650</v>
      </c>
      <c r="E114" s="11">
        <v>650</v>
      </c>
      <c r="F114" s="11">
        <v>0</v>
      </c>
      <c r="G114" s="12">
        <v>0</v>
      </c>
    </row>
    <row r="115" spans="1:7" x14ac:dyDescent="0.2">
      <c r="A115" s="39">
        <v>3769</v>
      </c>
      <c r="B115" s="39">
        <v>2212</v>
      </c>
      <c r="C115" s="10" t="str">
        <f>IF(COUNTBLANK(B115)=1,"",VLOOKUP(B115,'položky 2019'!$A$2:$B$28000,2,0))</f>
        <v>Sankční platby přijaté od jiných subjektů</v>
      </c>
      <c r="D115" s="11">
        <v>0</v>
      </c>
      <c r="E115" s="11">
        <v>0</v>
      </c>
      <c r="F115" s="11">
        <v>108</v>
      </c>
      <c r="G115" s="12">
        <v>0</v>
      </c>
    </row>
    <row r="116" spans="1:7" x14ac:dyDescent="0.2">
      <c r="A116" s="39">
        <v>3769</v>
      </c>
      <c r="B116" s="39">
        <v>2324</v>
      </c>
      <c r="C116" s="10" t="str">
        <f>IF(COUNTBLANK(B116)=1,"",VLOOKUP(B116,'položky 2019'!$A$2:$B$28000,2,0))</f>
        <v>Přijaté nekapitálové příspěvky a náhrady</v>
      </c>
      <c r="D116" s="11">
        <v>0</v>
      </c>
      <c r="E116" s="11">
        <v>0</v>
      </c>
      <c r="F116" s="11">
        <v>5</v>
      </c>
      <c r="G116" s="12">
        <v>0</v>
      </c>
    </row>
    <row r="117" spans="1:7" x14ac:dyDescent="0.2">
      <c r="A117" s="40">
        <v>3769</v>
      </c>
      <c r="B117" s="13"/>
      <c r="C117" s="10" t="str">
        <f>IF(COUNTBLANK(A117)=1,"",VLOOKUP(A117,'paragrafy 2019'!$A$2:$B$525,2,0))</f>
        <v>Ostatní správa v ochraně životního prostředí</v>
      </c>
      <c r="D117" s="15">
        <v>650</v>
      </c>
      <c r="E117" s="15">
        <v>650</v>
      </c>
      <c r="F117" s="15">
        <v>113</v>
      </c>
      <c r="G117" s="16">
        <v>17.399999999999999</v>
      </c>
    </row>
    <row r="118" spans="1:7" x14ac:dyDescent="0.2">
      <c r="A118" s="22"/>
      <c r="B118" s="22"/>
      <c r="C118" s="22"/>
      <c r="D118" s="23"/>
      <c r="E118" s="23"/>
      <c r="F118" s="23"/>
      <c r="G118" s="24"/>
    </row>
    <row r="119" spans="1:7" x14ac:dyDescent="0.2">
      <c r="A119" s="39">
        <v>4329</v>
      </c>
      <c r="B119" s="39">
        <v>2212</v>
      </c>
      <c r="C119" s="10" t="str">
        <f>IF(COUNTBLANK(B119)=1,"",VLOOKUP(B119,'položky 2019'!$A$2:$B$28000,2,0))</f>
        <v>Sankční platby přijaté od jiných subjektů</v>
      </c>
      <c r="D119" s="11">
        <v>0</v>
      </c>
      <c r="E119" s="11">
        <v>100</v>
      </c>
      <c r="F119" s="11">
        <v>100</v>
      </c>
      <c r="G119" s="12">
        <v>100</v>
      </c>
    </row>
    <row r="120" spans="1:7" x14ac:dyDescent="0.2">
      <c r="A120" s="40">
        <v>4329</v>
      </c>
      <c r="B120" s="13"/>
      <c r="C120" s="10" t="str">
        <f>IF(COUNTBLANK(A120)=1,"",VLOOKUP(A120,'paragrafy 2019'!$A$2:$B$525,2,0))</f>
        <v>Ostatní sociální péče a pomoc dětem a mládeži</v>
      </c>
      <c r="D120" s="15">
        <v>0</v>
      </c>
      <c r="E120" s="15">
        <v>100</v>
      </c>
      <c r="F120" s="15">
        <v>100</v>
      </c>
      <c r="G120" s="16">
        <v>100</v>
      </c>
    </row>
    <row r="121" spans="1:7" x14ac:dyDescent="0.2">
      <c r="A121" s="22"/>
      <c r="B121" s="22"/>
      <c r="C121" s="22"/>
      <c r="D121" s="23"/>
      <c r="E121" s="23"/>
      <c r="F121" s="23"/>
      <c r="G121" s="24"/>
    </row>
    <row r="122" spans="1:7" x14ac:dyDescent="0.2">
      <c r="A122" s="39">
        <v>4339</v>
      </c>
      <c r="B122" s="39">
        <v>2111</v>
      </c>
      <c r="C122" s="10" t="str">
        <f>IF(COUNTBLANK(B122)=1,"",VLOOKUP(B122,'položky 2019'!$A$2:$B$28000,2,0))</f>
        <v>Příjmy z poskytování služeb a výrobků</v>
      </c>
      <c r="D122" s="11">
        <v>0</v>
      </c>
      <c r="E122" s="11">
        <v>12</v>
      </c>
      <c r="F122" s="11">
        <v>12</v>
      </c>
      <c r="G122" s="12">
        <v>100</v>
      </c>
    </row>
    <row r="123" spans="1:7" x14ac:dyDescent="0.2">
      <c r="A123" s="40">
        <v>4339</v>
      </c>
      <c r="B123" s="13"/>
      <c r="C123" s="10" t="str">
        <f>IF(COUNTBLANK(A123)=1,"",VLOOKUP(A123,'paragrafy 2019'!$A$2:$B$525,2,0))</f>
        <v>Ostatní sociální péče a pomoc rodině a manželství</v>
      </c>
      <c r="D123" s="15">
        <v>0</v>
      </c>
      <c r="E123" s="15">
        <v>12</v>
      </c>
      <c r="F123" s="15">
        <v>12</v>
      </c>
      <c r="G123" s="16">
        <v>100</v>
      </c>
    </row>
    <row r="124" spans="1:7" x14ac:dyDescent="0.2">
      <c r="A124" s="22"/>
      <c r="B124" s="22"/>
      <c r="C124" s="22"/>
      <c r="D124" s="23"/>
      <c r="E124" s="23"/>
      <c r="F124" s="23"/>
      <c r="G124" s="24"/>
    </row>
    <row r="125" spans="1:7" x14ac:dyDescent="0.2">
      <c r="A125" s="39">
        <v>4350</v>
      </c>
      <c r="B125" s="39">
        <v>2212</v>
      </c>
      <c r="C125" s="10" t="s">
        <v>21</v>
      </c>
      <c r="D125" s="11">
        <v>0</v>
      </c>
      <c r="E125" s="11">
        <v>0</v>
      </c>
      <c r="F125" s="11">
        <v>59</v>
      </c>
      <c r="G125" s="12">
        <v>0</v>
      </c>
    </row>
    <row r="126" spans="1:7" x14ac:dyDescent="0.2">
      <c r="A126" s="40">
        <v>4350</v>
      </c>
      <c r="B126" s="13"/>
      <c r="C126" s="10" t="str">
        <f>IF(COUNTBLANK(A126)=1,"",VLOOKUP(A126,'paragrafy 2019'!$A$2:$B$525,2,0))</f>
        <v>Domovy pro seniory</v>
      </c>
      <c r="D126" s="15">
        <v>0</v>
      </c>
      <c r="E126" s="15">
        <v>0</v>
      </c>
      <c r="F126" s="15">
        <v>59</v>
      </c>
      <c r="G126" s="16">
        <v>0</v>
      </c>
    </row>
    <row r="127" spans="1:7" x14ac:dyDescent="0.2">
      <c r="A127" s="22"/>
      <c r="B127" s="22"/>
      <c r="C127" s="22"/>
      <c r="D127" s="23"/>
      <c r="E127" s="23"/>
      <c r="F127" s="23"/>
      <c r="G127" s="24"/>
    </row>
    <row r="128" spans="1:7" x14ac:dyDescent="0.2">
      <c r="A128" s="39">
        <v>4351</v>
      </c>
      <c r="B128" s="39">
        <v>2212</v>
      </c>
      <c r="C128" s="10" t="s">
        <v>21</v>
      </c>
      <c r="D128" s="11">
        <v>0</v>
      </c>
      <c r="E128" s="11">
        <v>0</v>
      </c>
      <c r="F128" s="11">
        <v>800</v>
      </c>
      <c r="G128" s="12">
        <v>0</v>
      </c>
    </row>
    <row r="129" spans="1:7" x14ac:dyDescent="0.2">
      <c r="A129" s="40">
        <v>4351</v>
      </c>
      <c r="B129" s="13"/>
      <c r="C129" s="10" t="str">
        <f>IF(COUNTBLANK(A129)=1,"",VLOOKUP(A129,'paragrafy 2019'!$A$2:$B$525,2,0))</f>
        <v>Osobní asistence, pečovatelská služba a podpora samostatného bydlení</v>
      </c>
      <c r="D129" s="15">
        <v>0</v>
      </c>
      <c r="E129" s="15">
        <v>0</v>
      </c>
      <c r="F129" s="15">
        <v>800</v>
      </c>
      <c r="G129" s="16">
        <v>0</v>
      </c>
    </row>
    <row r="130" spans="1:7" x14ac:dyDescent="0.2">
      <c r="A130" s="22"/>
      <c r="B130" s="22"/>
      <c r="C130" s="22"/>
      <c r="D130" s="23"/>
      <c r="E130" s="23"/>
      <c r="F130" s="23"/>
      <c r="G130" s="24"/>
    </row>
    <row r="131" spans="1:7" x14ac:dyDescent="0.2">
      <c r="A131" s="39">
        <v>4357</v>
      </c>
      <c r="B131" s="39">
        <v>2212</v>
      </c>
      <c r="C131" s="10" t="str">
        <f>IF(COUNTBLANK(B131)=1,"",VLOOKUP(B131,'položky 2019'!$A$2:$B$28000,2,0))</f>
        <v>Sankční platby přijaté od jiných subjektů</v>
      </c>
      <c r="D131" s="11">
        <v>0</v>
      </c>
      <c r="E131" s="11">
        <v>0</v>
      </c>
      <c r="F131" s="11">
        <v>16</v>
      </c>
      <c r="G131" s="12">
        <v>0</v>
      </c>
    </row>
    <row r="132" spans="1:7" x14ac:dyDescent="0.2">
      <c r="A132" s="39">
        <v>4357</v>
      </c>
      <c r="B132" s="39">
        <v>2324</v>
      </c>
      <c r="C132" s="10" t="str">
        <f>IF(COUNTBLANK(B132)=1,"",VLOOKUP(B132,'položky 2019'!$A$2:$B$28000,2,0))</f>
        <v>Přijaté nekapitálové příspěvky a náhrady</v>
      </c>
      <c r="D132" s="11">
        <v>0</v>
      </c>
      <c r="E132" s="11">
        <v>250</v>
      </c>
      <c r="F132" s="11">
        <v>250</v>
      </c>
      <c r="G132" s="12">
        <v>100</v>
      </c>
    </row>
    <row r="133" spans="1:7" x14ac:dyDescent="0.2">
      <c r="A133" s="40">
        <v>4357</v>
      </c>
      <c r="B133" s="13"/>
      <c r="C133" s="10" t="str">
        <f>IF(COUNTBLANK(A133)=1,"",VLOOKUP(A133,'paragrafy 2019'!$A$2:$B$525,2,0))</f>
        <v>Domovy pro osoby se zdravotním postižením a domovy se zvláštním režimem</v>
      </c>
      <c r="D133" s="15">
        <v>0</v>
      </c>
      <c r="E133" s="15">
        <v>250</v>
      </c>
      <c r="F133" s="15">
        <v>266</v>
      </c>
      <c r="G133" s="16">
        <v>106.4</v>
      </c>
    </row>
    <row r="134" spans="1:7" x14ac:dyDescent="0.2">
      <c r="A134" s="22"/>
      <c r="B134" s="22"/>
      <c r="C134" s="22"/>
      <c r="D134" s="23"/>
      <c r="E134" s="23"/>
      <c r="F134" s="23"/>
      <c r="G134" s="24"/>
    </row>
    <row r="135" spans="1:7" x14ac:dyDescent="0.2">
      <c r="A135" s="39">
        <v>4377</v>
      </c>
      <c r="B135" s="39">
        <v>2212</v>
      </c>
      <c r="C135" s="10" t="str">
        <f>IF(COUNTBLANK(B135)=1,"",VLOOKUP(B135,'položky 2019'!$A$2:$B$28000,2,0))</f>
        <v>Sankční platby přijaté od jiných subjektů</v>
      </c>
      <c r="D135" s="11">
        <v>0</v>
      </c>
      <c r="E135" s="11">
        <v>0</v>
      </c>
      <c r="F135" s="11">
        <v>80</v>
      </c>
      <c r="G135" s="12">
        <v>0</v>
      </c>
    </row>
    <row r="136" spans="1:7" x14ac:dyDescent="0.2">
      <c r="A136" s="40">
        <v>4377</v>
      </c>
      <c r="B136" s="13"/>
      <c r="C136" s="10" t="str">
        <f>IF(COUNTBLANK(A136)=1,"",VLOOKUP(A136,'paragrafy 2019'!$A$2:$B$525,2,0))</f>
        <v>Sociálně terapeutické dílny</v>
      </c>
      <c r="D136" s="15">
        <v>0</v>
      </c>
      <c r="E136" s="15">
        <v>0</v>
      </c>
      <c r="F136" s="15">
        <v>80</v>
      </c>
      <c r="G136" s="16">
        <v>0</v>
      </c>
    </row>
    <row r="137" spans="1:7" x14ac:dyDescent="0.2">
      <c r="A137" s="22"/>
      <c r="B137" s="22"/>
      <c r="C137" s="22"/>
      <c r="D137" s="23"/>
      <c r="E137" s="23"/>
      <c r="F137" s="23"/>
      <c r="G137" s="24"/>
    </row>
    <row r="138" spans="1:7" x14ac:dyDescent="0.2">
      <c r="A138" s="39">
        <v>4399</v>
      </c>
      <c r="B138" s="39">
        <v>2123</v>
      </c>
      <c r="C138" s="10" t="str">
        <f>IF(COUNTBLANK(B138)=1,"",VLOOKUP(B138,'položky 2019'!$A$2:$B$28000,2,0))</f>
        <v>Ostatní odvody příspěvkových organizací</v>
      </c>
      <c r="D138" s="11">
        <v>0</v>
      </c>
      <c r="E138" s="11">
        <v>5</v>
      </c>
      <c r="F138" s="11">
        <v>5</v>
      </c>
      <c r="G138" s="12">
        <v>100</v>
      </c>
    </row>
    <row r="139" spans="1:7" x14ac:dyDescent="0.2">
      <c r="A139" s="39">
        <v>4399</v>
      </c>
      <c r="B139" s="39">
        <v>2212</v>
      </c>
      <c r="C139" s="10" t="str">
        <f>IF(COUNTBLANK(B139)=1,"",VLOOKUP(B139,'položky 2019'!$A$2:$B$28000,2,0))</f>
        <v>Sankční platby přijaté od jiných subjektů</v>
      </c>
      <c r="D139" s="11">
        <v>0</v>
      </c>
      <c r="E139" s="11">
        <v>136</v>
      </c>
      <c r="F139" s="11">
        <v>153</v>
      </c>
      <c r="G139" s="12">
        <v>112.5</v>
      </c>
    </row>
    <row r="140" spans="1:7" x14ac:dyDescent="0.2">
      <c r="A140" s="39">
        <v>4399</v>
      </c>
      <c r="B140" s="39">
        <v>2223</v>
      </c>
      <c r="C140" s="10" t="str">
        <f>IF(COUNTBLANK(B140)=1,"",VLOOKUP(B140,'položky 2019'!$A$2:$B$28000,2,0))</f>
        <v>Příjmy z finančního vypořádání minulých let mezi krajem a obcemi</v>
      </c>
      <c r="D140" s="11">
        <v>0</v>
      </c>
      <c r="E140" s="11">
        <v>0</v>
      </c>
      <c r="F140" s="11">
        <v>0</v>
      </c>
      <c r="G140" s="12">
        <v>0</v>
      </c>
    </row>
    <row r="141" spans="1:7" x14ac:dyDescent="0.2">
      <c r="A141" s="39">
        <v>4399</v>
      </c>
      <c r="B141" s="39">
        <v>2229</v>
      </c>
      <c r="C141" s="10" t="str">
        <f>IF(COUNTBLANK(B141)=1,"",VLOOKUP(B141,'položky 2019'!$A$2:$B$28000,2,0))</f>
        <v>Ostatní přijaté vratky transferů</v>
      </c>
      <c r="D141" s="11">
        <v>0</v>
      </c>
      <c r="E141" s="11">
        <v>0</v>
      </c>
      <c r="F141" s="11">
        <v>157</v>
      </c>
      <c r="G141" s="12">
        <v>0</v>
      </c>
    </row>
    <row r="142" spans="1:7" x14ac:dyDescent="0.2">
      <c r="A142" s="39">
        <v>4399</v>
      </c>
      <c r="B142" s="39">
        <v>2324</v>
      </c>
      <c r="C142" s="10" t="str">
        <f>IF(COUNTBLANK(B142)=1,"",VLOOKUP(B142,'položky 2019'!$A$2:$B$28000,2,0))</f>
        <v>Přijaté nekapitálové příspěvky a náhrady</v>
      </c>
      <c r="D142" s="11">
        <v>0</v>
      </c>
      <c r="E142" s="11">
        <v>4</v>
      </c>
      <c r="F142" s="11">
        <v>4</v>
      </c>
      <c r="G142" s="12">
        <v>100</v>
      </c>
    </row>
    <row r="143" spans="1:7" x14ac:dyDescent="0.2">
      <c r="A143" s="40">
        <v>4399</v>
      </c>
      <c r="B143" s="13"/>
      <c r="C143" s="10" t="str">
        <f>IF(COUNTBLANK(A143)=1,"",VLOOKUP(A143,'paragrafy 2019'!$A$2:$B$525,2,0))</f>
        <v>Ostatní záležitosti sociálních věcí a politiky zaměstnanosti</v>
      </c>
      <c r="D143" s="15">
        <v>0</v>
      </c>
      <c r="E143" s="15">
        <v>145</v>
      </c>
      <c r="F143" s="15">
        <v>322</v>
      </c>
      <c r="G143" s="16">
        <f>F143/E143*100</f>
        <v>222.06896551724137</v>
      </c>
    </row>
    <row r="144" spans="1:7" x14ac:dyDescent="0.2">
      <c r="A144" s="22"/>
      <c r="B144" s="22"/>
      <c r="C144" s="22"/>
      <c r="D144" s="23"/>
      <c r="E144" s="23"/>
      <c r="F144" s="23"/>
      <c r="G144" s="24"/>
    </row>
    <row r="145" spans="1:7" x14ac:dyDescent="0.2">
      <c r="A145" s="39">
        <v>5171</v>
      </c>
      <c r="B145" s="39">
        <v>2324</v>
      </c>
      <c r="C145" s="10" t="str">
        <f>IF(COUNTBLANK(B145)=1,"",VLOOKUP(B145,'položky 2019'!$A$2:$B$28000,2,0))</f>
        <v>Přijaté nekapitálové příspěvky a náhrady</v>
      </c>
      <c r="D145" s="11">
        <v>0</v>
      </c>
      <c r="E145" s="11">
        <v>3</v>
      </c>
      <c r="F145" s="11">
        <v>3</v>
      </c>
      <c r="G145" s="12">
        <v>100</v>
      </c>
    </row>
    <row r="146" spans="1:7" x14ac:dyDescent="0.2">
      <c r="A146" s="40">
        <v>5171</v>
      </c>
      <c r="B146" s="13"/>
      <c r="C146" s="10" t="str">
        <f>IF(COUNTBLANK(A146)=1,"",VLOOKUP(A146,'paragrafy 2019'!$A$2:$B$525,2,0))</f>
        <v>Zabezpečení potřeb ozbrojených sil</v>
      </c>
      <c r="D146" s="15">
        <v>0</v>
      </c>
      <c r="E146" s="15">
        <v>3</v>
      </c>
      <c r="F146" s="15">
        <v>3</v>
      </c>
      <c r="G146" s="16">
        <v>100</v>
      </c>
    </row>
    <row r="147" spans="1:7" x14ac:dyDescent="0.2">
      <c r="A147" s="22"/>
      <c r="B147" s="22"/>
      <c r="C147" s="22"/>
      <c r="D147" s="23"/>
      <c r="E147" s="23"/>
      <c r="F147" s="23"/>
      <c r="G147" s="24"/>
    </row>
    <row r="148" spans="1:7" x14ac:dyDescent="0.2">
      <c r="A148" s="39">
        <v>5273</v>
      </c>
      <c r="B148" s="39">
        <v>2111</v>
      </c>
      <c r="C148" s="10" t="str">
        <f>IF(COUNTBLANK(B148)=1,"",VLOOKUP(B148,'položky 2019'!$A$2:$B$28000,2,0))</f>
        <v>Příjmy z poskytování služeb a výrobků</v>
      </c>
      <c r="D148" s="11">
        <v>750</v>
      </c>
      <c r="E148" s="11">
        <v>750</v>
      </c>
      <c r="F148" s="11">
        <v>351</v>
      </c>
      <c r="G148" s="12">
        <v>46.8</v>
      </c>
    </row>
    <row r="149" spans="1:7" x14ac:dyDescent="0.2">
      <c r="A149" s="40">
        <v>5273</v>
      </c>
      <c r="B149" s="13"/>
      <c r="C149" s="10" t="str">
        <f>IF(COUNTBLANK(A149)=1,"",VLOOKUP(A149,'paragrafy 2019'!$A$2:$B$525,2,0))</f>
        <v>Ostatní správa v oblasti krizového řízení</v>
      </c>
      <c r="D149" s="15">
        <v>750</v>
      </c>
      <c r="E149" s="15">
        <v>750</v>
      </c>
      <c r="F149" s="15">
        <v>351</v>
      </c>
      <c r="G149" s="16">
        <v>46.8</v>
      </c>
    </row>
    <row r="150" spans="1:7" x14ac:dyDescent="0.2">
      <c r="A150" s="22"/>
      <c r="B150" s="22"/>
      <c r="C150" s="22"/>
      <c r="D150" s="23"/>
      <c r="E150" s="23"/>
      <c r="F150" s="23"/>
      <c r="G150" s="24"/>
    </row>
    <row r="151" spans="1:7" x14ac:dyDescent="0.2">
      <c r="A151" s="39">
        <v>5511</v>
      </c>
      <c r="B151" s="39">
        <v>2329</v>
      </c>
      <c r="C151" s="10" t="str">
        <f>IF(COUNTBLANK(B151)=1,"",VLOOKUP(B151,'položky 2019'!$A$2:$B$28000,2,0))</f>
        <v>Ostatní nedaňové příjmy jinde nezařazené</v>
      </c>
      <c r="D151" s="11">
        <v>4400</v>
      </c>
      <c r="E151" s="11">
        <v>4400</v>
      </c>
      <c r="F151" s="11">
        <v>4400</v>
      </c>
      <c r="G151" s="12">
        <v>100</v>
      </c>
    </row>
    <row r="152" spans="1:7" x14ac:dyDescent="0.2">
      <c r="A152" s="39">
        <v>5511</v>
      </c>
      <c r="B152" s="39">
        <v>3129</v>
      </c>
      <c r="C152" s="10" t="str">
        <f>IF(COUNTBLANK(B152)=1,"",VLOOKUP(B152,'položky 2019'!$A$2:$B$28000,2,0))</f>
        <v>Ostatní investiční příjmy jinde nezařazené</v>
      </c>
      <c r="D152" s="11">
        <v>16450</v>
      </c>
      <c r="E152" s="11">
        <v>16450</v>
      </c>
      <c r="F152" s="11">
        <v>16450</v>
      </c>
      <c r="G152" s="12">
        <v>100</v>
      </c>
    </row>
    <row r="153" spans="1:7" x14ac:dyDescent="0.2">
      <c r="A153" s="40">
        <v>5511</v>
      </c>
      <c r="B153" s="13"/>
      <c r="C153" s="10" t="str">
        <f>IF(COUNTBLANK(A153)=1,"",VLOOKUP(A153,'paragrafy 2019'!$A$2:$B$525,2,0))</f>
        <v>Požární ochrana - profesionální část</v>
      </c>
      <c r="D153" s="15">
        <v>20850</v>
      </c>
      <c r="E153" s="15">
        <v>20850</v>
      </c>
      <c r="F153" s="15">
        <v>20850</v>
      </c>
      <c r="G153" s="16">
        <v>100</v>
      </c>
    </row>
    <row r="154" spans="1:7" x14ac:dyDescent="0.2">
      <c r="A154" s="22"/>
      <c r="B154" s="22"/>
      <c r="C154" s="22"/>
      <c r="D154" s="23"/>
      <c r="E154" s="23"/>
      <c r="F154" s="23"/>
      <c r="G154" s="24"/>
    </row>
    <row r="155" spans="1:7" x14ac:dyDescent="0.2">
      <c r="A155" s="39">
        <v>5512</v>
      </c>
      <c r="B155" s="39">
        <v>2211</v>
      </c>
      <c r="C155" s="10" t="str">
        <f>IF(COUNTBLANK(B155)=1,"",VLOOKUP(B155,'položky 2019'!$A$2:$B$28000,2,0))</f>
        <v>Sankční platby přijaté od státu, obcí a krajů</v>
      </c>
      <c r="D155" s="11">
        <v>0</v>
      </c>
      <c r="E155" s="11">
        <v>3</v>
      </c>
      <c r="F155" s="11">
        <v>3</v>
      </c>
      <c r="G155" s="12">
        <v>100</v>
      </c>
    </row>
    <row r="156" spans="1:7" x14ac:dyDescent="0.2">
      <c r="A156" s="40">
        <v>5512</v>
      </c>
      <c r="B156" s="13"/>
      <c r="C156" s="10" t="str">
        <f>IF(COUNTBLANK(A156)=1,"",VLOOKUP(A156,'paragrafy 2019'!$A$2:$B$525,2,0))</f>
        <v>Požární ochrana - dobrovolná část</v>
      </c>
      <c r="D156" s="15">
        <v>0</v>
      </c>
      <c r="E156" s="15">
        <v>3</v>
      </c>
      <c r="F156" s="15">
        <v>3</v>
      </c>
      <c r="G156" s="16">
        <v>100</v>
      </c>
    </row>
    <row r="157" spans="1:7" x14ac:dyDescent="0.2">
      <c r="A157" s="22"/>
      <c r="B157" s="22"/>
      <c r="C157" s="22"/>
      <c r="D157" s="23"/>
      <c r="E157" s="23"/>
      <c r="F157" s="23"/>
      <c r="G157" s="24"/>
    </row>
    <row r="158" spans="1:7" x14ac:dyDescent="0.2">
      <c r="A158" s="39">
        <v>5521</v>
      </c>
      <c r="B158" s="39">
        <v>2132</v>
      </c>
      <c r="C158" s="10" t="str">
        <f>IF(COUNTBLANK(B158)=1,"",VLOOKUP(B158,'položky 2019'!$A$2:$B$28000,2,0))</f>
        <v>Příjmy z pronájmu ostatních nemovitých věcí a jejich částí</v>
      </c>
      <c r="D158" s="11">
        <v>0</v>
      </c>
      <c r="E158" s="11">
        <v>6</v>
      </c>
      <c r="F158" s="11">
        <v>12</v>
      </c>
      <c r="G158" s="12">
        <v>200</v>
      </c>
    </row>
    <row r="159" spans="1:7" x14ac:dyDescent="0.2">
      <c r="A159" s="39">
        <v>5521</v>
      </c>
      <c r="B159" s="39">
        <v>2221</v>
      </c>
      <c r="C159" s="10" t="str">
        <f>IF(COUNTBLANK(B159)=1,"",VLOOKUP(B159,'položky 2019'!$A$2:$B$28000,2,0))</f>
        <v>Přijaté vratky transférů od jiných veřejných rozpočtů</v>
      </c>
      <c r="D159" s="11">
        <v>0</v>
      </c>
      <c r="E159" s="11">
        <v>7</v>
      </c>
      <c r="F159" s="11">
        <v>7</v>
      </c>
      <c r="G159" s="12">
        <v>100</v>
      </c>
    </row>
    <row r="160" spans="1:7" x14ac:dyDescent="0.2">
      <c r="A160" s="40">
        <v>5521</v>
      </c>
      <c r="B160" s="13"/>
      <c r="C160" s="10" t="str">
        <f>IF(COUNTBLANK(A160)=1,"",VLOOKUP(A160,'paragrafy 2019'!$A$2:$B$525,2,0))</f>
        <v>Operační a informační střediska integrovaného záchranného systému</v>
      </c>
      <c r="D160" s="15">
        <v>0</v>
      </c>
      <c r="E160" s="15">
        <v>13</v>
      </c>
      <c r="F160" s="15">
        <v>19</v>
      </c>
      <c r="G160" s="16">
        <v>146.19999999999999</v>
      </c>
    </row>
    <row r="161" spans="1:7" x14ac:dyDescent="0.2">
      <c r="A161" s="22"/>
      <c r="B161" s="22"/>
      <c r="C161" s="22"/>
      <c r="D161" s="23"/>
      <c r="E161" s="23"/>
      <c r="F161" s="23"/>
      <c r="G161" s="24"/>
    </row>
    <row r="162" spans="1:7" x14ac:dyDescent="0.2">
      <c r="A162" s="39">
        <v>6113</v>
      </c>
      <c r="B162" s="39">
        <v>2324</v>
      </c>
      <c r="C162" s="10" t="str">
        <f>IF(COUNTBLANK(B162)=1,"",VLOOKUP(B162,'položky 2019'!$A$2:$B$28000,2,0))</f>
        <v>Přijaté nekapitálové příspěvky a náhrady</v>
      </c>
      <c r="D162" s="11">
        <v>0</v>
      </c>
      <c r="E162" s="11">
        <v>75</v>
      </c>
      <c r="F162" s="11">
        <v>84</v>
      </c>
      <c r="G162" s="12">
        <v>112</v>
      </c>
    </row>
    <row r="163" spans="1:7" x14ac:dyDescent="0.2">
      <c r="A163" s="40">
        <v>6113</v>
      </c>
      <c r="B163" s="13"/>
      <c r="C163" s="10" t="str">
        <f>IF(COUNTBLANK(A163)=1,"",VLOOKUP(A163,'paragrafy 2019'!$A$2:$B$525,2,0))</f>
        <v>Zastupitelstva krajů</v>
      </c>
      <c r="D163" s="15">
        <v>0</v>
      </c>
      <c r="E163" s="15">
        <v>75</v>
      </c>
      <c r="F163" s="15">
        <v>84</v>
      </c>
      <c r="G163" s="16">
        <v>112</v>
      </c>
    </row>
    <row r="164" spans="1:7" x14ac:dyDescent="0.2">
      <c r="A164" s="22"/>
      <c r="B164" s="22"/>
      <c r="C164" s="22"/>
      <c r="D164" s="23"/>
      <c r="E164" s="23"/>
      <c r="F164" s="23"/>
      <c r="G164" s="24"/>
    </row>
    <row r="165" spans="1:7" x14ac:dyDescent="0.2">
      <c r="A165" s="39">
        <v>6172</v>
      </c>
      <c r="B165" s="39">
        <v>2111</v>
      </c>
      <c r="C165" s="10" t="str">
        <f>IF(COUNTBLANK(B165)=1,"",VLOOKUP(B165,'položky 2019'!$A$2:$B$28000,2,0))</f>
        <v>Příjmy z poskytování služeb a výrobků</v>
      </c>
      <c r="D165" s="11">
        <v>0</v>
      </c>
      <c r="E165" s="11">
        <v>122</v>
      </c>
      <c r="F165" s="11">
        <v>1</v>
      </c>
      <c r="G165" s="12">
        <v>0.8</v>
      </c>
    </row>
    <row r="166" spans="1:7" x14ac:dyDescent="0.2">
      <c r="A166" s="39">
        <v>6172</v>
      </c>
      <c r="B166" s="39">
        <v>2132</v>
      </c>
      <c r="C166" s="10" t="str">
        <f>IF(COUNTBLANK(B166)=1,"",VLOOKUP(B166,'položky 2019'!$A$2:$B$28000,2,0))</f>
        <v>Příjmy z pronájmu ostatních nemovitých věcí a jejich částí</v>
      </c>
      <c r="D166" s="11">
        <v>1561</v>
      </c>
      <c r="E166" s="11">
        <v>1561</v>
      </c>
      <c r="F166" s="11">
        <v>760</v>
      </c>
      <c r="G166" s="12">
        <v>48.7</v>
      </c>
    </row>
    <row r="167" spans="1:7" x14ac:dyDescent="0.2">
      <c r="A167" s="39">
        <v>6172</v>
      </c>
      <c r="B167" s="39">
        <v>2139</v>
      </c>
      <c r="C167" s="10" t="str">
        <f>IF(COUNTBLANK(B167)=1,"",VLOOKUP(B167,'položky 2019'!$A$2:$B$28000,2,0))</f>
        <v>Ostatní příjmy z pronájmu majetku</v>
      </c>
      <c r="D167" s="11">
        <v>8</v>
      </c>
      <c r="E167" s="11">
        <v>8</v>
      </c>
      <c r="F167" s="11">
        <v>3</v>
      </c>
      <c r="G167" s="12">
        <v>37.5</v>
      </c>
    </row>
    <row r="168" spans="1:7" x14ac:dyDescent="0.2">
      <c r="A168" s="39">
        <v>6172</v>
      </c>
      <c r="B168" s="39">
        <v>2143</v>
      </c>
      <c r="C168" s="10" t="str">
        <f>IF(COUNTBLANK(B168)=1,"",VLOOKUP(B168,'položky 2019'!$A$2:$B$28000,2,0))</f>
        <v>Kursové rozdíly v příjmech</v>
      </c>
      <c r="D168" s="11">
        <v>0</v>
      </c>
      <c r="E168" s="11">
        <v>0</v>
      </c>
      <c r="F168" s="11">
        <v>0</v>
      </c>
      <c r="G168" s="12">
        <v>0</v>
      </c>
    </row>
    <row r="169" spans="1:7" x14ac:dyDescent="0.2">
      <c r="A169" s="39">
        <v>6172</v>
      </c>
      <c r="B169" s="39">
        <v>2211</v>
      </c>
      <c r="C169" s="10" t="str">
        <f>IF(COUNTBLANK(B169)=1,"",VLOOKUP(B169,'položky 2019'!$A$2:$B$28000,2,0))</f>
        <v>Sankční platby přijaté od státu, obcí a krajů</v>
      </c>
      <c r="D169" s="11">
        <v>5</v>
      </c>
      <c r="E169" s="11">
        <v>5</v>
      </c>
      <c r="F169" s="11">
        <v>0</v>
      </c>
      <c r="G169" s="12">
        <v>0</v>
      </c>
    </row>
    <row r="170" spans="1:7" x14ac:dyDescent="0.2">
      <c r="A170" s="39">
        <v>6172</v>
      </c>
      <c r="B170" s="39">
        <v>2212</v>
      </c>
      <c r="C170" s="10" t="str">
        <f>IF(COUNTBLANK(B170)=1,"",VLOOKUP(B170,'položky 2019'!$A$2:$B$28000,2,0))</f>
        <v>Sankční platby přijaté od jiných subjektů</v>
      </c>
      <c r="D170" s="11">
        <v>30</v>
      </c>
      <c r="E170" s="11">
        <v>59</v>
      </c>
      <c r="F170" s="11">
        <v>36</v>
      </c>
      <c r="G170" s="12">
        <v>61</v>
      </c>
    </row>
    <row r="171" spans="1:7" x14ac:dyDescent="0.2">
      <c r="A171" s="39">
        <v>6172</v>
      </c>
      <c r="B171" s="39">
        <v>2324</v>
      </c>
      <c r="C171" s="10" t="str">
        <f>IF(COUNTBLANK(B171)=1,"",VLOOKUP(B171,'položky 2019'!$A$2:$B$28000,2,0))</f>
        <v>Přijaté nekapitálové příspěvky a náhrady</v>
      </c>
      <c r="D171" s="11">
        <v>65</v>
      </c>
      <c r="E171" s="11">
        <v>208</v>
      </c>
      <c r="F171" s="11">
        <v>217</v>
      </c>
      <c r="G171" s="12">
        <v>104.3</v>
      </c>
    </row>
    <row r="172" spans="1:7" x14ac:dyDescent="0.2">
      <c r="A172" s="39">
        <v>6172</v>
      </c>
      <c r="B172" s="39">
        <v>2328</v>
      </c>
      <c r="C172" s="10" t="str">
        <f>IF(COUNTBLANK(B172)=1,"",VLOOKUP(B172,'položky 2019'!$A$2:$B$28000,2,0))</f>
        <v>Neidentifikované příjmy</v>
      </c>
      <c r="D172" s="11">
        <v>0</v>
      </c>
      <c r="E172" s="11">
        <v>0</v>
      </c>
      <c r="F172" s="11">
        <v>0</v>
      </c>
      <c r="G172" s="12">
        <v>0</v>
      </c>
    </row>
    <row r="173" spans="1:7" x14ac:dyDescent="0.2">
      <c r="A173" s="39">
        <v>6172</v>
      </c>
      <c r="B173" s="39">
        <v>2329</v>
      </c>
      <c r="C173" s="10" t="str">
        <f>IF(COUNTBLANK(B173)=1,"",VLOOKUP(B173,'položky 2019'!$A$2:$B$28000,2,0))</f>
        <v>Ostatní nedaňové příjmy jinde nezařazené</v>
      </c>
      <c r="D173" s="11">
        <v>0</v>
      </c>
      <c r="E173" s="11">
        <v>0</v>
      </c>
      <c r="F173" s="11">
        <v>2</v>
      </c>
      <c r="G173" s="12">
        <v>0</v>
      </c>
    </row>
    <row r="174" spans="1:7" x14ac:dyDescent="0.2">
      <c r="A174" s="40">
        <v>6172</v>
      </c>
      <c r="B174" s="13"/>
      <c r="C174" s="10" t="str">
        <f>IF(COUNTBLANK(A174)=1,"",VLOOKUP(A174,'paragrafy 2019'!$A$2:$B$525,2,0))</f>
        <v>Činnost regionální správy</v>
      </c>
      <c r="D174" s="15">
        <v>1669</v>
      </c>
      <c r="E174" s="15">
        <v>1963</v>
      </c>
      <c r="F174" s="15">
        <v>1019</v>
      </c>
      <c r="G174" s="16">
        <v>51.9</v>
      </c>
    </row>
    <row r="175" spans="1:7" x14ac:dyDescent="0.2">
      <c r="A175" s="22"/>
      <c r="B175" s="22"/>
      <c r="C175" s="22"/>
      <c r="D175" s="23"/>
      <c r="E175" s="23"/>
      <c r="F175" s="23"/>
      <c r="G175" s="24"/>
    </row>
    <row r="176" spans="1:7" x14ac:dyDescent="0.2">
      <c r="A176" s="39">
        <v>6310</v>
      </c>
      <c r="B176" s="39">
        <v>2141</v>
      </c>
      <c r="C176" s="10" t="str">
        <f>IF(COUNTBLANK(B176)=1,"",VLOOKUP(B176,'položky 2019'!$A$2:$B$28000,2,0))</f>
        <v>Příjmy z úroků (část)</v>
      </c>
      <c r="D176" s="11">
        <v>15000</v>
      </c>
      <c r="E176" s="11">
        <v>15000</v>
      </c>
      <c r="F176" s="11">
        <v>30651</v>
      </c>
      <c r="G176" s="12">
        <v>204.3</v>
      </c>
    </row>
    <row r="177" spans="1:7" x14ac:dyDescent="0.2">
      <c r="A177" s="39">
        <v>6310</v>
      </c>
      <c r="B177" s="39">
        <v>2143</v>
      </c>
      <c r="C177" s="10" t="str">
        <f>IF(COUNTBLANK(B177)=1,"",VLOOKUP(B177,'položky 2019'!$A$2:$B$28000,2,0))</f>
        <v>Kursové rozdíly v příjmech</v>
      </c>
      <c r="D177" s="11">
        <v>0</v>
      </c>
      <c r="E177" s="11">
        <v>0</v>
      </c>
      <c r="F177" s="11">
        <v>5</v>
      </c>
      <c r="G177" s="12">
        <v>0</v>
      </c>
    </row>
    <row r="178" spans="1:7" x14ac:dyDescent="0.2">
      <c r="A178" s="40">
        <v>6310</v>
      </c>
      <c r="B178" s="13"/>
      <c r="C178" s="10" t="str">
        <f>IF(COUNTBLANK(A178)=1,"",VLOOKUP(A178,'paragrafy 2019'!$A$2:$B$525,2,0))</f>
        <v>Obecné příjmy a výdaje z finančních operací</v>
      </c>
      <c r="D178" s="15">
        <v>15000</v>
      </c>
      <c r="E178" s="15">
        <v>15000</v>
      </c>
      <c r="F178" s="15">
        <v>30656</v>
      </c>
      <c r="G178" s="16">
        <v>204.4</v>
      </c>
    </row>
    <row r="179" spans="1:7" x14ac:dyDescent="0.2">
      <c r="A179" s="22"/>
      <c r="B179" s="22"/>
      <c r="C179" s="22"/>
      <c r="D179" s="23"/>
      <c r="E179" s="23"/>
      <c r="F179" s="23"/>
      <c r="G179" s="24"/>
    </row>
    <row r="180" spans="1:7" x14ac:dyDescent="0.2">
      <c r="A180" s="39">
        <v>6320</v>
      </c>
      <c r="B180" s="39">
        <v>2322</v>
      </c>
      <c r="C180" s="10" t="str">
        <f>IF(COUNTBLANK(B180)=1,"",VLOOKUP(B180,'položky 2019'!$A$2:$B$28000,2,0))</f>
        <v>Přijaté pojistné náhrady</v>
      </c>
      <c r="D180" s="11">
        <v>0</v>
      </c>
      <c r="E180" s="11">
        <v>730</v>
      </c>
      <c r="F180" s="11">
        <v>944</v>
      </c>
      <c r="G180" s="12">
        <v>129.30000000000001</v>
      </c>
    </row>
    <row r="181" spans="1:7" x14ac:dyDescent="0.2">
      <c r="A181" s="40">
        <v>6320</v>
      </c>
      <c r="B181" s="13"/>
      <c r="C181" s="10" t="str">
        <f>IF(COUNTBLANK(A181)=1,"",VLOOKUP(A181,'paragrafy 2019'!$A$2:$B$525,2,0))</f>
        <v>Pojištění funkčně nespecifikované</v>
      </c>
      <c r="D181" s="15">
        <v>0</v>
      </c>
      <c r="E181" s="15">
        <v>730</v>
      </c>
      <c r="F181" s="15">
        <v>944</v>
      </c>
      <c r="G181" s="16">
        <v>129.30000000000001</v>
      </c>
    </row>
    <row r="182" spans="1:7" x14ac:dyDescent="0.2">
      <c r="A182" s="22"/>
      <c r="B182" s="22"/>
      <c r="C182" s="22"/>
      <c r="D182" s="23"/>
      <c r="E182" s="23"/>
      <c r="F182" s="23"/>
      <c r="G182" s="24"/>
    </row>
    <row r="183" spans="1:7" x14ac:dyDescent="0.2">
      <c r="A183" s="39">
        <v>6402</v>
      </c>
      <c r="B183" s="39">
        <v>2221</v>
      </c>
      <c r="C183" s="10" t="str">
        <f>IF(COUNTBLANK(B183)=1,"",VLOOKUP(B183,'položky 2019'!$A$2:$B$28000,2,0))</f>
        <v>Přijaté vratky transférů od jiných veřejných rozpočtů</v>
      </c>
      <c r="D183" s="11">
        <v>0</v>
      </c>
      <c r="E183" s="11">
        <v>0</v>
      </c>
      <c r="F183" s="11">
        <v>0</v>
      </c>
      <c r="G183" s="12">
        <v>0</v>
      </c>
    </row>
    <row r="184" spans="1:7" x14ac:dyDescent="0.2">
      <c r="A184" s="39">
        <v>6402</v>
      </c>
      <c r="B184" s="39">
        <v>2222</v>
      </c>
      <c r="C184" s="10" t="str">
        <f>IF(COUNTBLANK(B184)=1,"",VLOOKUP(B184,'položky 2019'!$A$2:$B$28000,2,0))</f>
        <v>Ostatní příjmy z finančního vypořádání předchozích let od jiných veřejných rozpočtů</v>
      </c>
      <c r="D184" s="11">
        <v>0</v>
      </c>
      <c r="E184" s="11">
        <v>15</v>
      </c>
      <c r="F184" s="11">
        <v>15</v>
      </c>
      <c r="G184" s="12">
        <v>100</v>
      </c>
    </row>
    <row r="185" spans="1:7" x14ac:dyDescent="0.2">
      <c r="A185" s="39">
        <v>6402</v>
      </c>
      <c r="B185" s="39">
        <v>2223</v>
      </c>
      <c r="C185" s="10" t="str">
        <f>IF(COUNTBLANK(B185)=1,"",VLOOKUP(B185,'položky 2019'!$A$2:$B$28000,2,0))</f>
        <v>Příjmy z finančního vypořádání minulých let mezi krajem a obcemi</v>
      </c>
      <c r="D185" s="11">
        <v>0</v>
      </c>
      <c r="E185" s="11">
        <v>3435</v>
      </c>
      <c r="F185" s="11">
        <v>5837</v>
      </c>
      <c r="G185" s="12">
        <v>169.9</v>
      </c>
    </row>
    <row r="186" spans="1:7" ht="25.5" x14ac:dyDescent="0.2">
      <c r="A186" s="124">
        <v>6402</v>
      </c>
      <c r="B186" s="124">
        <v>2227</v>
      </c>
      <c r="C186" s="123" t="str">
        <f>IF(COUNTBLANK(B186)=1,"",VLOOKUP(B186,'položky 2019'!$A$2:$B$28000,2,0))</f>
        <v>Příjmy z finančního vypořádání minulých let mezi regionální radou a kraji, obcemi a dobrovolnými svazky obcí</v>
      </c>
      <c r="D186" s="11">
        <v>0</v>
      </c>
      <c r="E186" s="11">
        <v>109</v>
      </c>
      <c r="F186" s="11">
        <v>109</v>
      </c>
      <c r="G186" s="12">
        <v>100</v>
      </c>
    </row>
    <row r="187" spans="1:7" x14ac:dyDescent="0.2">
      <c r="A187" s="39">
        <v>6402</v>
      </c>
      <c r="B187" s="39">
        <v>2229</v>
      </c>
      <c r="C187" s="10" t="str">
        <f>IF(COUNTBLANK(B187)=1,"",VLOOKUP(B187,'položky 2019'!$A$2:$B$28000,2,0))</f>
        <v>Ostatní přijaté vratky transferů</v>
      </c>
      <c r="D187" s="11">
        <v>0</v>
      </c>
      <c r="E187" s="11">
        <v>40558</v>
      </c>
      <c r="F187" s="11">
        <v>41119</v>
      </c>
      <c r="G187" s="12">
        <v>101.4</v>
      </c>
    </row>
    <row r="188" spans="1:7" x14ac:dyDescent="0.2">
      <c r="A188" s="39">
        <v>6402</v>
      </c>
      <c r="B188" s="39">
        <v>2328</v>
      </c>
      <c r="C188" s="10" t="str">
        <f>IF(COUNTBLANK(B188)=1,"",VLOOKUP(B188,'položky 2019'!$A$2:$B$28000,2,0))</f>
        <v>Neidentifikované příjmy</v>
      </c>
      <c r="D188" s="11">
        <v>0</v>
      </c>
      <c r="E188" s="11">
        <v>0</v>
      </c>
      <c r="F188" s="11">
        <v>50</v>
      </c>
      <c r="G188" s="12">
        <v>0</v>
      </c>
    </row>
    <row r="189" spans="1:7" x14ac:dyDescent="0.2">
      <c r="A189" s="40">
        <v>6402</v>
      </c>
      <c r="B189" s="13"/>
      <c r="C189" s="10" t="str">
        <f>IF(COUNTBLANK(A189)=1,"",VLOOKUP(A189,'paragrafy 2019'!$A$2:$B$525,2,0))</f>
        <v>Finanční vypořádání minulých let</v>
      </c>
      <c r="D189" s="15">
        <v>0</v>
      </c>
      <c r="E189" s="15">
        <v>44117</v>
      </c>
      <c r="F189" s="15">
        <v>47130</v>
      </c>
      <c r="G189" s="16">
        <v>106.8</v>
      </c>
    </row>
    <row r="190" spans="1:7" x14ac:dyDescent="0.2">
      <c r="A190" s="22"/>
      <c r="B190" s="22"/>
      <c r="C190" s="22"/>
      <c r="D190" s="23"/>
      <c r="E190" s="23"/>
      <c r="F190" s="23"/>
      <c r="G190" s="24"/>
    </row>
    <row r="191" spans="1:7" x14ac:dyDescent="0.2">
      <c r="A191" s="39">
        <v>6409</v>
      </c>
      <c r="B191" s="39">
        <v>2229</v>
      </c>
      <c r="C191" s="10" t="str">
        <f>IF(COUNTBLANK(B191)=1,"",VLOOKUP(B191,'položky 2019'!$A$2:$B$28000,2,0))</f>
        <v>Ostatní přijaté vratky transferů</v>
      </c>
      <c r="D191" s="11">
        <v>0</v>
      </c>
      <c r="E191" s="11">
        <v>429</v>
      </c>
      <c r="F191" s="11">
        <v>513</v>
      </c>
      <c r="G191" s="12">
        <v>119.6</v>
      </c>
    </row>
    <row r="192" spans="1:7" x14ac:dyDescent="0.2">
      <c r="A192" s="40">
        <v>6409</v>
      </c>
      <c r="B192" s="13"/>
      <c r="C192" s="10" t="str">
        <f>IF(COUNTBLANK(A192)=1,"",VLOOKUP(A192,'paragrafy 2019'!$A$2:$B$525,2,0))</f>
        <v>Ostatní činnosti jinde nezařazené</v>
      </c>
      <c r="D192" s="15">
        <v>0</v>
      </c>
      <c r="E192" s="15">
        <v>429</v>
      </c>
      <c r="F192" s="15">
        <v>513</v>
      </c>
      <c r="G192" s="16">
        <v>119.6</v>
      </c>
    </row>
    <row r="193" spans="1:7" x14ac:dyDescent="0.2">
      <c r="A193" s="22"/>
      <c r="B193" s="22"/>
      <c r="C193" s="22"/>
      <c r="D193" s="23"/>
      <c r="E193" s="23"/>
      <c r="F193" s="23"/>
      <c r="G193" s="24"/>
    </row>
    <row r="194" spans="1:7" x14ac:dyDescent="0.2">
      <c r="A194" s="9" t="s">
        <v>74</v>
      </c>
      <c r="B194" s="39">
        <v>2412</v>
      </c>
      <c r="C194" s="10" t="str">
        <f>IF(COUNTBLANK(B194)=1,"",VLOOKUP(B194,'položky 2019'!$A$2:$B$28000,2,0))</f>
        <v>Splátky půjčených prostředků od ponikatelských nefinančních subjektů - právnických osob</v>
      </c>
      <c r="D194" s="11">
        <v>32756</v>
      </c>
      <c r="E194" s="11">
        <v>210137</v>
      </c>
      <c r="F194" s="11">
        <v>199580</v>
      </c>
      <c r="G194" s="12">
        <v>95</v>
      </c>
    </row>
    <row r="195" spans="1:7" x14ac:dyDescent="0.2">
      <c r="A195" s="9" t="s">
        <v>74</v>
      </c>
      <c r="B195" s="39">
        <v>2420</v>
      </c>
      <c r="C195" s="10" t="str">
        <f>IF(COUNTBLANK(B195)=1,"",VLOOKUP(B195,'položky 2019'!$A$2:$B$28000,2,0))</f>
        <v>Splátky půjčených prostředků od obecně prospěšných společností a podobných subjektů</v>
      </c>
      <c r="D195" s="11">
        <v>90229</v>
      </c>
      <c r="E195" s="11">
        <v>89829</v>
      </c>
      <c r="F195" s="11">
        <v>88529</v>
      </c>
      <c r="G195" s="12">
        <v>98.6</v>
      </c>
    </row>
    <row r="196" spans="1:7" x14ac:dyDescent="0.2">
      <c r="A196" s="9" t="s">
        <v>74</v>
      </c>
      <c r="B196" s="39">
        <v>2441</v>
      </c>
      <c r="C196" s="10" t="str">
        <f>IF(COUNTBLANK(B196)=1,"",VLOOKUP(B196,'položky 2019'!$A$2:$B$28000,2,0))</f>
        <v>Splátky půjčených prostředků od obcí</v>
      </c>
      <c r="D196" s="11">
        <v>3968</v>
      </c>
      <c r="E196" s="11">
        <v>3968</v>
      </c>
      <c r="F196" s="11">
        <v>2340</v>
      </c>
      <c r="G196" s="12">
        <v>59</v>
      </c>
    </row>
    <row r="197" spans="1:7" x14ac:dyDescent="0.2">
      <c r="A197" s="9" t="s">
        <v>74</v>
      </c>
      <c r="B197" s="39">
        <v>2451</v>
      </c>
      <c r="C197" s="10" t="str">
        <f>IF(COUNTBLANK(B197)=1,"",VLOOKUP(B197,'položky 2019'!$A$2:$B$28000,2,0))</f>
        <v>Splátky půjčených prostředků od příspěvkových organizací</v>
      </c>
      <c r="D197" s="11">
        <v>361835</v>
      </c>
      <c r="E197" s="11">
        <v>284739</v>
      </c>
      <c r="F197" s="11">
        <v>104131</v>
      </c>
      <c r="G197" s="12">
        <v>36.6</v>
      </c>
    </row>
    <row r="198" spans="1:7" x14ac:dyDescent="0.2">
      <c r="A198" s="13" t="s">
        <v>74</v>
      </c>
      <c r="B198" s="13"/>
      <c r="C198" s="14" t="s">
        <v>76</v>
      </c>
      <c r="D198" s="15">
        <v>488788</v>
      </c>
      <c r="E198" s="15">
        <v>588673</v>
      </c>
      <c r="F198" s="15">
        <v>394580</v>
      </c>
      <c r="G198" s="16">
        <v>67</v>
      </c>
    </row>
    <row r="199" spans="1:7" x14ac:dyDescent="0.2">
      <c r="A199" s="22"/>
      <c r="B199" s="22"/>
      <c r="C199" s="22"/>
      <c r="D199" s="23"/>
      <c r="E199" s="23"/>
      <c r="F199" s="23"/>
      <c r="G199" s="24"/>
    </row>
    <row r="200" spans="1:7" x14ac:dyDescent="0.2">
      <c r="A200" s="9" t="s">
        <v>74</v>
      </c>
      <c r="B200" s="39">
        <v>4111</v>
      </c>
      <c r="C200" s="10" t="str">
        <f>IF(COUNTBLANK(B200)=1,"",VLOOKUP(B200,'položky 2019'!$A$2:$B$28000,2,0))</f>
        <v>Neinvestiční přijaté transfery z všeobecné pokladní správy státního rozpočtu</v>
      </c>
      <c r="D200" s="11">
        <v>0</v>
      </c>
      <c r="E200" s="11">
        <v>1962</v>
      </c>
      <c r="F200" s="11">
        <v>1976</v>
      </c>
      <c r="G200" s="12">
        <v>100.7</v>
      </c>
    </row>
    <row r="201" spans="1:7" x14ac:dyDescent="0.2">
      <c r="A201" s="9" t="s">
        <v>74</v>
      </c>
      <c r="B201" s="39">
        <v>4112</v>
      </c>
      <c r="C201" s="10" t="str">
        <f>IF(COUNTBLANK(B201)=1,"",VLOOKUP(B201,'položky 2019'!$A$2:$B$28000,2,0))</f>
        <v>Neinvestiční přijaté transfery ze státního rozpočtu v rámci souhrnného dotačního vztahu</v>
      </c>
      <c r="D201" s="11">
        <v>143207</v>
      </c>
      <c r="E201" s="11">
        <v>143207</v>
      </c>
      <c r="F201" s="11">
        <v>83537</v>
      </c>
      <c r="G201" s="12">
        <v>58.3</v>
      </c>
    </row>
    <row r="202" spans="1:7" x14ac:dyDescent="0.2">
      <c r="A202" s="9" t="s">
        <v>74</v>
      </c>
      <c r="B202" s="39">
        <v>4113</v>
      </c>
      <c r="C202" s="10" t="str">
        <f>IF(COUNTBLANK(B202)=1,"",VLOOKUP(B202,'položky 2019'!$A$2:$B$28000,2,0))</f>
        <v>Neinvestiční přijaté transfery ze státních fondů</v>
      </c>
      <c r="D202" s="11">
        <v>21591</v>
      </c>
      <c r="E202" s="11">
        <v>72218</v>
      </c>
      <c r="F202" s="11">
        <v>32000</v>
      </c>
      <c r="G202" s="12">
        <v>44.3</v>
      </c>
    </row>
    <row r="203" spans="1:7" x14ac:dyDescent="0.2">
      <c r="A203" s="9" t="s">
        <v>74</v>
      </c>
      <c r="B203" s="39">
        <v>4116</v>
      </c>
      <c r="C203" s="10" t="str">
        <f>IF(COUNTBLANK(B203)=1,"",VLOOKUP(B203,'položky 2019'!$A$2:$B$28000,2,0))</f>
        <v>Ostatní neinvestiční přijaté transfery ze státního rozpočtu</v>
      </c>
      <c r="D203" s="11">
        <v>318801</v>
      </c>
      <c r="E203" s="11">
        <v>17406171</v>
      </c>
      <c r="F203" s="11">
        <v>12556791.154470002</v>
      </c>
      <c r="G203" s="12">
        <f>F203/E203*100</f>
        <v>72.139881622845152</v>
      </c>
    </row>
    <row r="204" spans="1:7" x14ac:dyDescent="0.2">
      <c r="A204" s="9" t="s">
        <v>74</v>
      </c>
      <c r="B204" s="39">
        <v>4118</v>
      </c>
      <c r="C204" s="10" t="str">
        <f>IF(COUNTBLANK(B204)=1,"",VLOOKUP(B204,'položky 2019'!$A$2:$B$28000,2,0))</f>
        <v>Neinvestiční převody z Národního fondu</v>
      </c>
      <c r="D204" s="11">
        <v>524</v>
      </c>
      <c r="E204" s="11">
        <v>524</v>
      </c>
      <c r="F204" s="11">
        <v>312</v>
      </c>
      <c r="G204" s="12">
        <v>59.5</v>
      </c>
    </row>
    <row r="205" spans="1:7" x14ac:dyDescent="0.2">
      <c r="A205" s="9" t="s">
        <v>74</v>
      </c>
      <c r="B205" s="39">
        <v>4121</v>
      </c>
      <c r="C205" s="10" t="str">
        <f>IF(COUNTBLANK(B205)=1,"",VLOOKUP(B205,'položky 2019'!$A$2:$B$28000,2,0))</f>
        <v>Neinvestiční přijaté transfery od obcí</v>
      </c>
      <c r="D205" s="11">
        <v>65705</v>
      </c>
      <c r="E205" s="11">
        <v>71897</v>
      </c>
      <c r="F205" s="11">
        <v>34729</v>
      </c>
      <c r="G205" s="12">
        <v>48.3</v>
      </c>
    </row>
    <row r="206" spans="1:7" x14ac:dyDescent="0.2">
      <c r="A206" s="9" t="s">
        <v>74</v>
      </c>
      <c r="B206" s="39">
        <v>4122</v>
      </c>
      <c r="C206" s="10" t="str">
        <f>IF(COUNTBLANK(B206)=1,"",VLOOKUP(B206,'položky 2019'!$A$2:$B$28000,2,0))</f>
        <v>Neinvestiční přijaté transfery od krajů</v>
      </c>
      <c r="D206" s="11">
        <v>14551</v>
      </c>
      <c r="E206" s="11">
        <v>16336</v>
      </c>
      <c r="F206" s="11">
        <v>480</v>
      </c>
      <c r="G206" s="12">
        <v>2.9</v>
      </c>
    </row>
    <row r="207" spans="1:7" x14ac:dyDescent="0.2">
      <c r="A207" s="9" t="s">
        <v>74</v>
      </c>
      <c r="B207" s="39">
        <v>4151</v>
      </c>
      <c r="C207" s="10" t="str">
        <f>IF(COUNTBLANK(B207)=1,"",VLOOKUP(B207,'položky 2019'!$A$2:$B$28000,2,0))</f>
        <v>Neinvestiční přijaté transfery od cizích států</v>
      </c>
      <c r="D207" s="11">
        <v>850</v>
      </c>
      <c r="E207" s="11">
        <v>850</v>
      </c>
      <c r="F207" s="11">
        <v>0</v>
      </c>
      <c r="G207" s="12">
        <v>0</v>
      </c>
    </row>
    <row r="208" spans="1:7" x14ac:dyDescent="0.2">
      <c r="A208" s="9" t="s">
        <v>74</v>
      </c>
      <c r="B208" s="39">
        <v>4152</v>
      </c>
      <c r="C208" s="10" t="str">
        <f>IF(COUNTBLANK(B208)=1,"",VLOOKUP(B208,'položky 2019'!$A$2:$B$28000,2,0))</f>
        <v>Neinvestiční přijaté transfery od mezinárodních institucí</v>
      </c>
      <c r="D208" s="11">
        <v>11867</v>
      </c>
      <c r="E208" s="11">
        <v>12174</v>
      </c>
      <c r="F208" s="11">
        <v>380</v>
      </c>
      <c r="G208" s="12">
        <v>3.1</v>
      </c>
    </row>
    <row r="209" spans="1:7" x14ac:dyDescent="0.2">
      <c r="A209" s="13" t="s">
        <v>74</v>
      </c>
      <c r="B209" s="13"/>
      <c r="C209" s="14" t="s">
        <v>81</v>
      </c>
      <c r="D209" s="15">
        <v>577096</v>
      </c>
      <c r="E209" s="15">
        <v>17725339</v>
      </c>
      <c r="F209" s="15">
        <f>SUM(F200:F208)</f>
        <v>12710205.154470002</v>
      </c>
      <c r="G209" s="16">
        <f>F209/E209*100</f>
        <v>71.706415061906583</v>
      </c>
    </row>
    <row r="210" spans="1:7" x14ac:dyDescent="0.2">
      <c r="A210" s="22"/>
      <c r="B210" s="22"/>
      <c r="C210" s="22"/>
      <c r="D210" s="23"/>
      <c r="E210" s="23"/>
      <c r="F210" s="23"/>
      <c r="G210" s="24"/>
    </row>
    <row r="211" spans="1:7" x14ac:dyDescent="0.2">
      <c r="A211" s="9" t="s">
        <v>74</v>
      </c>
      <c r="B211" s="39">
        <v>4134</v>
      </c>
      <c r="C211" s="10" t="str">
        <f>IF(COUNTBLANK(B211)=1,"",VLOOKUP(B211,'položky 2019'!$A$2:$B$28000,2,0))</f>
        <v>Převody z rozpočtových účtů</v>
      </c>
      <c r="D211" s="11">
        <v>0</v>
      </c>
      <c r="E211" s="11">
        <v>0</v>
      </c>
      <c r="F211" s="11">
        <v>9089672</v>
      </c>
      <c r="G211" s="12">
        <v>0</v>
      </c>
    </row>
    <row r="212" spans="1:7" x14ac:dyDescent="0.2">
      <c r="A212" s="9" t="s">
        <v>74</v>
      </c>
      <c r="B212" s="39">
        <v>4139</v>
      </c>
      <c r="C212" s="10" t="str">
        <f>IF(COUNTBLANK(B212)=1,"",VLOOKUP(B212,'položky 2019'!$A$2:$B$28000,2,0))</f>
        <v>Ostatní převody z vlastních fondů</v>
      </c>
      <c r="D212" s="11">
        <v>0</v>
      </c>
      <c r="E212" s="11">
        <v>0</v>
      </c>
      <c r="F212" s="11">
        <v>202202</v>
      </c>
      <c r="G212" s="12">
        <v>0</v>
      </c>
    </row>
    <row r="213" spans="1:7" x14ac:dyDescent="0.2">
      <c r="A213" s="22"/>
      <c r="B213" s="22"/>
      <c r="C213" s="22"/>
      <c r="D213" s="23"/>
      <c r="E213" s="23"/>
      <c r="F213" s="23"/>
      <c r="G213" s="24"/>
    </row>
    <row r="214" spans="1:7" x14ac:dyDescent="0.2">
      <c r="A214" s="9" t="s">
        <v>74</v>
      </c>
      <c r="B214" s="39">
        <v>4213</v>
      </c>
      <c r="C214" s="10" t="str">
        <f>IF(COUNTBLANK(B214)=1,"",VLOOKUP(B214,'položky 2019'!$A$2:$B$28000,2,0))</f>
        <v>Investiční přijaté transfery ze státních fondů</v>
      </c>
      <c r="D214" s="11">
        <v>0</v>
      </c>
      <c r="E214" s="11">
        <v>70690</v>
      </c>
      <c r="F214" s="11">
        <v>30690</v>
      </c>
      <c r="G214" s="12">
        <v>43.4</v>
      </c>
    </row>
    <row r="215" spans="1:7" x14ac:dyDescent="0.2">
      <c r="A215" s="9" t="s">
        <v>74</v>
      </c>
      <c r="B215" s="39">
        <v>4216</v>
      </c>
      <c r="C215" s="10" t="str">
        <f>IF(COUNTBLANK(B215)=1,"",VLOOKUP(B215,'položky 2019'!$A$2:$B$28000,2,0))</f>
        <v>Ostatní investiční přijaté transfery ze státního rozpočtu</v>
      </c>
      <c r="D215" s="11">
        <v>1200221</v>
      </c>
      <c r="E215" s="11">
        <v>1172027</v>
      </c>
      <c r="F215" s="11">
        <v>798471</v>
      </c>
      <c r="G215" s="12">
        <v>68.099999999999994</v>
      </c>
    </row>
    <row r="216" spans="1:7" x14ac:dyDescent="0.2">
      <c r="A216" s="9" t="s">
        <v>74</v>
      </c>
      <c r="B216" s="39">
        <v>4221</v>
      </c>
      <c r="C216" s="10" t="str">
        <f>IF(COUNTBLANK(B216)=1,"",VLOOKUP(B216,'položky 2019'!$A$2:$B$28000,2,0))</f>
        <v>Investiční přijaté transfery od obcí</v>
      </c>
      <c r="D216" s="11">
        <v>32499</v>
      </c>
      <c r="E216" s="11">
        <v>32556</v>
      </c>
      <c r="F216" s="11">
        <v>26775</v>
      </c>
      <c r="G216" s="12">
        <v>82.2</v>
      </c>
    </row>
    <row r="217" spans="1:7" x14ac:dyDescent="0.2">
      <c r="A217" s="13" t="s">
        <v>74</v>
      </c>
      <c r="B217" s="13"/>
      <c r="C217" s="14" t="s">
        <v>84</v>
      </c>
      <c r="D217" s="15">
        <v>1232720</v>
      </c>
      <c r="E217" s="15">
        <v>1275273</v>
      </c>
      <c r="F217" s="15">
        <v>855936</v>
      </c>
      <c r="G217" s="16">
        <v>67.099999999999994</v>
      </c>
    </row>
    <row r="218" spans="1:7" ht="13.5" thickBot="1" x14ac:dyDescent="0.25">
      <c r="A218" s="22"/>
      <c r="B218" s="22"/>
      <c r="C218" s="22"/>
      <c r="D218" s="23"/>
      <c r="E218" s="23"/>
      <c r="F218" s="23"/>
      <c r="G218" s="24"/>
    </row>
    <row r="219" spans="1:7" x14ac:dyDescent="0.2">
      <c r="A219" s="25"/>
      <c r="B219" s="25"/>
      <c r="C219" s="26" t="s">
        <v>85</v>
      </c>
      <c r="D219" s="27">
        <v>7635161</v>
      </c>
      <c r="E219" s="27">
        <v>7790635</v>
      </c>
      <c r="F219" s="27">
        <v>4872656.6551200002</v>
      </c>
      <c r="G219" s="28">
        <f>F219/E219*100</f>
        <v>62.545051271430388</v>
      </c>
    </row>
    <row r="220" spans="1:7" x14ac:dyDescent="0.2">
      <c r="A220" s="29"/>
      <c r="B220" s="29"/>
      <c r="C220" s="30" t="s">
        <v>86</v>
      </c>
      <c r="D220" s="31">
        <v>1809816</v>
      </c>
      <c r="E220" s="31">
        <v>19000611</v>
      </c>
      <c r="F220" s="31">
        <v>13566141.840410003</v>
      </c>
      <c r="G220" s="32">
        <f>F220/E220*100</f>
        <v>71.398450504618012</v>
      </c>
    </row>
    <row r="221" spans="1:7" x14ac:dyDescent="0.2">
      <c r="A221" s="29"/>
      <c r="B221" s="29"/>
      <c r="C221" s="30" t="s">
        <v>87</v>
      </c>
      <c r="D221" s="31">
        <v>0</v>
      </c>
      <c r="E221" s="31">
        <v>0</v>
      </c>
      <c r="F221" s="31">
        <v>9291874</v>
      </c>
      <c r="G221" s="32">
        <v>0</v>
      </c>
    </row>
    <row r="222" spans="1:7" ht="13.5" thickBot="1" x14ac:dyDescent="0.25">
      <c r="A222" s="29"/>
      <c r="B222" s="29"/>
      <c r="C222" s="30" t="s">
        <v>88</v>
      </c>
      <c r="D222" s="31">
        <v>9444977</v>
      </c>
      <c r="E222" s="31">
        <v>26791246</v>
      </c>
      <c r="F222" s="31">
        <f>SUM(F219:F221)</f>
        <v>27730672.495530002</v>
      </c>
      <c r="G222" s="122">
        <f>F222/E222*100</f>
        <v>103.50646810353652</v>
      </c>
    </row>
    <row r="223" spans="1:7" ht="13.5" thickBot="1" x14ac:dyDescent="0.25">
      <c r="A223" s="33"/>
      <c r="B223" s="33"/>
      <c r="C223" s="34" t="s">
        <v>89</v>
      </c>
      <c r="D223" s="35">
        <v>9444977</v>
      </c>
      <c r="E223" s="35">
        <v>26791246</v>
      </c>
      <c r="F223" s="35">
        <f>F222-F221</f>
        <v>18438798.495530002</v>
      </c>
      <c r="G223" s="36">
        <f>F223/E223*100</f>
        <v>68.823967707698259</v>
      </c>
    </row>
  </sheetData>
  <mergeCells count="2">
    <mergeCell ref="A2:G2"/>
    <mergeCell ref="A3:G3"/>
  </mergeCells>
  <phoneticPr fontId="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91" fitToHeight="0" orientation="landscape" r:id="rId1"/>
  <headerFooter alignWithMargins="0">
    <oddFooter>&amp;CStránka &amp;P z 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O294"/>
  <sheetViews>
    <sheetView showGridLines="0" tabSelected="1" zoomScaleNormal="100" workbookViewId="0">
      <pane xSplit="2" ySplit="4" topLeftCell="C269" activePane="bottomRight" state="frozen"/>
      <selection pane="topRight" activeCell="C1" sqref="C1"/>
      <selection pane="bottomLeft" activeCell="A9" sqref="A9"/>
      <selection pane="bottomRight" activeCell="C305" sqref="C305"/>
    </sheetView>
  </sheetViews>
  <sheetFormatPr defaultRowHeight="12.75" x14ac:dyDescent="0.2"/>
  <cols>
    <col min="1" max="1" width="8.28515625" style="18" customWidth="1"/>
    <col min="2" max="2" width="10" style="18" customWidth="1"/>
    <col min="3" max="3" width="80.7109375" style="18" customWidth="1"/>
    <col min="4" max="6" width="15.7109375" style="1" customWidth="1"/>
    <col min="7" max="7" width="9.85546875" style="19" customWidth="1"/>
    <col min="8" max="8" width="9.140625" style="18"/>
    <col min="9" max="15" width="9.140625" style="20"/>
    <col min="16" max="16384" width="9.140625" style="18"/>
  </cols>
  <sheetData>
    <row r="1" spans="1:15" s="37" customFormat="1" ht="15" x14ac:dyDescent="0.2">
      <c r="A1" s="125" t="s">
        <v>0</v>
      </c>
      <c r="B1" s="125"/>
      <c r="C1" s="125"/>
      <c r="D1" s="125"/>
      <c r="E1" s="125"/>
      <c r="F1" s="125"/>
      <c r="G1" s="125"/>
      <c r="I1" s="38"/>
      <c r="J1" s="38"/>
      <c r="K1" s="38"/>
      <c r="L1" s="38"/>
      <c r="M1" s="38"/>
      <c r="N1" s="38"/>
      <c r="O1" s="38"/>
    </row>
    <row r="2" spans="1:15" s="37" customFormat="1" ht="15" x14ac:dyDescent="0.2">
      <c r="A2" s="126" t="s">
        <v>90</v>
      </c>
      <c r="B2" s="126"/>
      <c r="C2" s="126"/>
      <c r="D2" s="126"/>
      <c r="E2" s="126"/>
      <c r="F2" s="126"/>
      <c r="G2" s="126"/>
      <c r="I2" s="38"/>
      <c r="J2" s="38"/>
      <c r="K2" s="38"/>
      <c r="L2" s="38"/>
      <c r="M2" s="38"/>
      <c r="N2" s="38"/>
      <c r="O2" s="38"/>
    </row>
    <row r="3" spans="1:15" ht="13.5" thickBot="1" x14ac:dyDescent="0.25">
      <c r="A3" s="3" t="s">
        <v>91</v>
      </c>
      <c r="B3" s="2"/>
      <c r="C3" s="2"/>
      <c r="D3" s="4"/>
      <c r="E3" s="4"/>
      <c r="F3" s="4"/>
      <c r="G3" s="5" t="s">
        <v>2</v>
      </c>
    </row>
    <row r="4" spans="1:15" ht="39" customHeight="1" thickBot="1" x14ac:dyDescent="0.2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21"/>
    </row>
    <row r="5" spans="1:15" x14ac:dyDescent="0.2">
      <c r="A5" s="39">
        <v>1019</v>
      </c>
      <c r="B5" s="9"/>
      <c r="C5" s="10" t="str">
        <f>IF(COUNTBLANK(A5)=1,"",VLOOKUP(A5,'paragrafy 2019'!$A$2:$B$525,2,0))</f>
        <v>Ostatní zemědělská a potravinářská činnost a rozvoj</v>
      </c>
      <c r="D5" s="11">
        <v>3000</v>
      </c>
      <c r="E5" s="11">
        <v>3253</v>
      </c>
      <c r="F5" s="11">
        <v>509</v>
      </c>
      <c r="G5" s="12">
        <v>15.6</v>
      </c>
    </row>
    <row r="6" spans="1:15" x14ac:dyDescent="0.2">
      <c r="A6" s="39">
        <v>1039</v>
      </c>
      <c r="B6" s="9"/>
      <c r="C6" s="10" t="str">
        <f>IF(COUNTBLANK(A6)=1,"",VLOOKUP(A6,'paragrafy 2019'!$A$2:$B$525,2,0))</f>
        <v>Ostatní záležitosti lesního hospodářství</v>
      </c>
      <c r="D6" s="11">
        <v>9100</v>
      </c>
      <c r="E6" s="11">
        <v>9101</v>
      </c>
      <c r="F6" s="11">
        <v>0</v>
      </c>
      <c r="G6" s="12">
        <v>0</v>
      </c>
    </row>
    <row r="7" spans="1:15" x14ac:dyDescent="0.2">
      <c r="A7" s="39">
        <v>1070</v>
      </c>
      <c r="B7" s="9"/>
      <c r="C7" s="10" t="str">
        <f>IF(COUNTBLANK(A7)=1,"",VLOOKUP(A7,'paragrafy 2019'!$A$2:$B$525,2,0))</f>
        <v>Rybářství</v>
      </c>
      <c r="D7" s="11">
        <v>160</v>
      </c>
      <c r="E7" s="11">
        <v>311</v>
      </c>
      <c r="F7" s="11">
        <v>90</v>
      </c>
      <c r="G7" s="12">
        <v>28.9</v>
      </c>
    </row>
    <row r="8" spans="1:15" x14ac:dyDescent="0.2">
      <c r="A8" s="127" t="s">
        <v>96</v>
      </c>
      <c r="B8" s="127"/>
      <c r="C8" s="127"/>
      <c r="D8" s="15">
        <f>SUM(D5:D7)</f>
        <v>12260</v>
      </c>
      <c r="E8" s="15">
        <f>SUM(E5:E7)</f>
        <v>12665</v>
      </c>
      <c r="F8" s="15">
        <f>SUM(F5:F7)</f>
        <v>599</v>
      </c>
      <c r="G8" s="16">
        <f>F8/E8*100</f>
        <v>4.7295696802210818</v>
      </c>
    </row>
    <row r="9" spans="1:15" x14ac:dyDescent="0.2">
      <c r="A9" s="22"/>
      <c r="B9" s="22"/>
      <c r="C9" s="22"/>
      <c r="D9" s="23"/>
      <c r="E9" s="23"/>
      <c r="F9" s="23"/>
      <c r="G9" s="24"/>
    </row>
    <row r="10" spans="1:15" x14ac:dyDescent="0.2">
      <c r="A10" s="39">
        <v>2115</v>
      </c>
      <c r="B10" s="9"/>
      <c r="C10" s="10" t="str">
        <f>IF(COUNTBLANK(A10)=1,"",VLOOKUP(A10,'paragrafy 2019'!$A$2:$B$525,2,0))</f>
        <v>Úspora energie a obnovitelné zdroje</v>
      </c>
      <c r="D10" s="11">
        <v>16847</v>
      </c>
      <c r="E10" s="11">
        <v>17300</v>
      </c>
      <c r="F10" s="11">
        <v>9827</v>
      </c>
      <c r="G10" s="12">
        <f>F10/E10*100</f>
        <v>56.80346820809249</v>
      </c>
    </row>
    <row r="11" spans="1:15" x14ac:dyDescent="0.2">
      <c r="A11" s="39">
        <v>2141</v>
      </c>
      <c r="B11" s="9"/>
      <c r="C11" s="10" t="str">
        <f>IF(COUNTBLANK(A11)=1,"",VLOOKUP(A11,'paragrafy 2019'!$A$2:$B$525,2,0))</f>
        <v>Vnitřní obchod</v>
      </c>
      <c r="D11" s="11">
        <v>19030</v>
      </c>
      <c r="E11" s="11">
        <v>22150.5</v>
      </c>
      <c r="F11" s="11">
        <v>8404</v>
      </c>
      <c r="G11" s="12">
        <f t="shared" ref="G11:G24" si="0">F11/E11*100</f>
        <v>37.940452811448949</v>
      </c>
    </row>
    <row r="12" spans="1:15" x14ac:dyDescent="0.2">
      <c r="A12" s="39">
        <v>2143</v>
      </c>
      <c r="B12" s="9"/>
      <c r="C12" s="10" t="str">
        <f>IF(COUNTBLANK(A12)=1,"",VLOOKUP(A12,'paragrafy 2019'!$A$2:$B$525,2,0))</f>
        <v>Cestovní ruch</v>
      </c>
      <c r="D12" s="11">
        <v>67324</v>
      </c>
      <c r="E12" s="11">
        <v>72761.5</v>
      </c>
      <c r="F12" s="11">
        <v>30113</v>
      </c>
      <c r="G12" s="12">
        <f t="shared" si="0"/>
        <v>41.38589776186582</v>
      </c>
    </row>
    <row r="13" spans="1:15" x14ac:dyDescent="0.2">
      <c r="A13" s="39">
        <v>2199</v>
      </c>
      <c r="B13" s="9"/>
      <c r="C13" s="10" t="str">
        <f>IF(COUNTBLANK(A13)=1,"",VLOOKUP(A13,'paragrafy 2019'!$A$2:$B$525,2,0))</f>
        <v>Záležitosti průmyslu, stavebnictví, obchodu a služeb jinde nezařazené</v>
      </c>
      <c r="D13" s="11">
        <v>100</v>
      </c>
      <c r="E13" s="11">
        <v>470</v>
      </c>
      <c r="F13" s="11">
        <v>0</v>
      </c>
      <c r="G13" s="12">
        <f t="shared" si="0"/>
        <v>0</v>
      </c>
    </row>
    <row r="14" spans="1:15" x14ac:dyDescent="0.2">
      <c r="A14" s="39">
        <v>2212</v>
      </c>
      <c r="B14" s="9"/>
      <c r="C14" s="10" t="str">
        <f>IF(COUNTBLANK(A14)=1,"",VLOOKUP(A14,'paragrafy 2019'!$A$2:$B$525,2,0))</f>
        <v>Silnice</v>
      </c>
      <c r="D14" s="11">
        <v>715066</v>
      </c>
      <c r="E14" s="11">
        <v>814884</v>
      </c>
      <c r="F14" s="11">
        <v>389440</v>
      </c>
      <c r="G14" s="12">
        <f t="shared" si="0"/>
        <v>47.790851213178811</v>
      </c>
    </row>
    <row r="15" spans="1:15" x14ac:dyDescent="0.2">
      <c r="A15" s="39">
        <v>2219</v>
      </c>
      <c r="B15" s="9"/>
      <c r="C15" s="10" t="str">
        <f>IF(COUNTBLANK(A15)=1,"",VLOOKUP(A15,'paragrafy 2019'!$A$2:$B$525,2,0))</f>
        <v>Ostatní záležitosti pozemních komunikací</v>
      </c>
      <c r="D15" s="11">
        <v>2000</v>
      </c>
      <c r="E15" s="11">
        <v>2500</v>
      </c>
      <c r="F15" s="11">
        <v>0</v>
      </c>
      <c r="G15" s="12">
        <f t="shared" si="0"/>
        <v>0</v>
      </c>
    </row>
    <row r="16" spans="1:15" x14ac:dyDescent="0.2">
      <c r="A16" s="39">
        <v>2223</v>
      </c>
      <c r="B16" s="9"/>
      <c r="C16" s="10" t="str">
        <f>IF(COUNTBLANK(A16)=1,"",VLOOKUP(A16,'paragrafy 2019'!$A$2:$B$525,2,0))</f>
        <v>Bezpečnost silničního provozu</v>
      </c>
      <c r="D16" s="11">
        <v>850</v>
      </c>
      <c r="E16" s="11">
        <v>850</v>
      </c>
      <c r="F16" s="11">
        <v>425</v>
      </c>
      <c r="G16" s="12">
        <f t="shared" si="0"/>
        <v>50</v>
      </c>
    </row>
    <row r="17" spans="1:7" x14ac:dyDescent="0.2">
      <c r="A17" s="39">
        <v>2241</v>
      </c>
      <c r="B17" s="9"/>
      <c r="C17" s="10" t="str">
        <f>IF(COUNTBLANK(A17)=1,"",VLOOKUP(A17,'paragrafy 2019'!$A$2:$B$525,2,0))</f>
        <v>Železniční dráhy</v>
      </c>
      <c r="D17" s="11">
        <v>8200</v>
      </c>
      <c r="E17" s="11">
        <v>8200</v>
      </c>
      <c r="F17" s="11">
        <v>166</v>
      </c>
      <c r="G17" s="12">
        <f t="shared" si="0"/>
        <v>2.024390243902439</v>
      </c>
    </row>
    <row r="18" spans="1:7" x14ac:dyDescent="0.2">
      <c r="A18" s="39">
        <v>2251</v>
      </c>
      <c r="B18" s="9"/>
      <c r="C18" s="10" t="str">
        <f>IF(COUNTBLANK(A18)=1,"",VLOOKUP(A18,'paragrafy 2019'!$A$2:$B$525,2,0))</f>
        <v>Letiště</v>
      </c>
      <c r="D18" s="11">
        <v>61954</v>
      </c>
      <c r="E18" s="11">
        <v>58026</v>
      </c>
      <c r="F18" s="11">
        <v>32358</v>
      </c>
      <c r="G18" s="12">
        <f t="shared" si="0"/>
        <v>55.764657222624336</v>
      </c>
    </row>
    <row r="19" spans="1:7" x14ac:dyDescent="0.2">
      <c r="A19" s="39">
        <v>2292</v>
      </c>
      <c r="B19" s="9"/>
      <c r="C19" s="10" t="str">
        <f>IF(COUNTBLANK(A19)=1,"",VLOOKUP(A19,'paragrafy 2019'!$A$2:$B$525,2,0))</f>
        <v>Dopravní obslužnost veřejnými službami</v>
      </c>
      <c r="D19" s="11">
        <v>1782763</v>
      </c>
      <c r="E19" s="11">
        <v>1822889</v>
      </c>
      <c r="F19" s="11">
        <v>948594</v>
      </c>
      <c r="G19" s="12">
        <f t="shared" si="0"/>
        <v>52.037946358774455</v>
      </c>
    </row>
    <row r="20" spans="1:7" x14ac:dyDescent="0.2">
      <c r="A20" s="39">
        <v>2293</v>
      </c>
      <c r="B20" s="9"/>
      <c r="C20" s="10" t="str">
        <f>IF(COUNTBLANK(A20)=1,"",VLOOKUP(A20,'paragrafy 2019'!$A$2:$B$525,2,0))</f>
        <v>Dopravní obslužnost mimo veřejnou službu</v>
      </c>
      <c r="D20" s="11">
        <v>100000</v>
      </c>
      <c r="E20" s="11">
        <v>61260</v>
      </c>
      <c r="F20" s="11">
        <v>2116</v>
      </c>
      <c r="G20" s="12">
        <f t="shared" si="0"/>
        <v>3.4541299379693116</v>
      </c>
    </row>
    <row r="21" spans="1:7" x14ac:dyDescent="0.2">
      <c r="A21" s="39">
        <v>2299</v>
      </c>
      <c r="B21" s="9"/>
      <c r="C21" s="10" t="str">
        <f>IF(COUNTBLANK(A21)=1,"",VLOOKUP(A21,'paragrafy 2019'!$A$2:$B$525,2,0))</f>
        <v>Ostatní záležitosti v dopravě</v>
      </c>
      <c r="D21" s="11">
        <v>17213</v>
      </c>
      <c r="E21" s="11">
        <v>43031</v>
      </c>
      <c r="F21" s="11">
        <v>19086</v>
      </c>
      <c r="G21" s="12">
        <f t="shared" si="0"/>
        <v>44.354070321396208</v>
      </c>
    </row>
    <row r="22" spans="1:7" x14ac:dyDescent="0.2">
      <c r="A22" s="39">
        <v>2321</v>
      </c>
      <c r="B22" s="9"/>
      <c r="C22" s="10" t="str">
        <f>IF(COUNTBLANK(A22)=1,"",VLOOKUP(A22,'paragrafy 2019'!$A$2:$B$525,2,0))</f>
        <v>Odvádění a čištění odpadních vod a nakládání s kaly</v>
      </c>
      <c r="D22" s="11">
        <v>2000</v>
      </c>
      <c r="E22" s="11">
        <v>2755</v>
      </c>
      <c r="F22" s="11">
        <v>1155</v>
      </c>
      <c r="G22" s="12">
        <f t="shared" si="0"/>
        <v>41.923774954627952</v>
      </c>
    </row>
    <row r="23" spans="1:7" x14ac:dyDescent="0.2">
      <c r="A23" s="39">
        <v>2369</v>
      </c>
      <c r="B23" s="9"/>
      <c r="C23" s="10" t="str">
        <f>IF(COUNTBLANK(A23)=1,"",VLOOKUP(A23,'paragrafy 2019'!$A$2:$B$525,2,0))</f>
        <v>Ostatní správa ve vodním hospodářství</v>
      </c>
      <c r="D23" s="11">
        <v>2000</v>
      </c>
      <c r="E23" s="11">
        <v>2000</v>
      </c>
      <c r="F23" s="11">
        <v>0</v>
      </c>
      <c r="G23" s="12">
        <f t="shared" si="0"/>
        <v>0</v>
      </c>
    </row>
    <row r="24" spans="1:7" x14ac:dyDescent="0.2">
      <c r="A24" s="39">
        <v>2399</v>
      </c>
      <c r="B24" s="9"/>
      <c r="C24" s="10" t="str">
        <f>IF(COUNTBLANK(A24)=1,"",VLOOKUP(A24,'paragrafy 2019'!$A$2:$B$525,2,0))</f>
        <v>Ostatní záležitosti vodního hospodářství</v>
      </c>
      <c r="D24" s="11">
        <v>0</v>
      </c>
      <c r="E24" s="11">
        <v>21817</v>
      </c>
      <c r="F24" s="11">
        <v>11638</v>
      </c>
      <c r="G24" s="12">
        <f t="shared" si="0"/>
        <v>53.34372278498418</v>
      </c>
    </row>
    <row r="25" spans="1:7" x14ac:dyDescent="0.2">
      <c r="A25" s="127" t="s">
        <v>103</v>
      </c>
      <c r="B25" s="127"/>
      <c r="C25" s="127"/>
      <c r="D25" s="15">
        <v>2795347</v>
      </c>
      <c r="E25" s="15">
        <f>SUM(E10:E24)</f>
        <v>2950894</v>
      </c>
      <c r="F25" s="15">
        <f>SUM(F10:F24)</f>
        <v>1453322</v>
      </c>
      <c r="G25" s="16">
        <f>F25/E25*100</f>
        <v>49.250227219276596</v>
      </c>
    </row>
    <row r="26" spans="1:7" x14ac:dyDescent="0.2">
      <c r="A26" s="22"/>
      <c r="B26" s="22"/>
      <c r="C26" s="22"/>
      <c r="D26" s="23"/>
      <c r="E26" s="23"/>
      <c r="F26" s="23"/>
      <c r="G26" s="24"/>
    </row>
    <row r="27" spans="1:7" x14ac:dyDescent="0.2">
      <c r="A27" s="39">
        <v>3111</v>
      </c>
      <c r="B27" s="9"/>
      <c r="C27" s="10" t="str">
        <f>IF(COUNTBLANK(A27)=1,"",VLOOKUP(A27,'paragrafy 2019'!$A$2:$B$525,2,0))</f>
        <v>Mateřské školy</v>
      </c>
      <c r="D27" s="11">
        <v>890</v>
      </c>
      <c r="E27" s="11">
        <v>2266499</v>
      </c>
      <c r="F27" s="11">
        <v>1547906</v>
      </c>
      <c r="G27" s="12">
        <v>68.3</v>
      </c>
    </row>
    <row r="28" spans="1:7" x14ac:dyDescent="0.2">
      <c r="A28" s="39">
        <v>3112</v>
      </c>
      <c r="B28" s="9"/>
      <c r="C28" s="10" t="str">
        <f>IF(COUNTBLANK(A28)=1,"",VLOOKUP(A28,'paragrafy 2019'!$A$2:$B$525,2,0))</f>
        <v>Mateřské školy pro děti se speciálními vzdělávacími potřebami</v>
      </c>
      <c r="D28" s="11">
        <v>7133</v>
      </c>
      <c r="E28" s="11">
        <v>96794</v>
      </c>
      <c r="F28" s="11">
        <v>65208</v>
      </c>
      <c r="G28" s="12">
        <v>67.400000000000006</v>
      </c>
    </row>
    <row r="29" spans="1:7" x14ac:dyDescent="0.2">
      <c r="A29" s="39">
        <v>3113</v>
      </c>
      <c r="B29" s="9"/>
      <c r="C29" s="10" t="str">
        <f>IF(COUNTBLANK(A29)=1,"",VLOOKUP(A29,'paragrafy 2019'!$A$2:$B$525,2,0))</f>
        <v>Základní školy</v>
      </c>
      <c r="D29" s="11">
        <v>4997</v>
      </c>
      <c r="E29" s="11">
        <v>5243927</v>
      </c>
      <c r="F29" s="11">
        <v>3529891</v>
      </c>
      <c r="G29" s="12">
        <v>67.3</v>
      </c>
    </row>
    <row r="30" spans="1:7" x14ac:dyDescent="0.2">
      <c r="A30" s="39">
        <v>3114</v>
      </c>
      <c r="B30" s="9"/>
      <c r="C30" s="10" t="str">
        <f>IF(COUNTBLANK(A30)=1,"",VLOOKUP(A30,'paragrafy 2019'!$A$2:$B$525,2,0))</f>
        <v>Základní školy pro žáky se speciálními vzdělávacími potřebami</v>
      </c>
      <c r="D30" s="11">
        <v>42514</v>
      </c>
      <c r="E30" s="11">
        <v>529886</v>
      </c>
      <c r="F30" s="11">
        <v>366164</v>
      </c>
      <c r="G30" s="12">
        <v>69.099999999999994</v>
      </c>
    </row>
    <row r="31" spans="1:7" x14ac:dyDescent="0.2">
      <c r="A31" s="39">
        <v>3117</v>
      </c>
      <c r="B31" s="9"/>
      <c r="C31" s="10" t="str">
        <f>IF(COUNTBLANK(A31)=1,"",VLOOKUP(A31,'paragrafy 2019'!$A$2:$B$525,2,0))</f>
        <v>První stupeň základních škol</v>
      </c>
      <c r="D31" s="11">
        <v>0</v>
      </c>
      <c r="E31" s="11">
        <v>602253</v>
      </c>
      <c r="F31" s="11">
        <v>409112</v>
      </c>
      <c r="G31" s="12">
        <v>67.900000000000006</v>
      </c>
    </row>
    <row r="32" spans="1:7" x14ac:dyDescent="0.2">
      <c r="A32" s="39">
        <v>3121</v>
      </c>
      <c r="B32" s="9"/>
      <c r="C32" s="10" t="str">
        <f>IF(COUNTBLANK(A32)=1,"",VLOOKUP(A32,'paragrafy 2019'!$A$2:$B$525,2,0))</f>
        <v>Gymnázia</v>
      </c>
      <c r="D32" s="11">
        <v>144358</v>
      </c>
      <c r="E32" s="11">
        <v>999187</v>
      </c>
      <c r="F32" s="11">
        <v>648883</v>
      </c>
      <c r="G32" s="12">
        <v>64.900000000000006</v>
      </c>
    </row>
    <row r="33" spans="1:7" x14ac:dyDescent="0.2">
      <c r="A33" s="39">
        <v>3122</v>
      </c>
      <c r="B33" s="9"/>
      <c r="C33" s="10" t="str">
        <f>IF(COUNTBLANK(A33)=1,"",VLOOKUP(A33,'paragrafy 2019'!$A$2:$B$525,2,0))</f>
        <v>Střední odborné školy</v>
      </c>
      <c r="D33" s="11">
        <v>233856</v>
      </c>
      <c r="E33" s="11">
        <v>1670295</v>
      </c>
      <c r="F33" s="11">
        <v>1162801</v>
      </c>
      <c r="G33" s="12">
        <v>69.599999999999994</v>
      </c>
    </row>
    <row r="34" spans="1:7" x14ac:dyDescent="0.2">
      <c r="A34" s="39">
        <v>3123</v>
      </c>
      <c r="B34" s="9"/>
      <c r="C34" s="10" t="str">
        <f>IF(COUNTBLANK(A34)=1,"",VLOOKUP(A34,'paragrafy 2019'!$A$2:$B$525,2,0))</f>
        <v>Střední školy poskytující střední vzdělání s výučním listem</v>
      </c>
      <c r="D34" s="11">
        <v>178779</v>
      </c>
      <c r="E34" s="11">
        <v>900270</v>
      </c>
      <c r="F34" s="11">
        <v>638213</v>
      </c>
      <c r="G34" s="12">
        <v>70.900000000000006</v>
      </c>
    </row>
    <row r="35" spans="1:7" x14ac:dyDescent="0.2">
      <c r="A35" s="39">
        <v>3124</v>
      </c>
      <c r="B35" s="9"/>
      <c r="C35" s="10" t="str">
        <f>IF(COUNTBLANK(A35)=1,"",VLOOKUP(A35,'paragrafy 2019'!$A$2:$B$525,2,0))</f>
        <v>Střední školy a konzervatoře pro žáky se speciálními vzdělávacími potřebami</v>
      </c>
      <c r="D35" s="11">
        <v>24515</v>
      </c>
      <c r="E35" s="11">
        <v>224580</v>
      </c>
      <c r="F35" s="11">
        <v>148845</v>
      </c>
      <c r="G35" s="12">
        <v>66.3</v>
      </c>
    </row>
    <row r="36" spans="1:7" x14ac:dyDescent="0.2">
      <c r="A36" s="39">
        <v>3125</v>
      </c>
      <c r="B36" s="9"/>
      <c r="C36" s="10" t="str">
        <f>IF(COUNTBLANK(A36)=1,"",VLOOKUP(A36,'paragrafy 2019'!$A$2:$B$525,2,0))</f>
        <v>Střediska praktického vyučování a školní hospodářství</v>
      </c>
      <c r="D36" s="11">
        <v>12194</v>
      </c>
      <c r="E36" s="11">
        <v>19690</v>
      </c>
      <c r="F36" s="11">
        <v>10147</v>
      </c>
      <c r="G36" s="12">
        <v>51.5</v>
      </c>
    </row>
    <row r="37" spans="1:7" x14ac:dyDescent="0.2">
      <c r="A37" s="39">
        <v>3126</v>
      </c>
      <c r="B37" s="9"/>
      <c r="C37" s="10" t="str">
        <f>IF(COUNTBLANK(A37)=1,"",VLOOKUP(A37,'paragrafy 2019'!$A$2:$B$525,2,0))</f>
        <v>Konzervatoře</v>
      </c>
      <c r="D37" s="11">
        <v>7511</v>
      </c>
      <c r="E37" s="11">
        <v>93535</v>
      </c>
      <c r="F37" s="11">
        <v>61906</v>
      </c>
      <c r="G37" s="12">
        <v>66.2</v>
      </c>
    </row>
    <row r="38" spans="1:7" x14ac:dyDescent="0.2">
      <c r="A38" s="39">
        <v>3133</v>
      </c>
      <c r="B38" s="9"/>
      <c r="C38" s="10" t="str">
        <f>IF(COUNTBLANK(A38)=1,"",VLOOKUP(A38,'paragrafy 2019'!$A$2:$B$525,2,0))</f>
        <v>Dětské domovy</v>
      </c>
      <c r="D38" s="11">
        <v>72343</v>
      </c>
      <c r="E38" s="11">
        <v>316476</v>
      </c>
      <c r="F38" s="11">
        <v>202257</v>
      </c>
      <c r="G38" s="12">
        <v>63.9</v>
      </c>
    </row>
    <row r="39" spans="1:7" x14ac:dyDescent="0.2">
      <c r="A39" s="39">
        <v>3141</v>
      </c>
      <c r="B39" s="9"/>
      <c r="C39" s="10" t="str">
        <f>IF(COUNTBLANK(A39)=1,"",VLOOKUP(A39,'paragrafy 2019'!$A$2:$B$525,2,0))</f>
        <v>Školní stravování</v>
      </c>
      <c r="D39" s="11">
        <v>29374</v>
      </c>
      <c r="E39" s="11">
        <v>977411</v>
      </c>
      <c r="F39" s="11">
        <v>647461</v>
      </c>
      <c r="G39" s="12">
        <v>66.2</v>
      </c>
    </row>
    <row r="40" spans="1:7" x14ac:dyDescent="0.2">
      <c r="A40" s="39">
        <v>3143</v>
      </c>
      <c r="B40" s="9"/>
      <c r="C40" s="10" t="str">
        <f>IF(COUNTBLANK(A40)=1,"",VLOOKUP(A40,'paragrafy 2019'!$A$2:$B$525,2,0))</f>
        <v>Školní družiny a kluby</v>
      </c>
      <c r="D40" s="11">
        <v>1654</v>
      </c>
      <c r="E40" s="11">
        <v>631130</v>
      </c>
      <c r="F40" s="11">
        <v>424415</v>
      </c>
      <c r="G40" s="12">
        <v>67.2</v>
      </c>
    </row>
    <row r="41" spans="1:7" x14ac:dyDescent="0.2">
      <c r="A41" s="39">
        <v>3145</v>
      </c>
      <c r="B41" s="9"/>
      <c r="C41" s="10" t="str">
        <f>IF(COUNTBLANK(A41)=1,"",VLOOKUP(A41,'paragrafy 2019'!$A$2:$B$525,2,0))</f>
        <v>Internáty</v>
      </c>
      <c r="D41" s="11">
        <v>570</v>
      </c>
      <c r="E41" s="11">
        <v>11218</v>
      </c>
      <c r="F41" s="11">
        <v>7435</v>
      </c>
      <c r="G41" s="12">
        <v>66.3</v>
      </c>
    </row>
    <row r="42" spans="1:7" x14ac:dyDescent="0.2">
      <c r="A42" s="39">
        <v>3146</v>
      </c>
      <c r="B42" s="9"/>
      <c r="C42" s="10" t="str">
        <f>IF(COUNTBLANK(A42)=1,"",VLOOKUP(A42,'paragrafy 2019'!$A$2:$B$525,2,0))</f>
        <v>Zařízení výchovného poradenství</v>
      </c>
      <c r="D42" s="11">
        <v>8105</v>
      </c>
      <c r="E42" s="11">
        <v>158276</v>
      </c>
      <c r="F42" s="11">
        <v>111610</v>
      </c>
      <c r="G42" s="12">
        <v>70.5</v>
      </c>
    </row>
    <row r="43" spans="1:7" x14ac:dyDescent="0.2">
      <c r="A43" s="39">
        <v>3147</v>
      </c>
      <c r="B43" s="9"/>
      <c r="C43" s="10" t="str">
        <f>IF(COUNTBLANK(A43)=1,"",VLOOKUP(A43,'paragrafy 2019'!$A$2:$B$525,2,0))</f>
        <v>Domovy mládeže</v>
      </c>
      <c r="D43" s="11">
        <v>16239</v>
      </c>
      <c r="E43" s="11">
        <v>90471</v>
      </c>
      <c r="F43" s="11">
        <v>60481</v>
      </c>
      <c r="G43" s="12">
        <v>66.900000000000006</v>
      </c>
    </row>
    <row r="44" spans="1:7" x14ac:dyDescent="0.2">
      <c r="A44" s="39">
        <v>3149</v>
      </c>
      <c r="B44" s="9"/>
      <c r="C44" s="10" t="str">
        <f>IF(COUNTBLANK(A44)=1,"",VLOOKUP(A44,'paragrafy 2019'!$A$2:$B$525,2,0))</f>
        <v>Ostatní zařízení související s výchovou a vzděláváním mládeže</v>
      </c>
      <c r="D44" s="11">
        <v>5188</v>
      </c>
      <c r="E44" s="11">
        <v>10032</v>
      </c>
      <c r="F44" s="11">
        <v>6058</v>
      </c>
      <c r="G44" s="12">
        <v>60.4</v>
      </c>
    </row>
    <row r="45" spans="1:7" x14ac:dyDescent="0.2">
      <c r="A45" s="39">
        <v>3150</v>
      </c>
      <c r="B45" s="9"/>
      <c r="C45" s="10" t="str">
        <f>IF(COUNTBLANK(A45)=1,"",VLOOKUP(A45,'paragrafy 2019'!$A$2:$B$525,2,0))</f>
        <v>Vyšší odborné školy</v>
      </c>
      <c r="D45" s="11">
        <v>3001</v>
      </c>
      <c r="E45" s="11">
        <v>86622</v>
      </c>
      <c r="F45" s="11">
        <v>68532</v>
      </c>
      <c r="G45" s="12">
        <v>79.099999999999994</v>
      </c>
    </row>
    <row r="46" spans="1:7" x14ac:dyDescent="0.2">
      <c r="A46" s="39">
        <v>3231</v>
      </c>
      <c r="B46" s="9"/>
      <c r="C46" s="10" t="str">
        <f>IF(COUNTBLANK(A46)=1,"",VLOOKUP(A46,'paragrafy 2019'!$A$2:$B$525,2,0))</f>
        <v>Základní umělecké školy</v>
      </c>
      <c r="D46" s="11">
        <v>3796</v>
      </c>
      <c r="E46" s="11">
        <v>691573</v>
      </c>
      <c r="F46" s="11">
        <v>474583</v>
      </c>
      <c r="G46" s="12">
        <v>68.599999999999994</v>
      </c>
    </row>
    <row r="47" spans="1:7" x14ac:dyDescent="0.2">
      <c r="A47" s="39">
        <v>3233</v>
      </c>
      <c r="B47" s="9"/>
      <c r="C47" s="10" t="str">
        <f>IF(COUNTBLANK(A47)=1,"",VLOOKUP(A47,'paragrafy 2019'!$A$2:$B$525,2,0))</f>
        <v>Střediska volného času</v>
      </c>
      <c r="D47" s="11">
        <v>2893</v>
      </c>
      <c r="E47" s="11">
        <v>178895</v>
      </c>
      <c r="F47" s="11">
        <v>119826</v>
      </c>
      <c r="G47" s="12">
        <v>67</v>
      </c>
    </row>
    <row r="48" spans="1:7" x14ac:dyDescent="0.2">
      <c r="A48" s="39">
        <v>3291</v>
      </c>
      <c r="B48" s="9"/>
      <c r="C48" s="10" t="str">
        <f>IF(COUNTBLANK(A48)=1,"",VLOOKUP(A48,'paragrafy 2019'!$A$2:$B$525,2,0))</f>
        <v>Mezinárodní spolupráce ve vzdělávání</v>
      </c>
      <c r="D48" s="11">
        <v>255</v>
      </c>
      <c r="E48" s="11">
        <v>562</v>
      </c>
      <c r="F48" s="11">
        <v>162</v>
      </c>
      <c r="G48" s="12">
        <v>28.8</v>
      </c>
    </row>
    <row r="49" spans="1:7" x14ac:dyDescent="0.2">
      <c r="A49" s="39">
        <v>3299</v>
      </c>
      <c r="B49" s="9"/>
      <c r="C49" s="10" t="str">
        <f>IF(COUNTBLANK(A49)=1,"",VLOOKUP(A49,'paragrafy 2019'!$A$2:$B$525,2,0))</f>
        <v>Ostatní záležitosti vzdělávání</v>
      </c>
      <c r="D49" s="11">
        <v>111397</v>
      </c>
      <c r="E49" s="11">
        <v>239490</v>
      </c>
      <c r="F49" s="11">
        <v>51943</v>
      </c>
      <c r="G49" s="12">
        <v>21.7</v>
      </c>
    </row>
    <row r="50" spans="1:7" x14ac:dyDescent="0.2">
      <c r="A50" s="39">
        <v>3311</v>
      </c>
      <c r="B50" s="9"/>
      <c r="C50" s="10" t="str">
        <f>IF(COUNTBLANK(A50)=1,"",VLOOKUP(A50,'paragrafy 2019'!$A$2:$B$525,2,0))</f>
        <v>Divadelní činnost</v>
      </c>
      <c r="D50" s="11">
        <v>76506</v>
      </c>
      <c r="E50" s="11">
        <v>78990</v>
      </c>
      <c r="F50" s="11">
        <v>55790</v>
      </c>
      <c r="G50" s="12">
        <v>70.599999999999994</v>
      </c>
    </row>
    <row r="51" spans="1:7" x14ac:dyDescent="0.2">
      <c r="A51" s="39">
        <v>3312</v>
      </c>
      <c r="B51" s="9"/>
      <c r="C51" s="10" t="str">
        <f>IF(COUNTBLANK(A51)=1,"",VLOOKUP(A51,'paragrafy 2019'!$A$2:$B$525,2,0))</f>
        <v>Hudební činnost</v>
      </c>
      <c r="D51" s="11">
        <v>12100</v>
      </c>
      <c r="E51" s="11">
        <v>20507</v>
      </c>
      <c r="F51" s="11">
        <v>15233</v>
      </c>
      <c r="G51" s="12">
        <v>74.3</v>
      </c>
    </row>
    <row r="52" spans="1:7" x14ac:dyDescent="0.2">
      <c r="A52" s="39">
        <v>3313</v>
      </c>
      <c r="B52" s="9"/>
      <c r="C52" s="10" t="str">
        <f>IF(COUNTBLANK(A52)=1,"",VLOOKUP(A52,'paragrafy 2019'!$A$2:$B$525,2,0))</f>
        <v>Filmová tvorba, distribuce, kina a shromažďování audiovizuálních archiválií</v>
      </c>
      <c r="D52" s="11">
        <v>0</v>
      </c>
      <c r="E52" s="11">
        <v>1959</v>
      </c>
      <c r="F52" s="11">
        <v>1109</v>
      </c>
      <c r="G52" s="12">
        <v>56.6</v>
      </c>
    </row>
    <row r="53" spans="1:7" x14ac:dyDescent="0.2">
      <c r="A53" s="39">
        <v>3314</v>
      </c>
      <c r="B53" s="9"/>
      <c r="C53" s="10" t="str">
        <f>IF(COUNTBLANK(A53)=1,"",VLOOKUP(A53,'paragrafy 2019'!$A$2:$B$525,2,0))</f>
        <v>Činnosti knihovnické</v>
      </c>
      <c r="D53" s="11">
        <v>62658</v>
      </c>
      <c r="E53" s="11">
        <v>63171</v>
      </c>
      <c r="F53" s="11">
        <v>40142</v>
      </c>
      <c r="G53" s="12">
        <v>63.5</v>
      </c>
    </row>
    <row r="54" spans="1:7" x14ac:dyDescent="0.2">
      <c r="A54" s="39">
        <v>3315</v>
      </c>
      <c r="B54" s="9"/>
      <c r="C54" s="10" t="str">
        <f>IF(COUNTBLANK(A54)=1,"",VLOOKUP(A54,'paragrafy 2019'!$A$2:$B$525,2,0))</f>
        <v>Činnosti muzeí a galerií</v>
      </c>
      <c r="D54" s="11">
        <v>203845</v>
      </c>
      <c r="E54" s="11">
        <v>204634</v>
      </c>
      <c r="F54" s="11">
        <v>93757</v>
      </c>
      <c r="G54" s="12">
        <v>45.8</v>
      </c>
    </row>
    <row r="55" spans="1:7" x14ac:dyDescent="0.2">
      <c r="A55" s="39">
        <v>3316</v>
      </c>
      <c r="B55" s="9"/>
      <c r="C55" s="10" t="str">
        <f>IF(COUNTBLANK(A55)=1,"",VLOOKUP(A55,'paragrafy 2019'!$A$2:$B$525,2,0))</f>
        <v>Vydavatelská činnost</v>
      </c>
      <c r="D55" s="11">
        <v>0</v>
      </c>
      <c r="E55" s="11">
        <v>230</v>
      </c>
      <c r="F55" s="11">
        <v>230</v>
      </c>
      <c r="G55" s="12">
        <v>100</v>
      </c>
    </row>
    <row r="56" spans="1:7" x14ac:dyDescent="0.2">
      <c r="A56" s="39">
        <v>3317</v>
      </c>
      <c r="B56" s="9"/>
      <c r="C56" s="10" t="str">
        <f>IF(COUNTBLANK(A56)=1,"",VLOOKUP(A56,'paragrafy 2019'!$A$2:$B$525,2,0))</f>
        <v>Výstavní činnosti v kultuře</v>
      </c>
      <c r="D56" s="11">
        <v>0</v>
      </c>
      <c r="E56" s="11">
        <v>100</v>
      </c>
      <c r="F56" s="11">
        <v>0</v>
      </c>
      <c r="G56" s="12">
        <v>0</v>
      </c>
    </row>
    <row r="57" spans="1:7" x14ac:dyDescent="0.2">
      <c r="A57" s="39">
        <v>3319</v>
      </c>
      <c r="B57" s="9"/>
      <c r="C57" s="10" t="str">
        <f>IF(COUNTBLANK(A57)=1,"",VLOOKUP(A57,'paragrafy 2019'!$A$2:$B$525,2,0))</f>
        <v>Ostatní záležitosti kultury</v>
      </c>
      <c r="D57" s="11">
        <v>22549</v>
      </c>
      <c r="E57" s="11">
        <v>24841</v>
      </c>
      <c r="F57" s="11">
        <v>19414</v>
      </c>
      <c r="G57" s="12">
        <v>78.2</v>
      </c>
    </row>
    <row r="58" spans="1:7" x14ac:dyDescent="0.2">
      <c r="A58" s="39">
        <v>3322</v>
      </c>
      <c r="B58" s="9"/>
      <c r="C58" s="10" t="str">
        <f>IF(COUNTBLANK(A58)=1,"",VLOOKUP(A58,'paragrafy 2019'!$A$2:$B$525,2,0))</f>
        <v>Zachování a obnova kulturních památek</v>
      </c>
      <c r="D58" s="11">
        <v>90826</v>
      </c>
      <c r="E58" s="11">
        <v>117088</v>
      </c>
      <c r="F58" s="11">
        <v>3494</v>
      </c>
      <c r="G58" s="12">
        <v>3</v>
      </c>
    </row>
    <row r="59" spans="1:7" x14ac:dyDescent="0.2">
      <c r="A59" s="39">
        <v>3329</v>
      </c>
      <c r="B59" s="9"/>
      <c r="C59" s="10" t="str">
        <f>IF(COUNTBLANK(A59)=1,"",VLOOKUP(A59,'paragrafy 2019'!$A$2:$B$525,2,0))</f>
        <v>Ostatní záležitosti ochrany památek a péče o kulturní dědictví</v>
      </c>
      <c r="D59" s="11">
        <v>2610</v>
      </c>
      <c r="E59" s="11">
        <v>110</v>
      </c>
      <c r="F59" s="11">
        <v>0</v>
      </c>
      <c r="G59" s="12">
        <v>0</v>
      </c>
    </row>
    <row r="60" spans="1:7" x14ac:dyDescent="0.2">
      <c r="A60" s="39">
        <v>3341</v>
      </c>
      <c r="B60" s="9"/>
      <c r="C60" s="10" t="str">
        <f>IF(COUNTBLANK(A60)=1,"",VLOOKUP(A60,'paragrafy 2019'!$A$2:$B$525,2,0))</f>
        <v>Rozhlas a televize</v>
      </c>
      <c r="D60" s="11">
        <v>9400</v>
      </c>
      <c r="E60" s="11">
        <v>9704</v>
      </c>
      <c r="F60" s="11">
        <v>4348</v>
      </c>
      <c r="G60" s="12">
        <v>44.8</v>
      </c>
    </row>
    <row r="61" spans="1:7" x14ac:dyDescent="0.2">
      <c r="A61" s="39">
        <v>3349</v>
      </c>
      <c r="B61" s="9"/>
      <c r="C61" s="10" t="str">
        <f>IF(COUNTBLANK(A61)=1,"",VLOOKUP(A61,'paragrafy 2019'!$A$2:$B$525,2,0))</f>
        <v>Ostatní záležitosti sdělovacích prostředků</v>
      </c>
      <c r="D61" s="11">
        <v>15400</v>
      </c>
      <c r="E61" s="11">
        <v>18028</v>
      </c>
      <c r="F61" s="11">
        <v>4541</v>
      </c>
      <c r="G61" s="12">
        <v>25.2</v>
      </c>
    </row>
    <row r="62" spans="1:7" x14ac:dyDescent="0.2">
      <c r="A62" s="39">
        <v>3391</v>
      </c>
      <c r="B62" s="9"/>
      <c r="C62" s="10" t="str">
        <f>IF(COUNTBLANK(A62)=1,"",VLOOKUP(A62,'paragrafy 2019'!$A$2:$B$525,2,0))</f>
        <v>Mezinárodní spolupráce v kultuře, církvích a sdělovacích prostředcích</v>
      </c>
      <c r="D62" s="11">
        <v>50</v>
      </c>
      <c r="E62" s="11">
        <v>50</v>
      </c>
      <c r="F62" s="11">
        <v>28</v>
      </c>
      <c r="G62" s="12">
        <v>56</v>
      </c>
    </row>
    <row r="63" spans="1:7" x14ac:dyDescent="0.2">
      <c r="A63" s="39">
        <v>3399</v>
      </c>
      <c r="B63" s="9"/>
      <c r="C63" s="10" t="str">
        <f>IF(COUNTBLANK(A63)=1,"",VLOOKUP(A63,'paragrafy 2019'!$A$2:$B$525,2,0))</f>
        <v>Ostatní záležitosti kultury, církví a sdělovacích prostředků</v>
      </c>
      <c r="D63" s="11">
        <v>3587</v>
      </c>
      <c r="E63" s="11">
        <v>6075</v>
      </c>
      <c r="F63" s="11">
        <v>6035</v>
      </c>
      <c r="G63" s="12">
        <v>99.3</v>
      </c>
    </row>
    <row r="64" spans="1:7" x14ac:dyDescent="0.2">
      <c r="A64" s="39">
        <v>3419</v>
      </c>
      <c r="B64" s="9"/>
      <c r="C64" s="10" t="str">
        <f>IF(COUNTBLANK(A64)=1,"",VLOOKUP(A64,'paragrafy 2019'!$A$2:$B$525,2,0))</f>
        <v>Ostatní sportovní činnost</v>
      </c>
      <c r="D64" s="11">
        <v>148354</v>
      </c>
      <c r="E64" s="11">
        <v>159652</v>
      </c>
      <c r="F64" s="11">
        <v>131402</v>
      </c>
      <c r="G64" s="12">
        <v>82.3</v>
      </c>
    </row>
    <row r="65" spans="1:7" x14ac:dyDescent="0.2">
      <c r="A65" s="39">
        <v>3421</v>
      </c>
      <c r="B65" s="9"/>
      <c r="C65" s="10" t="str">
        <f>IF(COUNTBLANK(A65)=1,"",VLOOKUP(A65,'paragrafy 2019'!$A$2:$B$525,2,0))</f>
        <v>Využití volného času dětí a mládeže</v>
      </c>
      <c r="D65" s="11">
        <v>4649</v>
      </c>
      <c r="E65" s="11">
        <v>8236</v>
      </c>
      <c r="F65" s="11">
        <v>4717</v>
      </c>
      <c r="G65" s="12">
        <v>57.3</v>
      </c>
    </row>
    <row r="66" spans="1:7" x14ac:dyDescent="0.2">
      <c r="A66" s="39">
        <v>3429</v>
      </c>
      <c r="B66" s="9"/>
      <c r="C66" s="10" t="str">
        <f>IF(COUNTBLANK(A66)=1,"",VLOOKUP(A66,'paragrafy 2019'!$A$2:$B$525,2,0))</f>
        <v>Ostatní zájmová činnost a rekreace</v>
      </c>
      <c r="D66" s="11">
        <v>0</v>
      </c>
      <c r="E66" s="11">
        <v>53</v>
      </c>
      <c r="F66" s="11">
        <v>0</v>
      </c>
      <c r="G66" s="12">
        <v>0</v>
      </c>
    </row>
    <row r="67" spans="1:7" x14ac:dyDescent="0.2">
      <c r="A67" s="39">
        <v>3521</v>
      </c>
      <c r="B67" s="9"/>
      <c r="C67" s="10" t="str">
        <f>IF(COUNTBLANK(A67)=1,"",VLOOKUP(A67,'paragrafy 2019'!$A$2:$B$525,2,0))</f>
        <v>Fakultní nemocnice</v>
      </c>
      <c r="D67" s="11">
        <v>0</v>
      </c>
      <c r="E67" s="11">
        <v>18</v>
      </c>
      <c r="F67" s="11">
        <v>18</v>
      </c>
      <c r="G67" s="12">
        <v>100</v>
      </c>
    </row>
    <row r="68" spans="1:7" x14ac:dyDescent="0.2">
      <c r="A68" s="39">
        <v>3522</v>
      </c>
      <c r="B68" s="9"/>
      <c r="C68" s="10" t="str">
        <f>IF(COUNTBLANK(A68)=1,"",VLOOKUP(A68,'paragrafy 2019'!$A$2:$B$525,2,0))</f>
        <v>Ostatní nemocnice</v>
      </c>
      <c r="D68" s="11">
        <v>112004</v>
      </c>
      <c r="E68" s="11">
        <v>249180</v>
      </c>
      <c r="F68" s="11">
        <v>198004</v>
      </c>
      <c r="G68" s="12">
        <v>79.5</v>
      </c>
    </row>
    <row r="69" spans="1:7" x14ac:dyDescent="0.2">
      <c r="A69" s="39">
        <v>3526</v>
      </c>
      <c r="B69" s="9"/>
      <c r="C69" s="10" t="str">
        <f>IF(COUNTBLANK(A69)=1,"",VLOOKUP(A69,'paragrafy 2019'!$A$2:$B$525,2,0))</f>
        <v>Lázeňské léčebny, ozdravovny, sanatoria</v>
      </c>
      <c r="D69" s="11">
        <v>10716</v>
      </c>
      <c r="E69" s="11">
        <v>10716</v>
      </c>
      <c r="F69" s="11">
        <v>7543</v>
      </c>
      <c r="G69" s="12">
        <v>70.400000000000006</v>
      </c>
    </row>
    <row r="70" spans="1:7" x14ac:dyDescent="0.2">
      <c r="A70" s="39">
        <v>3531</v>
      </c>
      <c r="B70" s="9"/>
      <c r="C70" s="10" t="str">
        <f>IF(COUNTBLANK(A70)=1,"",VLOOKUP(A70,'paragrafy 2019'!$A$2:$B$525,2,0))</f>
        <v>Hygienická služba a ochrana veřejného zdraví</v>
      </c>
      <c r="D70" s="11">
        <v>0</v>
      </c>
      <c r="E70" s="11">
        <v>50</v>
      </c>
      <c r="F70" s="11">
        <v>50</v>
      </c>
      <c r="G70" s="12">
        <v>100</v>
      </c>
    </row>
    <row r="71" spans="1:7" x14ac:dyDescent="0.2">
      <c r="A71" s="39">
        <v>3532</v>
      </c>
      <c r="B71" s="9"/>
      <c r="C71" s="10" t="str">
        <f>IF(COUNTBLANK(A71)=1,"",VLOOKUP(A71,'paragrafy 2019'!$A$2:$B$525,2,0))</f>
        <v>Lékárenská služba (léky, protézy a přístroje pro užití vně zdravotnických zařízení)</v>
      </c>
      <c r="D71" s="11">
        <v>0</v>
      </c>
      <c r="E71" s="11">
        <v>0</v>
      </c>
      <c r="F71" s="11">
        <v>-522</v>
      </c>
      <c r="G71" s="12">
        <v>0</v>
      </c>
    </row>
    <row r="72" spans="1:7" x14ac:dyDescent="0.2">
      <c r="A72" s="39">
        <v>3533</v>
      </c>
      <c r="B72" s="9"/>
      <c r="C72" s="10" t="str">
        <f>IF(COUNTBLANK(A72)=1,"",VLOOKUP(A72,'paragrafy 2019'!$A$2:$B$525,2,0))</f>
        <v>Zdravotnická záchranná služba</v>
      </c>
      <c r="D72" s="11">
        <v>544774</v>
      </c>
      <c r="E72" s="11">
        <v>555159</v>
      </c>
      <c r="F72" s="11">
        <v>312463</v>
      </c>
      <c r="G72" s="12">
        <v>56.3</v>
      </c>
    </row>
    <row r="73" spans="1:7" x14ac:dyDescent="0.2">
      <c r="A73" s="39">
        <v>3541</v>
      </c>
      <c r="B73" s="9"/>
      <c r="C73" s="10" t="str">
        <f>IF(COUNTBLANK(A73)=1,"",VLOOKUP(A73,'paragrafy 2019'!$A$2:$B$525,2,0))</f>
        <v xml:space="preserve">Prevence před drogami, alkoholem, nikotinem a jinými závislostmi </v>
      </c>
      <c r="D73" s="11">
        <v>2200</v>
      </c>
      <c r="E73" s="11">
        <v>2978</v>
      </c>
      <c r="F73" s="11">
        <v>1646</v>
      </c>
      <c r="G73" s="12">
        <v>55.3</v>
      </c>
    </row>
    <row r="74" spans="1:7" x14ac:dyDescent="0.2">
      <c r="A74" s="39">
        <v>3549</v>
      </c>
      <c r="B74" s="9"/>
      <c r="C74" s="10" t="str">
        <f>IF(COUNTBLANK(A74)=1,"",VLOOKUP(A74,'paragrafy 2019'!$A$2:$B$525,2,0))</f>
        <v>Ostatní speciální zdravotnická péče</v>
      </c>
      <c r="D74" s="11">
        <v>5000</v>
      </c>
      <c r="E74" s="11">
        <v>4850</v>
      </c>
      <c r="F74" s="11">
        <v>4850</v>
      </c>
      <c r="G74" s="12">
        <v>100</v>
      </c>
    </row>
    <row r="75" spans="1:7" x14ac:dyDescent="0.2">
      <c r="A75" s="39">
        <v>3599</v>
      </c>
      <c r="B75" s="9"/>
      <c r="C75" s="10" t="str">
        <f>IF(COUNTBLANK(A75)=1,"",VLOOKUP(A75,'paragrafy 2019'!$A$2:$B$525,2,0))</f>
        <v>Ostatní činnost ve zdravotnictví</v>
      </c>
      <c r="D75" s="11">
        <v>60522</v>
      </c>
      <c r="E75" s="11">
        <v>50646</v>
      </c>
      <c r="F75" s="11">
        <v>19128</v>
      </c>
      <c r="G75" s="12">
        <v>37.799999999999997</v>
      </c>
    </row>
    <row r="76" spans="1:7" x14ac:dyDescent="0.2">
      <c r="A76" s="39">
        <v>3635</v>
      </c>
      <c r="B76" s="9"/>
      <c r="C76" s="10" t="str">
        <f>IF(COUNTBLANK(A76)=1,"",VLOOKUP(A76,'paragrafy 2019'!$A$2:$B$525,2,0))</f>
        <v>Územní plánování</v>
      </c>
      <c r="D76" s="11">
        <v>3745</v>
      </c>
      <c r="E76" s="11">
        <v>4245</v>
      </c>
      <c r="F76" s="11">
        <v>500</v>
      </c>
      <c r="G76" s="12">
        <v>11.8</v>
      </c>
    </row>
    <row r="77" spans="1:7" x14ac:dyDescent="0.2">
      <c r="A77" s="39">
        <v>3636</v>
      </c>
      <c r="B77" s="9"/>
      <c r="C77" s="10" t="str">
        <f>IF(COUNTBLANK(A77)=1,"",VLOOKUP(A77,'paragrafy 2019'!$A$2:$B$525,2,0))</f>
        <v>Územní rozvoj</v>
      </c>
      <c r="D77" s="11">
        <v>114001</v>
      </c>
      <c r="E77" s="11">
        <v>104209</v>
      </c>
      <c r="F77" s="11">
        <v>32257</v>
      </c>
      <c r="G77" s="12">
        <v>31</v>
      </c>
    </row>
    <row r="78" spans="1:7" x14ac:dyDescent="0.2">
      <c r="A78" s="39">
        <v>3639</v>
      </c>
      <c r="B78" s="9"/>
      <c r="C78" s="10" t="str">
        <f>IF(COUNTBLANK(A78)=1,"",VLOOKUP(A78,'paragrafy 2019'!$A$2:$B$525,2,0))</f>
        <v>Komunální služby a územní rozvoj jinde nezařazené</v>
      </c>
      <c r="D78" s="11">
        <v>104899</v>
      </c>
      <c r="E78" s="11">
        <v>138656</v>
      </c>
      <c r="F78" s="11">
        <v>49952</v>
      </c>
      <c r="G78" s="12">
        <v>36</v>
      </c>
    </row>
    <row r="79" spans="1:7" x14ac:dyDescent="0.2">
      <c r="A79" s="39">
        <v>3713</v>
      </c>
      <c r="B79" s="9"/>
      <c r="C79" s="10" t="str">
        <f>IF(COUNTBLANK(A79)=1,"",VLOOKUP(A79,'paragrafy 2019'!$A$2:$B$525,2,0))</f>
        <v>Změny technologií vytápění</v>
      </c>
      <c r="D79" s="11">
        <v>10821</v>
      </c>
      <c r="E79" s="11">
        <v>24460</v>
      </c>
      <c r="F79" s="11">
        <v>5408</v>
      </c>
      <c r="G79" s="12">
        <v>22.1</v>
      </c>
    </row>
    <row r="80" spans="1:7" x14ac:dyDescent="0.2">
      <c r="A80" s="39">
        <v>3716</v>
      </c>
      <c r="B80" s="9"/>
      <c r="C80" s="10" t="str">
        <f>IF(COUNTBLANK(A80)=1,"",VLOOKUP(A80,'paragrafy 2019'!$A$2:$B$525,2,0))</f>
        <v>Monitoring ochrany ovzduší</v>
      </c>
      <c r="D80" s="11">
        <v>2500</v>
      </c>
      <c r="E80" s="11">
        <v>2500</v>
      </c>
      <c r="F80" s="11">
        <v>1000</v>
      </c>
      <c r="G80" s="12">
        <v>40</v>
      </c>
    </row>
    <row r="81" spans="1:7" x14ac:dyDescent="0.2">
      <c r="A81" s="39">
        <v>3719</v>
      </c>
      <c r="B81" s="9"/>
      <c r="C81" s="10" t="str">
        <f>IF(COUNTBLANK(A81)=1,"",VLOOKUP(A81,'paragrafy 2019'!$A$2:$B$525,2,0))</f>
        <v>Ostatní činnosti k ochraně ovzduší</v>
      </c>
      <c r="D81" s="11">
        <v>2750</v>
      </c>
      <c r="E81" s="11">
        <v>9633</v>
      </c>
      <c r="F81" s="11">
        <v>278</v>
      </c>
      <c r="G81" s="12">
        <v>2.9</v>
      </c>
    </row>
    <row r="82" spans="1:7" x14ac:dyDescent="0.2">
      <c r="A82" s="39">
        <v>3727</v>
      </c>
      <c r="B82" s="9"/>
      <c r="C82" s="10" t="str">
        <f>IF(COUNTBLANK(A82)=1,"",VLOOKUP(A82,'paragrafy 2019'!$A$2:$B$525,2,0))</f>
        <v>Prevence vzniku odpadů</v>
      </c>
      <c r="D82" s="11">
        <v>1330</v>
      </c>
      <c r="E82" s="11">
        <v>1530</v>
      </c>
      <c r="F82" s="11">
        <v>400</v>
      </c>
      <c r="G82" s="12">
        <v>26.1</v>
      </c>
    </row>
    <row r="83" spans="1:7" x14ac:dyDescent="0.2">
      <c r="A83" s="39">
        <v>3729</v>
      </c>
      <c r="B83" s="9"/>
      <c r="C83" s="10" t="str">
        <f>IF(COUNTBLANK(A83)=1,"",VLOOKUP(A83,'paragrafy 2019'!$A$2:$B$525,2,0))</f>
        <v>Ostatní nakládání s odpady</v>
      </c>
      <c r="D83" s="11">
        <v>3350</v>
      </c>
      <c r="E83" s="11">
        <v>26584</v>
      </c>
      <c r="F83" s="11">
        <v>21283</v>
      </c>
      <c r="G83" s="12">
        <v>80.099999999999994</v>
      </c>
    </row>
    <row r="84" spans="1:7" x14ac:dyDescent="0.2">
      <c r="A84" s="39">
        <v>3741</v>
      </c>
      <c r="B84" s="9"/>
      <c r="C84" s="10" t="str">
        <f>IF(COUNTBLANK(A84)=1,"",VLOOKUP(A84,'paragrafy 2019'!$A$2:$B$525,2,0))</f>
        <v>Ochrana druhů a stanovišť</v>
      </c>
      <c r="D84" s="11">
        <v>30970</v>
      </c>
      <c r="E84" s="11">
        <v>35027</v>
      </c>
      <c r="F84" s="11">
        <v>3859</v>
      </c>
      <c r="G84" s="12">
        <v>11</v>
      </c>
    </row>
    <row r="85" spans="1:7" x14ac:dyDescent="0.2">
      <c r="A85" s="39">
        <v>3742</v>
      </c>
      <c r="B85" s="9"/>
      <c r="C85" s="10" t="str">
        <f>IF(COUNTBLANK(A85)=1,"",VLOOKUP(A85,'paragrafy 2019'!$A$2:$B$525,2,0))</f>
        <v>Chráněné části přírody</v>
      </c>
      <c r="D85" s="11">
        <v>4000</v>
      </c>
      <c r="E85" s="11">
        <v>4000</v>
      </c>
      <c r="F85" s="11">
        <v>87</v>
      </c>
      <c r="G85" s="12">
        <v>2.2000000000000002</v>
      </c>
    </row>
    <row r="86" spans="1:7" x14ac:dyDescent="0.2">
      <c r="A86" s="39">
        <v>3744</v>
      </c>
      <c r="B86" s="9"/>
      <c r="C86" s="10" t="str">
        <f>IF(COUNTBLANK(A86)=1,"",VLOOKUP(A86,'paragrafy 2019'!$A$2:$B$525,2,0))</f>
        <v>Protierozní, protilavinová a protipožární ochrana</v>
      </c>
      <c r="D86" s="11">
        <v>100</v>
      </c>
      <c r="E86" s="11">
        <v>100</v>
      </c>
      <c r="F86" s="11">
        <v>0</v>
      </c>
      <c r="G86" s="12">
        <v>0</v>
      </c>
    </row>
    <row r="87" spans="1:7" x14ac:dyDescent="0.2">
      <c r="A87" s="39">
        <v>3749</v>
      </c>
      <c r="B87" s="9"/>
      <c r="C87" s="10" t="str">
        <f>IF(COUNTBLANK(A87)=1,"",VLOOKUP(A87,'paragrafy 2019'!$A$2:$B$525,2,0))</f>
        <v>Ostatní činností k ochraně přírody a krajiny</v>
      </c>
      <c r="D87" s="11">
        <v>1700</v>
      </c>
      <c r="E87" s="11">
        <v>2252</v>
      </c>
      <c r="F87" s="11">
        <v>284</v>
      </c>
      <c r="G87" s="12">
        <v>12.6</v>
      </c>
    </row>
    <row r="88" spans="1:7" x14ac:dyDescent="0.2">
      <c r="A88" s="39">
        <v>3769</v>
      </c>
      <c r="B88" s="9"/>
      <c r="C88" s="10" t="str">
        <f>IF(COUNTBLANK(A88)=1,"",VLOOKUP(A88,'paragrafy 2019'!$A$2:$B$525,2,0))</f>
        <v>Ostatní správa v ochraně životního prostředí</v>
      </c>
      <c r="D88" s="11">
        <v>7050</v>
      </c>
      <c r="E88" s="11">
        <v>17039</v>
      </c>
      <c r="F88" s="11">
        <v>1127</v>
      </c>
      <c r="G88" s="12">
        <v>6.6</v>
      </c>
    </row>
    <row r="89" spans="1:7" x14ac:dyDescent="0.2">
      <c r="A89" s="39">
        <v>3792</v>
      </c>
      <c r="B89" s="9"/>
      <c r="C89" s="10" t="str">
        <f>IF(COUNTBLANK(A89)=1,"",VLOOKUP(A89,'paragrafy 2019'!$A$2:$B$525,2,0))</f>
        <v>Ekologická výchova a osvěta</v>
      </c>
      <c r="D89" s="11">
        <v>8713</v>
      </c>
      <c r="E89" s="11">
        <v>8967</v>
      </c>
      <c r="F89" s="11">
        <v>4351</v>
      </c>
      <c r="G89" s="12">
        <v>48.5</v>
      </c>
    </row>
    <row r="90" spans="1:7" x14ac:dyDescent="0.2">
      <c r="A90" s="39">
        <v>3799</v>
      </c>
      <c r="B90" s="9"/>
      <c r="C90" s="10" t="str">
        <f>IF(COUNTBLANK(A90)=1,"",VLOOKUP(A90,'paragrafy 2019'!$A$2:$B$525,2,0))</f>
        <v>Ostatní ekologické záležitosti</v>
      </c>
      <c r="D90" s="11">
        <v>740</v>
      </c>
      <c r="E90" s="11">
        <v>733</v>
      </c>
      <c r="F90" s="11">
        <v>135</v>
      </c>
      <c r="G90" s="12">
        <v>18.399999999999999</v>
      </c>
    </row>
    <row r="91" spans="1:7" x14ac:dyDescent="0.2">
      <c r="A91" s="39">
        <v>3900</v>
      </c>
      <c r="B91" s="9"/>
      <c r="C91" s="10" t="str">
        <f>IF(COUNTBLANK(A91)=1,"",VLOOKUP(A91,'paragrafy 2019'!$A$2:$B$525,2,0))</f>
        <v>Ostatní činnosti související se službami pro obyvatelstvo</v>
      </c>
      <c r="D91" s="11">
        <v>18900</v>
      </c>
      <c r="E91" s="11">
        <v>25393</v>
      </c>
      <c r="F91" s="11">
        <v>12143</v>
      </c>
      <c r="G91" s="12">
        <v>47.8</v>
      </c>
    </row>
    <row r="92" spans="1:7" x14ac:dyDescent="0.2">
      <c r="A92" s="127" t="s">
        <v>139</v>
      </c>
      <c r="B92" s="127"/>
      <c r="C92" s="127"/>
      <c r="D92" s="15">
        <v>2614881</v>
      </c>
      <c r="E92" s="15">
        <v>18031425</v>
      </c>
      <c r="F92" s="15">
        <v>11820323</v>
      </c>
      <c r="G92" s="16">
        <v>65.599999999999994</v>
      </c>
    </row>
    <row r="93" spans="1:7" x14ac:dyDescent="0.2">
      <c r="A93" s="22"/>
      <c r="B93" s="22"/>
      <c r="C93" s="22"/>
      <c r="D93" s="23"/>
      <c r="E93" s="23"/>
      <c r="F93" s="23"/>
      <c r="G93" s="24"/>
    </row>
    <row r="94" spans="1:7" x14ac:dyDescent="0.2">
      <c r="A94" s="39">
        <v>4229</v>
      </c>
      <c r="B94" s="9"/>
      <c r="C94" s="10" t="str">
        <f>IF(COUNTBLANK(A94)=1,"",VLOOKUP(A94,'paragrafy 2019'!$A$2:$B$525,2,0))</f>
        <v>Aktivní politika zaměstnanosti jinde nezařazená</v>
      </c>
      <c r="D94" s="11">
        <v>9602</v>
      </c>
      <c r="E94" s="11">
        <v>18579</v>
      </c>
      <c r="F94" s="11">
        <v>4670</v>
      </c>
      <c r="G94" s="12">
        <v>25.1</v>
      </c>
    </row>
    <row r="95" spans="1:7" x14ac:dyDescent="0.2">
      <c r="A95" s="39">
        <v>4312</v>
      </c>
      <c r="B95" s="9"/>
      <c r="C95" s="10" t="str">
        <f>IF(COUNTBLANK(A95)=1,"",VLOOKUP(A95,'paragrafy 2019'!$A$2:$B$525,2,0))</f>
        <v>Odborné sociální poradenství</v>
      </c>
      <c r="D95" s="11">
        <v>9943</v>
      </c>
      <c r="E95" s="11">
        <v>65211</v>
      </c>
      <c r="F95" s="11">
        <v>52257</v>
      </c>
      <c r="G95" s="12">
        <v>80.099999999999994</v>
      </c>
    </row>
    <row r="96" spans="1:7" x14ac:dyDescent="0.2">
      <c r="A96" s="39">
        <v>4319</v>
      </c>
      <c r="B96" s="9"/>
      <c r="C96" s="10" t="str">
        <f>IF(COUNTBLANK(A96)=1,"",VLOOKUP(A96,'paragrafy 2019'!$A$2:$B$525,2,0))</f>
        <v>Ostatní výdaje související se sociálním poradenstvím</v>
      </c>
      <c r="D96" s="11">
        <v>8563</v>
      </c>
      <c r="E96" s="11">
        <v>17506</v>
      </c>
      <c r="F96" s="11">
        <v>5711</v>
      </c>
      <c r="G96" s="12">
        <v>32.6</v>
      </c>
    </row>
    <row r="97" spans="1:7" x14ac:dyDescent="0.2">
      <c r="A97" s="39">
        <v>4324</v>
      </c>
      <c r="B97" s="9"/>
      <c r="C97" s="10" t="str">
        <f>IF(COUNTBLANK(A97)=1,"",VLOOKUP(A97,'paragrafy 2019'!$A$2:$B$525,2,0))</f>
        <v>Zařízení pro děti vyžadující okamžitou pomoc</v>
      </c>
      <c r="D97" s="11">
        <v>57600</v>
      </c>
      <c r="E97" s="11">
        <v>74660</v>
      </c>
      <c r="F97" s="11">
        <v>47496</v>
      </c>
      <c r="G97" s="12">
        <v>63.6</v>
      </c>
    </row>
    <row r="98" spans="1:7" x14ac:dyDescent="0.2">
      <c r="A98" s="39">
        <v>4329</v>
      </c>
      <c r="B98" s="9"/>
      <c r="C98" s="10" t="str">
        <f>IF(COUNTBLANK(A98)=1,"",VLOOKUP(A98,'paragrafy 2019'!$A$2:$B$525,2,0))</f>
        <v>Ostatní sociální péče a pomoc dětem a mládeži</v>
      </c>
      <c r="D98" s="11">
        <v>571</v>
      </c>
      <c r="E98" s="11">
        <v>9953</v>
      </c>
      <c r="F98" s="11">
        <v>1967</v>
      </c>
      <c r="G98" s="12">
        <v>19.8</v>
      </c>
    </row>
    <row r="99" spans="1:7" x14ac:dyDescent="0.2">
      <c r="A99" s="39">
        <v>4339</v>
      </c>
      <c r="B99" s="9"/>
      <c r="C99" s="10" t="str">
        <f>IF(COUNTBLANK(A99)=1,"",VLOOKUP(A99,'paragrafy 2019'!$A$2:$B$525,2,0))</f>
        <v>Ostatní sociální péče a pomoc rodině a manželství</v>
      </c>
      <c r="D99" s="11">
        <v>1678</v>
      </c>
      <c r="E99" s="11">
        <v>8268</v>
      </c>
      <c r="F99" s="11">
        <v>4854</v>
      </c>
      <c r="G99" s="12">
        <v>58.7</v>
      </c>
    </row>
    <row r="100" spans="1:7" x14ac:dyDescent="0.2">
      <c r="A100" s="39">
        <v>4342</v>
      </c>
      <c r="B100" s="9"/>
      <c r="C100" s="10" t="str">
        <f>IF(COUNTBLANK(A100)=1,"",VLOOKUP(A100,'paragrafy 2019'!$A$2:$B$525,2,0))</f>
        <v>Sociální péče a pomoc přistěhovalcům a vybraným etnikům</v>
      </c>
      <c r="D100" s="11">
        <v>700</v>
      </c>
      <c r="E100" s="11">
        <v>670</v>
      </c>
      <c r="F100" s="11">
        <v>56</v>
      </c>
      <c r="G100" s="12">
        <v>8.4</v>
      </c>
    </row>
    <row r="101" spans="1:7" x14ac:dyDescent="0.2">
      <c r="A101" s="39">
        <v>4344</v>
      </c>
      <c r="B101" s="9"/>
      <c r="C101" s="10" t="str">
        <f>IF(COUNTBLANK(A101)=1,"",VLOOKUP(A101,'paragrafy 2019'!$A$2:$B$525,2,0))</f>
        <v>Sociální rehabilitace</v>
      </c>
      <c r="D101" s="11">
        <v>5477</v>
      </c>
      <c r="E101" s="11">
        <v>51557</v>
      </c>
      <c r="F101" s="11">
        <v>50622</v>
      </c>
      <c r="G101" s="12">
        <v>98.2</v>
      </c>
    </row>
    <row r="102" spans="1:7" x14ac:dyDescent="0.2">
      <c r="A102" s="39">
        <v>4349</v>
      </c>
      <c r="B102" s="9"/>
      <c r="C102" s="10" t="str">
        <f>IF(COUNTBLANK(A102)=1,"",VLOOKUP(A102,'paragrafy 2019'!$A$2:$B$525,2,0))</f>
        <v>Ostatní sociální péče a pomoc ostatním skupinám obyvatelstva</v>
      </c>
      <c r="D102" s="11">
        <v>2225</v>
      </c>
      <c r="E102" s="11">
        <v>2354</v>
      </c>
      <c r="F102" s="11">
        <v>1345</v>
      </c>
      <c r="G102" s="12">
        <v>57.1</v>
      </c>
    </row>
    <row r="103" spans="1:7" x14ac:dyDescent="0.2">
      <c r="A103" s="39">
        <v>4350</v>
      </c>
      <c r="B103" s="9"/>
      <c r="C103" s="10" t="str">
        <f>IF(COUNTBLANK(A103)=1,"",VLOOKUP(A103,'paragrafy 2019'!$A$2:$B$525,2,0))</f>
        <v>Domovy pro seniory</v>
      </c>
      <c r="D103" s="11">
        <v>70600</v>
      </c>
      <c r="E103" s="11">
        <v>582822</v>
      </c>
      <c r="F103" s="11">
        <v>536664</v>
      </c>
      <c r="G103" s="12">
        <v>92.1</v>
      </c>
    </row>
    <row r="104" spans="1:7" x14ac:dyDescent="0.2">
      <c r="A104" s="39">
        <v>4351</v>
      </c>
      <c r="B104" s="9"/>
      <c r="C104" s="10" t="str">
        <f>IF(COUNTBLANK(A104)=1,"",VLOOKUP(A104,'paragrafy 2019'!$A$2:$B$525,2,0))</f>
        <v>Osobní asistence, pečovatelská služba a podpora samostatného bydlení</v>
      </c>
      <c r="D104" s="11">
        <v>10644</v>
      </c>
      <c r="E104" s="11">
        <v>194539</v>
      </c>
      <c r="F104" s="11">
        <v>192841</v>
      </c>
      <c r="G104" s="12">
        <v>99.1</v>
      </c>
    </row>
    <row r="105" spans="1:7" x14ac:dyDescent="0.2">
      <c r="A105" s="39">
        <v>4354</v>
      </c>
      <c r="B105" s="9"/>
      <c r="C105" s="10" t="str">
        <f>IF(COUNTBLANK(A105)=1,"",VLOOKUP(A105,'paragrafy 2019'!$A$2:$B$525,2,0))</f>
        <v>Chráněné bydlení</v>
      </c>
      <c r="D105" s="11">
        <v>8400</v>
      </c>
      <c r="E105" s="11">
        <v>102325</v>
      </c>
      <c r="F105" s="11">
        <v>98836</v>
      </c>
      <c r="G105" s="12">
        <v>96.6</v>
      </c>
    </row>
    <row r="106" spans="1:7" x14ac:dyDescent="0.2">
      <c r="A106" s="39">
        <v>4355</v>
      </c>
      <c r="B106" s="9"/>
      <c r="C106" s="10" t="str">
        <f>IF(COUNTBLANK(A106)=1,"",VLOOKUP(A106,'paragrafy 2019'!$A$2:$B$525,2,0))</f>
        <v>Týdenní stacionáře</v>
      </c>
      <c r="D106" s="11">
        <v>0</v>
      </c>
      <c r="E106" s="11">
        <v>2928</v>
      </c>
      <c r="F106" s="11">
        <v>2926</v>
      </c>
      <c r="G106" s="12">
        <v>99.9</v>
      </c>
    </row>
    <row r="107" spans="1:7" x14ac:dyDescent="0.2">
      <c r="A107" s="39">
        <v>4356</v>
      </c>
      <c r="B107" s="9"/>
      <c r="C107" s="10" t="str">
        <f>IF(COUNTBLANK(A107)=1,"",VLOOKUP(A107,'paragrafy 2019'!$A$2:$B$525,2,0))</f>
        <v>Denní stacionáře a centra denních služeb</v>
      </c>
      <c r="D107" s="11">
        <v>9489</v>
      </c>
      <c r="E107" s="11">
        <v>87892</v>
      </c>
      <c r="F107" s="11">
        <v>87263</v>
      </c>
      <c r="G107" s="12">
        <v>99.3</v>
      </c>
    </row>
    <row r="108" spans="1:7" x14ac:dyDescent="0.2">
      <c r="A108" s="39">
        <v>4357</v>
      </c>
      <c r="B108" s="9"/>
      <c r="C108" s="10" t="str">
        <f>IF(COUNTBLANK(A108)=1,"",VLOOKUP(A108,'paragrafy 2019'!$A$2:$B$525,2,0))</f>
        <v>Domovy pro osoby se zdravotním postižením a domovy se zvláštním režimem</v>
      </c>
      <c r="D108" s="11">
        <v>295200</v>
      </c>
      <c r="E108" s="11">
        <v>836235</v>
      </c>
      <c r="F108" s="11">
        <v>669798</v>
      </c>
      <c r="G108" s="12">
        <v>80.099999999999994</v>
      </c>
    </row>
    <row r="109" spans="1:7" x14ac:dyDescent="0.2">
      <c r="A109" s="39">
        <v>4358</v>
      </c>
      <c r="B109" s="9"/>
      <c r="C109" s="10" t="str">
        <f>IF(COUNTBLANK(A109)=1,"",VLOOKUP(A109,'paragrafy 2019'!$A$2:$B$525,2,0))</f>
        <v>Sociální služby poskytované ve zdravotnických zařízeních ústavní péče</v>
      </c>
      <c r="D109" s="11">
        <v>0</v>
      </c>
      <c r="E109" s="11">
        <v>26685</v>
      </c>
      <c r="F109" s="11">
        <v>26398</v>
      </c>
      <c r="G109" s="12">
        <v>98.9</v>
      </c>
    </row>
    <row r="110" spans="1:7" x14ac:dyDescent="0.2">
      <c r="A110" s="39">
        <v>4359</v>
      </c>
      <c r="B110" s="9"/>
      <c r="C110" s="10" t="str">
        <f>IF(COUNTBLANK(A110)=1,"",VLOOKUP(A110,'paragrafy 2019'!$A$2:$B$525,2,0))</f>
        <v>Ostatní služby a činnosti v oblasti sociální péče</v>
      </c>
      <c r="D110" s="11">
        <v>3759</v>
      </c>
      <c r="E110" s="11">
        <v>180445</v>
      </c>
      <c r="F110" s="11">
        <v>26966</v>
      </c>
      <c r="G110" s="12">
        <v>14.9</v>
      </c>
    </row>
    <row r="111" spans="1:7" x14ac:dyDescent="0.2">
      <c r="A111" s="39">
        <v>4371</v>
      </c>
      <c r="B111" s="9"/>
      <c r="C111" s="10" t="str">
        <f>IF(COUNTBLANK(A111)=1,"",VLOOKUP(A111,'paragrafy 2019'!$A$2:$B$525,2,0))</f>
        <v>Raná péče a sociálně aktivizační služby pro rodiny s dětmi</v>
      </c>
      <c r="D111" s="11">
        <v>12456</v>
      </c>
      <c r="E111" s="11">
        <v>71699</v>
      </c>
      <c r="F111" s="11">
        <v>71590</v>
      </c>
      <c r="G111" s="12">
        <v>99.8</v>
      </c>
    </row>
    <row r="112" spans="1:7" x14ac:dyDescent="0.2">
      <c r="A112" s="39">
        <v>4372</v>
      </c>
      <c r="B112" s="9"/>
      <c r="C112" s="10" t="str">
        <f>IF(COUNTBLANK(A112)=1,"",VLOOKUP(A112,'paragrafy 2019'!$A$2:$B$525,2,0))</f>
        <v>Krizová pomoc</v>
      </c>
      <c r="D112" s="11">
        <v>0</v>
      </c>
      <c r="E112" s="11">
        <v>9016</v>
      </c>
      <c r="F112" s="11">
        <v>9016</v>
      </c>
      <c r="G112" s="12">
        <v>100</v>
      </c>
    </row>
    <row r="113" spans="1:7" x14ac:dyDescent="0.2">
      <c r="A113" s="39">
        <v>4373</v>
      </c>
      <c r="B113" s="9"/>
      <c r="C113" s="10" t="str">
        <f>IF(COUNTBLANK(A113)=1,"",VLOOKUP(A113,'paragrafy 2019'!$A$2:$B$525,2,0))</f>
        <v>Domy na půl cesty</v>
      </c>
      <c r="D113" s="11">
        <v>1000</v>
      </c>
      <c r="E113" s="11">
        <v>11031</v>
      </c>
      <c r="F113" s="11">
        <v>10656</v>
      </c>
      <c r="G113" s="12">
        <v>96.6</v>
      </c>
    </row>
    <row r="114" spans="1:7" x14ac:dyDescent="0.2">
      <c r="A114" s="39">
        <v>4374</v>
      </c>
      <c r="B114" s="9"/>
      <c r="C114" s="10" t="str">
        <f>IF(COUNTBLANK(A114)=1,"",VLOOKUP(A114,'paragrafy 2019'!$A$2:$B$525,2,0))</f>
        <v>Azylové domy, nízkoprahová denní centra a noclehárny</v>
      </c>
      <c r="D114" s="11">
        <v>18621</v>
      </c>
      <c r="E114" s="11">
        <v>179491</v>
      </c>
      <c r="F114" s="11">
        <v>179159</v>
      </c>
      <c r="G114" s="12">
        <v>99.8</v>
      </c>
    </row>
    <row r="115" spans="1:7" x14ac:dyDescent="0.2">
      <c r="A115" s="39">
        <v>4375</v>
      </c>
      <c r="B115" s="9"/>
      <c r="C115" s="10" t="str">
        <f>IF(COUNTBLANK(A115)=1,"",VLOOKUP(A115,'paragrafy 2019'!$A$2:$B$525,2,0))</f>
        <v>Nízkoprahová zařízení pro děti a mládež</v>
      </c>
      <c r="D115" s="11">
        <v>10857</v>
      </c>
      <c r="E115" s="11">
        <v>61859</v>
      </c>
      <c r="F115" s="11">
        <v>61187</v>
      </c>
      <c r="G115" s="12">
        <v>98.9</v>
      </c>
    </row>
    <row r="116" spans="1:7" x14ac:dyDescent="0.2">
      <c r="A116" s="39">
        <v>4376</v>
      </c>
      <c r="B116" s="9"/>
      <c r="C116" s="10" t="str">
        <f>IF(COUNTBLANK(A116)=1,"",VLOOKUP(A116,'paragrafy 2019'!$A$2:$B$525,2,0))</f>
        <v>Služby následné péče, terapeutické komunity a kontaktní centra</v>
      </c>
      <c r="D116" s="11">
        <v>2460</v>
      </c>
      <c r="E116" s="11">
        <v>20294</v>
      </c>
      <c r="F116" s="11">
        <v>20194</v>
      </c>
      <c r="G116" s="12">
        <v>99.5</v>
      </c>
    </row>
    <row r="117" spans="1:7" x14ac:dyDescent="0.2">
      <c r="A117" s="39">
        <v>4377</v>
      </c>
      <c r="B117" s="9"/>
      <c r="C117" s="10" t="str">
        <f>IF(COUNTBLANK(A117)=1,"",VLOOKUP(A117,'paragrafy 2019'!$A$2:$B$525,2,0))</f>
        <v>Sociálně terapeutické dílny</v>
      </c>
      <c r="D117" s="11">
        <v>3209</v>
      </c>
      <c r="E117" s="11">
        <v>56685</v>
      </c>
      <c r="F117" s="11">
        <v>56541</v>
      </c>
      <c r="G117" s="12">
        <v>99.7</v>
      </c>
    </row>
    <row r="118" spans="1:7" x14ac:dyDescent="0.2">
      <c r="A118" s="39">
        <v>4378</v>
      </c>
      <c r="B118" s="9"/>
      <c r="C118" s="10" t="str">
        <f>IF(COUNTBLANK(A118)=1,"",VLOOKUP(A118,'paragrafy 2019'!$A$2:$B$525,2,0))</f>
        <v>Terénní programy</v>
      </c>
      <c r="D118" s="11">
        <v>6468</v>
      </c>
      <c r="E118" s="11">
        <v>47663</v>
      </c>
      <c r="F118" s="11">
        <v>47608</v>
      </c>
      <c r="G118" s="12">
        <v>99.9</v>
      </c>
    </row>
    <row r="119" spans="1:7" x14ac:dyDescent="0.2">
      <c r="A119" s="39">
        <v>4379</v>
      </c>
      <c r="B119" s="9"/>
      <c r="C119" s="10" t="str">
        <f>IF(COUNTBLANK(A119)=1,"",VLOOKUP(A119,'paragrafy 2019'!$A$2:$B$525,2,0))</f>
        <v>Ostatní služby a činnosti v oblasti sociální prevence</v>
      </c>
      <c r="D119" s="11">
        <v>52367</v>
      </c>
      <c r="E119" s="11">
        <v>60958</v>
      </c>
      <c r="F119" s="11">
        <v>31509</v>
      </c>
      <c r="G119" s="12">
        <v>51.7</v>
      </c>
    </row>
    <row r="120" spans="1:7" x14ac:dyDescent="0.2">
      <c r="A120" s="39">
        <v>4399</v>
      </c>
      <c r="B120" s="9"/>
      <c r="C120" s="10" t="str">
        <f>IF(COUNTBLANK(A120)=1,"",VLOOKUP(A120,'paragrafy 2019'!$A$2:$B$525,2,0))</f>
        <v>Ostatní záležitosti sociálních věcí a politiky zaměstnanosti</v>
      </c>
      <c r="D120" s="11">
        <v>112390</v>
      </c>
      <c r="E120" s="11">
        <v>86564</v>
      </c>
      <c r="F120" s="11">
        <v>4321</v>
      </c>
      <c r="G120" s="12">
        <v>5</v>
      </c>
    </row>
    <row r="121" spans="1:7" x14ac:dyDescent="0.2">
      <c r="A121" s="127" t="s">
        <v>151</v>
      </c>
      <c r="B121" s="127"/>
      <c r="C121" s="127"/>
      <c r="D121" s="15">
        <v>714279</v>
      </c>
      <c r="E121" s="15">
        <v>2867889</v>
      </c>
      <c r="F121" s="15">
        <v>2302451</v>
      </c>
      <c r="G121" s="16">
        <v>80.3</v>
      </c>
    </row>
    <row r="122" spans="1:7" x14ac:dyDescent="0.2">
      <c r="A122" s="22"/>
      <c r="B122" s="22"/>
      <c r="C122" s="22"/>
      <c r="D122" s="23"/>
      <c r="E122" s="23"/>
      <c r="F122" s="23"/>
      <c r="G122" s="24"/>
    </row>
    <row r="123" spans="1:7" x14ac:dyDescent="0.2">
      <c r="A123" s="39">
        <v>5212</v>
      </c>
      <c r="B123" s="9"/>
      <c r="C123" s="10" t="str">
        <f>IF(COUNTBLANK(A123)=1,"",VLOOKUP(A123,'paragrafy 2019'!$A$2:$B$525,2,0))</f>
        <v>Ochrana obyvatelstva</v>
      </c>
      <c r="D123" s="11">
        <v>1000</v>
      </c>
      <c r="E123" s="11">
        <v>5000</v>
      </c>
      <c r="F123" s="11">
        <v>889</v>
      </c>
      <c r="G123" s="12">
        <v>17.8</v>
      </c>
    </row>
    <row r="124" spans="1:7" x14ac:dyDescent="0.2">
      <c r="A124" s="39">
        <v>5213</v>
      </c>
      <c r="B124" s="9"/>
      <c r="C124" s="10" t="str">
        <f>IF(COUNTBLANK(A124)=1,"",VLOOKUP(A124,'paragrafy 2019'!$A$2:$B$525,2,0))</f>
        <v>Krizová opatření</v>
      </c>
      <c r="D124" s="11">
        <v>835</v>
      </c>
      <c r="E124" s="11">
        <v>1392</v>
      </c>
      <c r="F124" s="11">
        <v>183</v>
      </c>
      <c r="G124" s="12">
        <v>13.1</v>
      </c>
    </row>
    <row r="125" spans="1:7" x14ac:dyDescent="0.2">
      <c r="A125" s="39">
        <v>5273</v>
      </c>
      <c r="B125" s="9"/>
      <c r="C125" s="10" t="str">
        <f>IF(COUNTBLANK(A125)=1,"",VLOOKUP(A125,'paragrafy 2019'!$A$2:$B$525,2,0))</f>
        <v>Ostatní správa v oblasti krizového řízení</v>
      </c>
      <c r="D125" s="11">
        <v>3353</v>
      </c>
      <c r="E125" s="11">
        <v>3353</v>
      </c>
      <c r="F125" s="11">
        <v>1948</v>
      </c>
      <c r="G125" s="12">
        <v>58.1</v>
      </c>
    </row>
    <row r="126" spans="1:7" x14ac:dyDescent="0.2">
      <c r="A126" s="39">
        <v>5279</v>
      </c>
      <c r="B126" s="9"/>
      <c r="C126" s="10" t="str">
        <f>IF(COUNTBLANK(A126)=1,"",VLOOKUP(A126,'paragrafy 2019'!$A$2:$B$525,2,0))</f>
        <v>Záležitosti krizového řízení jinde nezařazené</v>
      </c>
      <c r="D126" s="11">
        <v>4230</v>
      </c>
      <c r="E126" s="11">
        <v>9229</v>
      </c>
      <c r="F126" s="11">
        <v>434</v>
      </c>
      <c r="G126" s="12">
        <v>4.7</v>
      </c>
    </row>
    <row r="127" spans="1:7" x14ac:dyDescent="0.2">
      <c r="A127" s="39">
        <v>5311</v>
      </c>
      <c r="B127" s="9"/>
      <c r="C127" s="10" t="str">
        <f>IF(COUNTBLANK(A127)=1,"",VLOOKUP(A127,'paragrafy 2019'!$A$2:$B$525,2,0))</f>
        <v>Bezpečnost a veřejný pořádek</v>
      </c>
      <c r="D127" s="11">
        <v>2055</v>
      </c>
      <c r="E127" s="11">
        <v>3406</v>
      </c>
      <c r="F127" s="11">
        <v>2983</v>
      </c>
      <c r="G127" s="12">
        <v>87.6</v>
      </c>
    </row>
    <row r="128" spans="1:7" x14ac:dyDescent="0.2">
      <c r="A128" s="39">
        <v>5399</v>
      </c>
      <c r="B128" s="9"/>
      <c r="C128" s="10" t="str">
        <f>IF(COUNTBLANK(A128)=1,"",VLOOKUP(A128,'paragrafy 2019'!$A$2:$B$525,2,0))</f>
        <v>Ostatní záležitosti bezpečnosti, veřejného pořádku</v>
      </c>
      <c r="D128" s="11">
        <v>0</v>
      </c>
      <c r="E128" s="11">
        <v>4629</v>
      </c>
      <c r="F128" s="11">
        <v>0</v>
      </c>
      <c r="G128" s="12">
        <v>0</v>
      </c>
    </row>
    <row r="129" spans="1:7" x14ac:dyDescent="0.2">
      <c r="A129" s="39">
        <v>5511</v>
      </c>
      <c r="B129" s="9"/>
      <c r="C129" s="10" t="str">
        <f>IF(COUNTBLANK(A129)=1,"",VLOOKUP(A129,'paragrafy 2019'!$A$2:$B$525,2,0))</f>
        <v>Požární ochrana - profesionální část</v>
      </c>
      <c r="D129" s="11">
        <v>11932</v>
      </c>
      <c r="E129" s="11">
        <v>20577</v>
      </c>
      <c r="F129" s="11">
        <v>6126</v>
      </c>
      <c r="G129" s="12">
        <v>29.8</v>
      </c>
    </row>
    <row r="130" spans="1:7" x14ac:dyDescent="0.2">
      <c r="A130" s="39">
        <v>5512</v>
      </c>
      <c r="B130" s="9"/>
      <c r="C130" s="10" t="str">
        <f>IF(COUNTBLANK(A130)=1,"",VLOOKUP(A130,'paragrafy 2019'!$A$2:$B$525,2,0))</f>
        <v>Požární ochrana - dobrovolná část</v>
      </c>
      <c r="D130" s="11">
        <v>8880</v>
      </c>
      <c r="E130" s="11">
        <v>8880</v>
      </c>
      <c r="F130" s="11">
        <v>2850</v>
      </c>
      <c r="G130" s="12">
        <v>32.1</v>
      </c>
    </row>
    <row r="131" spans="1:7" x14ac:dyDescent="0.2">
      <c r="A131" s="39">
        <v>5519</v>
      </c>
      <c r="B131" s="9"/>
      <c r="C131" s="10" t="str">
        <f>IF(COUNTBLANK(A131)=1,"",VLOOKUP(A131,'paragrafy 2019'!$A$2:$B$525,2,0))</f>
        <v>Ostatní záležitosti požární ochrany</v>
      </c>
      <c r="D131" s="11">
        <v>2600</v>
      </c>
      <c r="E131" s="11">
        <v>22348</v>
      </c>
      <c r="F131" s="11">
        <v>2148</v>
      </c>
      <c r="G131" s="12">
        <v>9.6</v>
      </c>
    </row>
    <row r="132" spans="1:7" x14ac:dyDescent="0.2">
      <c r="A132" s="39">
        <v>5521</v>
      </c>
      <c r="B132" s="9"/>
      <c r="C132" s="10" t="str">
        <f>IF(COUNTBLANK(A132)=1,"",VLOOKUP(A132,'paragrafy 2019'!$A$2:$B$525,2,0))</f>
        <v>Operační a informační střediska integrovaného záchranného systému</v>
      </c>
      <c r="D132" s="11">
        <v>1508</v>
      </c>
      <c r="E132" s="11">
        <v>12256</v>
      </c>
      <c r="F132" s="11">
        <v>10854</v>
      </c>
      <c r="G132" s="12">
        <v>88.6</v>
      </c>
    </row>
    <row r="133" spans="1:7" x14ac:dyDescent="0.2">
      <c r="A133" s="39">
        <v>5591</v>
      </c>
      <c r="B133" s="9"/>
      <c r="C133" s="10" t="str">
        <f>IF(COUNTBLANK(A133)=1,"",VLOOKUP(A133,'paragrafy 2019'!$A$2:$B$525,2,0))</f>
        <v>Mezinárodní spolupráce v oblasti požární ochrany a integrovaném záchranném systému</v>
      </c>
      <c r="D133" s="11">
        <v>50</v>
      </c>
      <c r="E133" s="11">
        <v>50</v>
      </c>
      <c r="F133" s="11">
        <v>0</v>
      </c>
      <c r="G133" s="12">
        <v>0</v>
      </c>
    </row>
    <row r="134" spans="1:7" x14ac:dyDescent="0.2">
      <c r="A134" s="39">
        <v>5599</v>
      </c>
      <c r="B134" s="9"/>
      <c r="C134" s="10" t="str">
        <f>IF(COUNTBLANK(A134)=1,"",VLOOKUP(A134,'paragrafy 2019'!$A$2:$B$525,2,0))</f>
        <v>Ostatní záležitosti požární ochrany a integrovaného záchranného systému</v>
      </c>
      <c r="D134" s="11">
        <v>520</v>
      </c>
      <c r="E134" s="11">
        <v>0</v>
      </c>
      <c r="F134" s="11">
        <v>0</v>
      </c>
      <c r="G134" s="12">
        <v>0</v>
      </c>
    </row>
    <row r="135" spans="1:7" x14ac:dyDescent="0.2">
      <c r="A135" s="127" t="s">
        <v>157</v>
      </c>
      <c r="B135" s="127"/>
      <c r="C135" s="127"/>
      <c r="D135" s="15">
        <v>36963</v>
      </c>
      <c r="E135" s="15">
        <v>91120</v>
      </c>
      <c r="F135" s="15">
        <v>28415</v>
      </c>
      <c r="G135" s="16">
        <v>31.2</v>
      </c>
    </row>
    <row r="136" spans="1:7" x14ac:dyDescent="0.2">
      <c r="A136" s="22"/>
      <c r="B136" s="22"/>
      <c r="C136" s="22"/>
      <c r="D136" s="23"/>
      <c r="E136" s="23"/>
      <c r="F136" s="23"/>
      <c r="G136" s="24"/>
    </row>
    <row r="137" spans="1:7" x14ac:dyDescent="0.2">
      <c r="A137" s="39">
        <v>6113</v>
      </c>
      <c r="B137" s="39">
        <v>501</v>
      </c>
      <c r="C137" s="10" t="s">
        <v>158</v>
      </c>
      <c r="D137" s="11">
        <v>630</v>
      </c>
      <c r="E137" s="11">
        <v>630</v>
      </c>
      <c r="F137" s="11">
        <v>286</v>
      </c>
      <c r="G137" s="12">
        <v>45.4</v>
      </c>
    </row>
    <row r="138" spans="1:7" x14ac:dyDescent="0.2">
      <c r="A138" s="39">
        <v>6113</v>
      </c>
      <c r="B138" s="39">
        <v>502</v>
      </c>
      <c r="C138" s="10" t="s">
        <v>159</v>
      </c>
      <c r="D138" s="11">
        <v>29378</v>
      </c>
      <c r="E138" s="11">
        <v>29378</v>
      </c>
      <c r="F138" s="11">
        <v>14848</v>
      </c>
      <c r="G138" s="12">
        <v>50.5</v>
      </c>
    </row>
    <row r="139" spans="1:7" x14ac:dyDescent="0.2">
      <c r="A139" s="9"/>
      <c r="B139" s="9" t="s">
        <v>160</v>
      </c>
      <c r="C139" s="10" t="s">
        <v>161</v>
      </c>
      <c r="D139" s="11">
        <v>1250</v>
      </c>
      <c r="E139" s="11">
        <v>1250</v>
      </c>
      <c r="F139" s="11">
        <v>398</v>
      </c>
      <c r="G139" s="12">
        <v>31.8</v>
      </c>
    </row>
    <row r="140" spans="1:7" x14ac:dyDescent="0.2">
      <c r="A140" s="9"/>
      <c r="B140" s="9"/>
      <c r="C140" s="10" t="s">
        <v>162</v>
      </c>
      <c r="D140" s="11">
        <v>27504</v>
      </c>
      <c r="E140" s="11">
        <v>27504</v>
      </c>
      <c r="F140" s="11">
        <v>14170</v>
      </c>
      <c r="G140" s="12">
        <v>51.5</v>
      </c>
    </row>
    <row r="141" spans="1:7" x14ac:dyDescent="0.2">
      <c r="A141" s="9"/>
      <c r="B141" s="9"/>
      <c r="C141" s="10" t="s">
        <v>1130</v>
      </c>
      <c r="D141" s="11">
        <v>624</v>
      </c>
      <c r="E141" s="11">
        <v>624</v>
      </c>
      <c r="F141" s="11">
        <v>280</v>
      </c>
      <c r="G141" s="12">
        <v>44.9</v>
      </c>
    </row>
    <row r="142" spans="1:7" x14ac:dyDescent="0.2">
      <c r="A142" s="39">
        <v>6113</v>
      </c>
      <c r="B142" s="39">
        <v>503</v>
      </c>
      <c r="C142" s="10" t="s">
        <v>163</v>
      </c>
      <c r="D142" s="11">
        <v>6227</v>
      </c>
      <c r="E142" s="11">
        <v>6227</v>
      </c>
      <c r="F142" s="11">
        <v>3366</v>
      </c>
      <c r="G142" s="12">
        <v>54.1</v>
      </c>
    </row>
    <row r="143" spans="1:7" x14ac:dyDescent="0.2">
      <c r="A143" s="39">
        <v>6113</v>
      </c>
      <c r="B143" s="39">
        <v>504</v>
      </c>
      <c r="C143" s="10" t="s">
        <v>164</v>
      </c>
      <c r="D143" s="11">
        <v>146</v>
      </c>
      <c r="E143" s="11">
        <v>146</v>
      </c>
      <c r="F143" s="11">
        <v>73</v>
      </c>
      <c r="G143" s="12">
        <v>50</v>
      </c>
    </row>
    <row r="144" spans="1:7" x14ac:dyDescent="0.2">
      <c r="A144" s="39">
        <v>6113</v>
      </c>
      <c r="B144" s="39">
        <v>512</v>
      </c>
      <c r="C144" s="10" t="s">
        <v>1131</v>
      </c>
      <c r="D144" s="11">
        <v>40</v>
      </c>
      <c r="E144" s="11">
        <v>30</v>
      </c>
      <c r="F144" s="11">
        <v>0</v>
      </c>
      <c r="G144" s="12">
        <v>0</v>
      </c>
    </row>
    <row r="145" spans="1:7" x14ac:dyDescent="0.2">
      <c r="A145" s="39">
        <v>6113</v>
      </c>
      <c r="B145" s="39">
        <v>513</v>
      </c>
      <c r="C145" s="10" t="s">
        <v>165</v>
      </c>
      <c r="D145" s="11">
        <v>1360</v>
      </c>
      <c r="E145" s="11">
        <v>1320</v>
      </c>
      <c r="F145" s="11">
        <v>293</v>
      </c>
      <c r="G145" s="12">
        <v>22.2</v>
      </c>
    </row>
    <row r="146" spans="1:7" x14ac:dyDescent="0.2">
      <c r="A146" s="39">
        <v>6113</v>
      </c>
      <c r="B146" s="39">
        <v>514</v>
      </c>
      <c r="C146" s="10" t="s">
        <v>166</v>
      </c>
      <c r="D146" s="11">
        <v>50</v>
      </c>
      <c r="E146" s="11">
        <v>50</v>
      </c>
      <c r="F146" s="11">
        <v>0</v>
      </c>
      <c r="G146" s="12">
        <v>0</v>
      </c>
    </row>
    <row r="147" spans="1:7" x14ac:dyDescent="0.2">
      <c r="A147" s="39">
        <v>6113</v>
      </c>
      <c r="B147" s="39">
        <v>515</v>
      </c>
      <c r="C147" s="10" t="s">
        <v>167</v>
      </c>
      <c r="D147" s="11">
        <v>900</v>
      </c>
      <c r="E147" s="11">
        <v>900</v>
      </c>
      <c r="F147" s="11">
        <v>484</v>
      </c>
      <c r="G147" s="12">
        <v>53.8</v>
      </c>
    </row>
    <row r="148" spans="1:7" x14ac:dyDescent="0.2">
      <c r="A148" s="39">
        <v>6113</v>
      </c>
      <c r="B148" s="39">
        <v>516</v>
      </c>
      <c r="C148" s="10" t="s">
        <v>168</v>
      </c>
      <c r="D148" s="11">
        <v>5021</v>
      </c>
      <c r="E148" s="11">
        <v>5281</v>
      </c>
      <c r="F148" s="11">
        <v>1864</v>
      </c>
      <c r="G148" s="12">
        <v>35.299999999999997</v>
      </c>
    </row>
    <row r="149" spans="1:7" x14ac:dyDescent="0.2">
      <c r="A149" s="39">
        <v>6113</v>
      </c>
      <c r="B149" s="39">
        <v>517</v>
      </c>
      <c r="C149" s="10" t="s">
        <v>169</v>
      </c>
      <c r="D149" s="11">
        <v>5485</v>
      </c>
      <c r="E149" s="11">
        <v>5890</v>
      </c>
      <c r="F149" s="11">
        <v>2725</v>
      </c>
      <c r="G149" s="12">
        <v>46.3</v>
      </c>
    </row>
    <row r="150" spans="1:7" x14ac:dyDescent="0.2">
      <c r="A150" s="39">
        <v>6113</v>
      </c>
      <c r="B150" s="39">
        <v>519</v>
      </c>
      <c r="C150" s="10" t="s">
        <v>1132</v>
      </c>
      <c r="D150" s="11">
        <v>150</v>
      </c>
      <c r="E150" s="11">
        <v>155</v>
      </c>
      <c r="F150" s="11">
        <v>14</v>
      </c>
      <c r="G150" s="12">
        <v>9</v>
      </c>
    </row>
    <row r="151" spans="1:7" x14ac:dyDescent="0.2">
      <c r="A151" s="39">
        <v>6113</v>
      </c>
      <c r="B151" s="39">
        <v>522</v>
      </c>
      <c r="C151" s="10" t="s">
        <v>1133</v>
      </c>
      <c r="D151" s="11">
        <v>20</v>
      </c>
      <c r="E151" s="11">
        <v>0</v>
      </c>
      <c r="F151" s="11">
        <v>0</v>
      </c>
      <c r="G151" s="12">
        <v>0</v>
      </c>
    </row>
    <row r="152" spans="1:7" x14ac:dyDescent="0.2">
      <c r="A152" s="39">
        <v>6113</v>
      </c>
      <c r="B152" s="39">
        <v>536</v>
      </c>
      <c r="C152" s="10" t="s">
        <v>1134</v>
      </c>
      <c r="D152" s="11">
        <v>15</v>
      </c>
      <c r="E152" s="11">
        <v>15</v>
      </c>
      <c r="F152" s="11">
        <v>0</v>
      </c>
      <c r="G152" s="12">
        <v>0</v>
      </c>
    </row>
    <row r="153" spans="1:7" x14ac:dyDescent="0.2">
      <c r="A153" s="39">
        <v>6113</v>
      </c>
      <c r="B153" s="39">
        <v>542</v>
      </c>
      <c r="C153" s="10" t="s">
        <v>170</v>
      </c>
      <c r="D153" s="11">
        <v>16</v>
      </c>
      <c r="E153" s="11">
        <v>16</v>
      </c>
      <c r="F153" s="11">
        <v>0</v>
      </c>
      <c r="G153" s="12">
        <v>0</v>
      </c>
    </row>
    <row r="154" spans="1:7" x14ac:dyDescent="0.2">
      <c r="A154" s="39">
        <v>6113</v>
      </c>
      <c r="B154" s="39">
        <v>549</v>
      </c>
      <c r="C154" s="10" t="s">
        <v>171</v>
      </c>
      <c r="D154" s="11">
        <v>255</v>
      </c>
      <c r="E154" s="11">
        <v>255</v>
      </c>
      <c r="F154" s="11">
        <v>106</v>
      </c>
      <c r="G154" s="12">
        <v>41.6</v>
      </c>
    </row>
    <row r="155" spans="1:7" x14ac:dyDescent="0.2">
      <c r="A155" s="39">
        <v>6113</v>
      </c>
      <c r="B155" s="39">
        <v>590</v>
      </c>
      <c r="C155" s="10" t="s">
        <v>172</v>
      </c>
      <c r="D155" s="11">
        <v>14000</v>
      </c>
      <c r="E155" s="11">
        <v>5121</v>
      </c>
      <c r="F155" s="11">
        <v>0</v>
      </c>
      <c r="G155" s="12">
        <v>0</v>
      </c>
    </row>
    <row r="156" spans="1:7" x14ac:dyDescent="0.2">
      <c r="A156" s="40">
        <v>6113</v>
      </c>
      <c r="B156" s="13"/>
      <c r="C156" s="17" t="s">
        <v>64</v>
      </c>
      <c r="D156" s="15">
        <v>63693</v>
      </c>
      <c r="E156" s="15">
        <v>55414</v>
      </c>
      <c r="F156" s="15">
        <v>24059</v>
      </c>
      <c r="G156" s="16">
        <v>43.4</v>
      </c>
    </row>
    <row r="157" spans="1:7" x14ac:dyDescent="0.2">
      <c r="A157" s="39">
        <v>6115</v>
      </c>
      <c r="B157" s="9"/>
      <c r="C157" s="10" t="str">
        <f>IF(COUNTBLANK(A157)=1,"",VLOOKUP(A157,'paragrafy 2019'!$A$2:$B$525,2,0))</f>
        <v>Volby do zastupitelstev územních samosprávných celků</v>
      </c>
      <c r="D157" s="11">
        <v>0</v>
      </c>
      <c r="E157" s="11">
        <v>31</v>
      </c>
      <c r="F157" s="11">
        <v>12</v>
      </c>
      <c r="G157" s="12">
        <v>38.700000000000003</v>
      </c>
    </row>
    <row r="158" spans="1:7" x14ac:dyDescent="0.2">
      <c r="A158" s="39">
        <v>6117</v>
      </c>
      <c r="B158" s="9"/>
      <c r="C158" s="10" t="str">
        <f>IF(COUNTBLANK(A158)=1,"",VLOOKUP(A158,'paragrafy 2019'!$A$2:$B$525,2,0))</f>
        <v>Volby do Evropského parlamentu</v>
      </c>
      <c r="D158" s="11">
        <v>0</v>
      </c>
      <c r="E158" s="11">
        <v>200</v>
      </c>
      <c r="F158" s="11">
        <v>51</v>
      </c>
      <c r="G158" s="12">
        <v>25.5</v>
      </c>
    </row>
    <row r="159" spans="1:7" x14ac:dyDescent="0.2">
      <c r="A159" s="39">
        <v>6172</v>
      </c>
      <c r="B159" s="39">
        <v>501</v>
      </c>
      <c r="C159" s="10" t="s">
        <v>158</v>
      </c>
      <c r="D159" s="11">
        <v>328512</v>
      </c>
      <c r="E159" s="11">
        <v>328784</v>
      </c>
      <c r="F159" s="11">
        <v>185986</v>
      </c>
      <c r="G159" s="12">
        <v>56.6</v>
      </c>
    </row>
    <row r="160" spans="1:7" x14ac:dyDescent="0.2">
      <c r="A160" s="39">
        <v>6172</v>
      </c>
      <c r="B160" s="39">
        <v>502</v>
      </c>
      <c r="C160" s="10" t="s">
        <v>159</v>
      </c>
      <c r="D160" s="11">
        <v>5000</v>
      </c>
      <c r="E160" s="11">
        <v>5152</v>
      </c>
      <c r="F160" s="11">
        <v>4523</v>
      </c>
      <c r="G160" s="12">
        <v>87.8</v>
      </c>
    </row>
    <row r="161" spans="1:7" x14ac:dyDescent="0.2">
      <c r="A161" s="9"/>
      <c r="B161" s="9" t="s">
        <v>160</v>
      </c>
      <c r="C161" s="10" t="s">
        <v>161</v>
      </c>
      <c r="D161" s="11">
        <v>5000</v>
      </c>
      <c r="E161" s="11">
        <v>5152</v>
      </c>
      <c r="F161" s="11">
        <v>4523</v>
      </c>
      <c r="G161" s="12">
        <v>87.8</v>
      </c>
    </row>
    <row r="162" spans="1:7" x14ac:dyDescent="0.2">
      <c r="A162" s="39">
        <v>6172</v>
      </c>
      <c r="B162" s="39">
        <v>503</v>
      </c>
      <c r="C162" s="10" t="s">
        <v>163</v>
      </c>
      <c r="D162" s="11">
        <v>114795</v>
      </c>
      <c r="E162" s="11">
        <v>114919</v>
      </c>
      <c r="F162" s="11">
        <v>65999</v>
      </c>
      <c r="G162" s="12">
        <v>57.4</v>
      </c>
    </row>
    <row r="163" spans="1:7" x14ac:dyDescent="0.2">
      <c r="A163" s="39">
        <v>6172</v>
      </c>
      <c r="B163" s="39">
        <v>504</v>
      </c>
      <c r="C163" s="10" t="s">
        <v>164</v>
      </c>
      <c r="D163" s="11">
        <v>1159</v>
      </c>
      <c r="E163" s="11">
        <v>1159</v>
      </c>
      <c r="F163" s="11">
        <v>725</v>
      </c>
      <c r="G163" s="12">
        <v>62.6</v>
      </c>
    </row>
    <row r="164" spans="1:7" x14ac:dyDescent="0.2">
      <c r="A164" s="39">
        <v>6172</v>
      </c>
      <c r="B164" s="39">
        <v>512</v>
      </c>
      <c r="C164" s="10" t="s">
        <v>1131</v>
      </c>
      <c r="D164" s="11">
        <v>250</v>
      </c>
      <c r="E164" s="11">
        <v>320</v>
      </c>
      <c r="F164" s="11">
        <v>118</v>
      </c>
      <c r="G164" s="12">
        <v>36.9</v>
      </c>
    </row>
    <row r="165" spans="1:7" x14ac:dyDescent="0.2">
      <c r="A165" s="39">
        <v>6172</v>
      </c>
      <c r="B165" s="39">
        <v>513</v>
      </c>
      <c r="C165" s="10" t="s">
        <v>165</v>
      </c>
      <c r="D165" s="11">
        <v>12619</v>
      </c>
      <c r="E165" s="11">
        <v>14512</v>
      </c>
      <c r="F165" s="11">
        <v>4928</v>
      </c>
      <c r="G165" s="12">
        <v>34</v>
      </c>
    </row>
    <row r="166" spans="1:7" x14ac:dyDescent="0.2">
      <c r="A166" s="39">
        <v>6172</v>
      </c>
      <c r="B166" s="39">
        <v>514</v>
      </c>
      <c r="C166" s="10" t="s">
        <v>166</v>
      </c>
      <c r="D166" s="11">
        <v>50</v>
      </c>
      <c r="E166" s="11">
        <v>50</v>
      </c>
      <c r="F166" s="11">
        <v>5</v>
      </c>
      <c r="G166" s="12">
        <v>10</v>
      </c>
    </row>
    <row r="167" spans="1:7" x14ac:dyDescent="0.2">
      <c r="A167" s="39">
        <v>6172</v>
      </c>
      <c r="B167" s="39">
        <v>515</v>
      </c>
      <c r="C167" s="10" t="s">
        <v>167</v>
      </c>
      <c r="D167" s="11">
        <v>8920</v>
      </c>
      <c r="E167" s="11">
        <v>8920</v>
      </c>
      <c r="F167" s="11">
        <v>4216</v>
      </c>
      <c r="G167" s="12">
        <v>47.3</v>
      </c>
    </row>
    <row r="168" spans="1:7" x14ac:dyDescent="0.2">
      <c r="A168" s="39">
        <v>6172</v>
      </c>
      <c r="B168" s="39">
        <v>516</v>
      </c>
      <c r="C168" s="10" t="s">
        <v>168</v>
      </c>
      <c r="D168" s="11">
        <v>64351</v>
      </c>
      <c r="E168" s="11">
        <v>68247</v>
      </c>
      <c r="F168" s="11">
        <v>22792</v>
      </c>
      <c r="G168" s="12">
        <v>33.4</v>
      </c>
    </row>
    <row r="169" spans="1:7" x14ac:dyDescent="0.2">
      <c r="A169" s="39">
        <v>6172</v>
      </c>
      <c r="B169" s="39">
        <v>517</v>
      </c>
      <c r="C169" s="10" t="s">
        <v>169</v>
      </c>
      <c r="D169" s="11">
        <v>16837</v>
      </c>
      <c r="E169" s="11">
        <v>16426</v>
      </c>
      <c r="F169" s="11">
        <v>5297</v>
      </c>
      <c r="G169" s="12">
        <v>32.200000000000003</v>
      </c>
    </row>
    <row r="170" spans="1:7" x14ac:dyDescent="0.2">
      <c r="A170" s="39">
        <v>6172</v>
      </c>
      <c r="B170" s="39">
        <v>518</v>
      </c>
      <c r="C170" s="10" t="s">
        <v>1135</v>
      </c>
      <c r="D170" s="11">
        <v>2</v>
      </c>
      <c r="E170" s="11">
        <v>2</v>
      </c>
      <c r="F170" s="11">
        <v>0</v>
      </c>
      <c r="G170" s="12">
        <v>0</v>
      </c>
    </row>
    <row r="171" spans="1:7" x14ac:dyDescent="0.2">
      <c r="A171" s="39">
        <v>6172</v>
      </c>
      <c r="B171" s="39">
        <v>519</v>
      </c>
      <c r="C171" s="10" t="s">
        <v>1132</v>
      </c>
      <c r="D171" s="11">
        <v>600</v>
      </c>
      <c r="E171" s="11">
        <v>601</v>
      </c>
      <c r="F171" s="11">
        <v>251</v>
      </c>
      <c r="G171" s="12">
        <v>41.8</v>
      </c>
    </row>
    <row r="172" spans="1:7" x14ac:dyDescent="0.2">
      <c r="A172" s="39">
        <v>6172</v>
      </c>
      <c r="B172" s="39">
        <v>522</v>
      </c>
      <c r="C172" s="10" t="s">
        <v>1133</v>
      </c>
      <c r="D172" s="11">
        <v>0</v>
      </c>
      <c r="E172" s="11">
        <v>177</v>
      </c>
      <c r="F172" s="11">
        <v>176</v>
      </c>
      <c r="G172" s="12">
        <v>99.4</v>
      </c>
    </row>
    <row r="173" spans="1:7" x14ac:dyDescent="0.2">
      <c r="A173" s="39">
        <v>6172</v>
      </c>
      <c r="B173" s="39">
        <v>536</v>
      </c>
      <c r="C173" s="10" t="s">
        <v>1134</v>
      </c>
      <c r="D173" s="11">
        <v>2120</v>
      </c>
      <c r="E173" s="11">
        <v>2328</v>
      </c>
      <c r="F173" s="11">
        <v>250</v>
      </c>
      <c r="G173" s="12">
        <v>10.7</v>
      </c>
    </row>
    <row r="174" spans="1:7" x14ac:dyDescent="0.2">
      <c r="A174" s="39">
        <v>6172</v>
      </c>
      <c r="B174" s="39">
        <v>542</v>
      </c>
      <c r="C174" s="10" t="s">
        <v>170</v>
      </c>
      <c r="D174" s="11">
        <v>1400</v>
      </c>
      <c r="E174" s="11">
        <v>1400</v>
      </c>
      <c r="F174" s="11">
        <v>727</v>
      </c>
      <c r="G174" s="12">
        <v>51.9</v>
      </c>
    </row>
    <row r="175" spans="1:7" x14ac:dyDescent="0.2">
      <c r="A175" s="39">
        <v>6172</v>
      </c>
      <c r="B175" s="39">
        <v>549</v>
      </c>
      <c r="C175" s="10" t="s">
        <v>171</v>
      </c>
      <c r="D175" s="11">
        <v>10340</v>
      </c>
      <c r="E175" s="11">
        <v>14203</v>
      </c>
      <c r="F175" s="11">
        <v>6900</v>
      </c>
      <c r="G175" s="12">
        <v>48.6</v>
      </c>
    </row>
    <row r="176" spans="1:7" x14ac:dyDescent="0.2">
      <c r="A176" s="39">
        <v>6172</v>
      </c>
      <c r="B176" s="39">
        <v>590</v>
      </c>
      <c r="C176" s="10" t="s">
        <v>172</v>
      </c>
      <c r="D176" s="11">
        <v>0</v>
      </c>
      <c r="E176" s="11">
        <v>0</v>
      </c>
      <c r="F176" s="11">
        <v>4</v>
      </c>
      <c r="G176" s="12">
        <v>0</v>
      </c>
    </row>
    <row r="177" spans="1:7" x14ac:dyDescent="0.2">
      <c r="A177" s="40">
        <v>6172</v>
      </c>
      <c r="B177" s="13"/>
      <c r="C177" s="17" t="s">
        <v>68</v>
      </c>
      <c r="D177" s="15">
        <v>566955</v>
      </c>
      <c r="E177" s="15">
        <v>577200</v>
      </c>
      <c r="F177" s="15">
        <v>302897</v>
      </c>
      <c r="G177" s="16">
        <v>52.5</v>
      </c>
    </row>
    <row r="178" spans="1:7" x14ac:dyDescent="0.2">
      <c r="A178" s="39">
        <v>6174</v>
      </c>
      <c r="B178" s="9"/>
      <c r="C178" s="10" t="str">
        <f>IF(COUNTBLANK(A178)=1,"",VLOOKUP(A178,'paragrafy 2019'!$A$2:$B$525,2,0))</f>
        <v>Činnost regionálních rad</v>
      </c>
      <c r="D178" s="11">
        <v>650</v>
      </c>
      <c r="E178" s="11">
        <v>650</v>
      </c>
      <c r="F178" s="11">
        <v>650</v>
      </c>
      <c r="G178" s="12">
        <v>100</v>
      </c>
    </row>
    <row r="179" spans="1:7" x14ac:dyDescent="0.2">
      <c r="A179" s="39">
        <v>6223</v>
      </c>
      <c r="B179" s="9"/>
      <c r="C179" s="10" t="str">
        <f>IF(COUNTBLANK(A179)=1,"",VLOOKUP(A179,'paragrafy 2019'!$A$2:$B$525,2,0))</f>
        <v>Mezinárodní spolupráce (jinde nezařazená)</v>
      </c>
      <c r="D179" s="11">
        <v>4585</v>
      </c>
      <c r="E179" s="11">
        <v>4944</v>
      </c>
      <c r="F179" s="11">
        <v>2115</v>
      </c>
      <c r="G179" s="12">
        <v>42.8</v>
      </c>
    </row>
    <row r="180" spans="1:7" x14ac:dyDescent="0.2">
      <c r="A180" s="39">
        <v>6310</v>
      </c>
      <c r="B180" s="9"/>
      <c r="C180" s="10" t="str">
        <f>IF(COUNTBLANK(A180)=1,"",VLOOKUP(A180,'paragrafy 2019'!$A$2:$B$525,2,0))</f>
        <v>Obecné příjmy a výdaje z finančních operací</v>
      </c>
      <c r="D180" s="11">
        <v>55500</v>
      </c>
      <c r="E180" s="11">
        <v>55500</v>
      </c>
      <c r="F180" s="11">
        <v>22689</v>
      </c>
      <c r="G180" s="12">
        <v>40.9</v>
      </c>
    </row>
    <row r="181" spans="1:7" x14ac:dyDescent="0.2">
      <c r="A181" s="39">
        <v>6320</v>
      </c>
      <c r="B181" s="9"/>
      <c r="C181" s="10" t="str">
        <f>IF(COUNTBLANK(A181)=1,"",VLOOKUP(A181,'paragrafy 2019'!$A$2:$B$525,2,0))</f>
        <v>Pojištění funkčně nespecifikované</v>
      </c>
      <c r="D181" s="11">
        <v>38000</v>
      </c>
      <c r="E181" s="11">
        <v>46200</v>
      </c>
      <c r="F181" s="11">
        <v>34354</v>
      </c>
      <c r="G181" s="12">
        <v>74.400000000000006</v>
      </c>
    </row>
    <row r="182" spans="1:7" x14ac:dyDescent="0.2">
      <c r="A182" s="39">
        <v>6399</v>
      </c>
      <c r="B182" s="9"/>
      <c r="C182" s="10" t="str">
        <f>IF(COUNTBLANK(A182)=1,"",VLOOKUP(A182,'paragrafy 2019'!$A$2:$B$525,2,0))</f>
        <v>Ostatní finanční operace</v>
      </c>
      <c r="D182" s="11">
        <v>36300</v>
      </c>
      <c r="E182" s="11">
        <v>49690</v>
      </c>
      <c r="F182" s="11">
        <v>42991</v>
      </c>
      <c r="G182" s="12">
        <v>86.5</v>
      </c>
    </row>
    <row r="183" spans="1:7" x14ac:dyDescent="0.2">
      <c r="A183" s="39">
        <v>6402</v>
      </c>
      <c r="B183" s="9"/>
      <c r="C183" s="10" t="str">
        <f>IF(COUNTBLANK(A183)=1,"",VLOOKUP(A183,'paragrafy 2019'!$A$2:$B$525,2,0))</f>
        <v>Finanční vypořádání minulých let</v>
      </c>
      <c r="D183" s="11">
        <v>0</v>
      </c>
      <c r="E183" s="11">
        <v>26789</v>
      </c>
      <c r="F183" s="11">
        <v>20275</v>
      </c>
      <c r="G183" s="12">
        <v>75.7</v>
      </c>
    </row>
    <row r="184" spans="1:7" x14ac:dyDescent="0.2">
      <c r="A184" s="39">
        <v>6409</v>
      </c>
      <c r="B184" s="9"/>
      <c r="C184" s="10" t="str">
        <f>IF(COUNTBLANK(A184)=1,"",VLOOKUP(A184,'paragrafy 2019'!$A$2:$B$525,2,0))</f>
        <v>Ostatní činnosti jinde nezařazené</v>
      </c>
      <c r="D184" s="11">
        <v>56870</v>
      </c>
      <c r="E184" s="11">
        <v>15027</v>
      </c>
      <c r="F184" s="11">
        <v>1451</v>
      </c>
      <c r="G184" s="12">
        <v>9.6999999999999993</v>
      </c>
    </row>
    <row r="185" spans="1:7" x14ac:dyDescent="0.2">
      <c r="A185" s="9"/>
      <c r="B185" s="9" t="s">
        <v>160</v>
      </c>
      <c r="C185" s="10" t="s">
        <v>1136</v>
      </c>
      <c r="D185" s="11">
        <v>0</v>
      </c>
      <c r="E185" s="11">
        <v>108</v>
      </c>
      <c r="F185" s="11">
        <v>108</v>
      </c>
      <c r="G185" s="12">
        <v>100</v>
      </c>
    </row>
    <row r="186" spans="1:7" x14ac:dyDescent="0.2">
      <c r="A186" s="9"/>
      <c r="B186" s="9"/>
      <c r="C186" s="10" t="s">
        <v>177</v>
      </c>
      <c r="D186" s="11">
        <v>56870</v>
      </c>
      <c r="E186" s="11">
        <v>13510</v>
      </c>
      <c r="F186" s="11">
        <v>0</v>
      </c>
      <c r="G186" s="12">
        <v>0</v>
      </c>
    </row>
    <row r="187" spans="1:7" x14ac:dyDescent="0.2">
      <c r="A187" s="9"/>
      <c r="B187" s="9"/>
      <c r="C187" s="10" t="s">
        <v>1137</v>
      </c>
      <c r="D187" s="11">
        <v>0</v>
      </c>
      <c r="E187" s="11">
        <v>0</v>
      </c>
      <c r="F187" s="11">
        <v>0</v>
      </c>
      <c r="G187" s="12">
        <v>0</v>
      </c>
    </row>
    <row r="188" spans="1:7" x14ac:dyDescent="0.2">
      <c r="A188" s="9"/>
      <c r="B188" s="9"/>
      <c r="C188" s="10" t="s">
        <v>1138</v>
      </c>
      <c r="D188" s="11">
        <v>0</v>
      </c>
      <c r="E188" s="11">
        <v>1409</v>
      </c>
      <c r="F188" s="11">
        <v>1343</v>
      </c>
      <c r="G188" s="12">
        <v>95.3</v>
      </c>
    </row>
    <row r="189" spans="1:7" x14ac:dyDescent="0.2">
      <c r="A189" s="127" t="s">
        <v>178</v>
      </c>
      <c r="B189" s="127"/>
      <c r="C189" s="127"/>
      <c r="D189" s="15">
        <v>822553</v>
      </c>
      <c r="E189" s="15">
        <v>831645</v>
      </c>
      <c r="F189" s="15">
        <v>451544</v>
      </c>
      <c r="G189" s="16">
        <v>54.3</v>
      </c>
    </row>
    <row r="190" spans="1:7" x14ac:dyDescent="0.2">
      <c r="A190" s="22"/>
      <c r="B190" s="22"/>
      <c r="C190" s="22"/>
      <c r="D190" s="23"/>
      <c r="E190" s="23"/>
      <c r="F190" s="23"/>
      <c r="G190" s="24"/>
    </row>
    <row r="191" spans="1:7" x14ac:dyDescent="0.2">
      <c r="A191" s="39">
        <v>6330</v>
      </c>
      <c r="B191" s="39">
        <v>5342</v>
      </c>
      <c r="C191" s="10" t="str">
        <f>IF(COUNTBLANK(B191)=1,"",VLOOKUP(B191,'položky 2019'!$A$2:$B$28000,2,0))</f>
        <v>Základní příděl fondu kulturních a sociálních potřeb a sociálnímu fondu obcí a krajů</v>
      </c>
      <c r="D191" s="11">
        <v>0</v>
      </c>
      <c r="E191" s="11">
        <v>0</v>
      </c>
      <c r="F191" s="11">
        <v>12480</v>
      </c>
      <c r="G191" s="12">
        <v>0</v>
      </c>
    </row>
    <row r="192" spans="1:7" x14ac:dyDescent="0.2">
      <c r="A192" s="39">
        <v>6330</v>
      </c>
      <c r="B192" s="39">
        <v>5345</v>
      </c>
      <c r="C192" s="10" t="str">
        <f>IF(COUNTBLANK(B192)=1,"",VLOOKUP(B192,'položky 2019'!$A$2:$B$28000,2,0))</f>
        <v>Převody vlastním rozpočtovým účtům</v>
      </c>
      <c r="D192" s="11">
        <v>0</v>
      </c>
      <c r="E192" s="11">
        <v>0</v>
      </c>
      <c r="F192" s="11">
        <v>9057164</v>
      </c>
      <c r="G192" s="12">
        <v>0</v>
      </c>
    </row>
    <row r="193" spans="1:8" x14ac:dyDescent="0.2">
      <c r="A193" s="39">
        <v>6330</v>
      </c>
      <c r="B193" s="39">
        <v>5348</v>
      </c>
      <c r="C193" s="10" t="str">
        <f>IF(COUNTBLANK(B193)=1,"",VLOOKUP(B193,'položky 2019'!$A$2:$B$28000,2,0))</f>
        <v>Převody do vlastní pokladny</v>
      </c>
      <c r="D193" s="11">
        <v>0</v>
      </c>
      <c r="E193" s="11">
        <v>0</v>
      </c>
      <c r="F193" s="11">
        <v>3231</v>
      </c>
      <c r="G193" s="12">
        <v>0</v>
      </c>
    </row>
    <row r="194" spans="1:8" x14ac:dyDescent="0.2">
      <c r="A194" s="39">
        <v>6330</v>
      </c>
      <c r="B194" s="39">
        <v>5349</v>
      </c>
      <c r="C194" s="10" t="str">
        <f>IF(COUNTBLANK(B194)=1,"",VLOOKUP(B194,'položky 2019'!$A$2:$B$28000,2,0))</f>
        <v>Ostatní převody vlastním fondům</v>
      </c>
      <c r="D194" s="11">
        <v>0</v>
      </c>
      <c r="E194" s="11">
        <v>0</v>
      </c>
      <c r="F194" s="11">
        <v>219000</v>
      </c>
      <c r="G194" s="12">
        <v>0</v>
      </c>
    </row>
    <row r="195" spans="1:8" x14ac:dyDescent="0.2">
      <c r="A195" s="127" t="s">
        <v>179</v>
      </c>
      <c r="B195" s="127"/>
      <c r="C195" s="127"/>
      <c r="D195" s="15">
        <v>0</v>
      </c>
      <c r="E195" s="15">
        <v>0</v>
      </c>
      <c r="F195" s="15">
        <v>9291875</v>
      </c>
      <c r="G195" s="16">
        <v>0</v>
      </c>
    </row>
    <row r="198" spans="1:8" ht="13.5" thickBot="1" x14ac:dyDescent="0.25">
      <c r="A198" s="3" t="s">
        <v>182</v>
      </c>
      <c r="B198" s="2"/>
      <c r="C198" s="2"/>
      <c r="D198" s="4"/>
      <c r="E198" s="4"/>
      <c r="F198" s="4"/>
      <c r="G198" s="5" t="s">
        <v>2</v>
      </c>
    </row>
    <row r="199" spans="1:8" ht="39" customHeight="1" thickBot="1" x14ac:dyDescent="0.25">
      <c r="A199" s="6" t="s">
        <v>3</v>
      </c>
      <c r="B199" s="6" t="s">
        <v>4</v>
      </c>
      <c r="C199" s="6" t="s">
        <v>5</v>
      </c>
      <c r="D199" s="7" t="s">
        <v>6</v>
      </c>
      <c r="E199" s="7" t="s">
        <v>7</v>
      </c>
      <c r="F199" s="7" t="s">
        <v>8</v>
      </c>
      <c r="G199" s="8" t="s">
        <v>9</v>
      </c>
      <c r="H199" s="21"/>
    </row>
    <row r="200" spans="1:8" x14ac:dyDescent="0.2">
      <c r="A200" s="39">
        <v>2115</v>
      </c>
      <c r="B200" s="9"/>
      <c r="C200" s="10" t="str">
        <f>IF(COUNTBLANK(A200)=1,"",VLOOKUP(A200,'paragrafy 2019'!$A$2:$B$525,2,0))</f>
        <v>Úspora energie a obnovitelné zdroje</v>
      </c>
      <c r="D200" s="11">
        <v>700</v>
      </c>
      <c r="E200" s="11">
        <v>700</v>
      </c>
      <c r="F200" s="11">
        <v>700</v>
      </c>
      <c r="G200" s="12">
        <v>100</v>
      </c>
    </row>
    <row r="201" spans="1:8" x14ac:dyDescent="0.2">
      <c r="A201" s="39">
        <v>2143</v>
      </c>
      <c r="B201" s="9"/>
      <c r="C201" s="10" t="str">
        <f>IF(COUNTBLANK(A201)=1,"",VLOOKUP(A201,'paragrafy 2019'!$A$2:$B$525,2,0))</f>
        <v>Cestovní ruch</v>
      </c>
      <c r="D201" s="11">
        <v>12751</v>
      </c>
      <c r="E201" s="11">
        <v>39050</v>
      </c>
      <c r="F201" s="11">
        <v>14585</v>
      </c>
      <c r="G201" s="12">
        <v>37.299999999999997</v>
      </c>
    </row>
    <row r="202" spans="1:8" x14ac:dyDescent="0.2">
      <c r="A202" s="39">
        <v>2212</v>
      </c>
      <c r="B202" s="9"/>
      <c r="C202" s="10" t="str">
        <f>IF(COUNTBLANK(A202)=1,"",VLOOKUP(A202,'paragrafy 2019'!$A$2:$B$525,2,0))</f>
        <v>Silnice</v>
      </c>
      <c r="D202" s="11">
        <v>736794</v>
      </c>
      <c r="E202" s="11">
        <v>806299</v>
      </c>
      <c r="F202" s="11">
        <v>285535</v>
      </c>
      <c r="G202" s="12">
        <v>35.4</v>
      </c>
    </row>
    <row r="203" spans="1:8" x14ac:dyDescent="0.2">
      <c r="A203" s="39">
        <v>2219</v>
      </c>
      <c r="B203" s="9"/>
      <c r="C203" s="10" t="str">
        <f>IF(COUNTBLANK(A203)=1,"",VLOOKUP(A203,'paragrafy 2019'!$A$2:$B$525,2,0))</f>
        <v>Ostatní záležitosti pozemních komunikací</v>
      </c>
      <c r="D203" s="11">
        <v>18000</v>
      </c>
      <c r="E203" s="11">
        <v>32166</v>
      </c>
      <c r="F203" s="11">
        <v>0</v>
      </c>
      <c r="G203" s="12">
        <v>0</v>
      </c>
    </row>
    <row r="204" spans="1:8" x14ac:dyDescent="0.2">
      <c r="A204" s="39">
        <v>2251</v>
      </c>
      <c r="B204" s="9"/>
      <c r="C204" s="10" t="str">
        <f>IF(COUNTBLANK(A204)=1,"",VLOOKUP(A204,'paragrafy 2019'!$A$2:$B$525,2,0))</f>
        <v>Letiště</v>
      </c>
      <c r="D204" s="11">
        <v>28850</v>
      </c>
      <c r="E204" s="11">
        <v>76664</v>
      </c>
      <c r="F204" s="11">
        <v>19259</v>
      </c>
      <c r="G204" s="12">
        <v>25.1</v>
      </c>
    </row>
    <row r="205" spans="1:8" x14ac:dyDescent="0.2">
      <c r="A205" s="39">
        <v>2299</v>
      </c>
      <c r="B205" s="9"/>
      <c r="C205" s="10" t="str">
        <f>IF(COUNTBLANK(A205)=1,"",VLOOKUP(A205,'paragrafy 2019'!$A$2:$B$525,2,0))</f>
        <v>Ostatní záležitosti v dopravě</v>
      </c>
      <c r="D205" s="11">
        <v>0</v>
      </c>
      <c r="E205" s="11">
        <v>30982</v>
      </c>
      <c r="F205" s="11">
        <v>23058</v>
      </c>
      <c r="G205" s="12">
        <v>74.400000000000006</v>
      </c>
    </row>
    <row r="206" spans="1:8" x14ac:dyDescent="0.2">
      <c r="A206" s="39">
        <v>2321</v>
      </c>
      <c r="B206" s="9"/>
      <c r="C206" s="10" t="str">
        <f>IF(COUNTBLANK(A206)=1,"",VLOOKUP(A206,'paragrafy 2019'!$A$2:$B$525,2,0))</f>
        <v>Odvádění a čištění odpadních vod a nakládání s kaly</v>
      </c>
      <c r="D206" s="11">
        <v>0</v>
      </c>
      <c r="E206" s="11">
        <v>1687</v>
      </c>
      <c r="F206" s="11">
        <v>780</v>
      </c>
      <c r="G206" s="12">
        <v>46.2</v>
      </c>
    </row>
    <row r="207" spans="1:8" x14ac:dyDescent="0.2">
      <c r="A207" s="39">
        <v>2399</v>
      </c>
      <c r="B207" s="9"/>
      <c r="C207" s="10" t="str">
        <f>IF(COUNTBLANK(A207)=1,"",VLOOKUP(A207,'paragrafy 2019'!$A$2:$B$525,2,0))</f>
        <v>Ostatní záležitosti vodního hospodářství</v>
      </c>
      <c r="D207" s="11">
        <v>22000</v>
      </c>
      <c r="E207" s="11">
        <v>43044</v>
      </c>
      <c r="F207" s="11">
        <v>7823</v>
      </c>
      <c r="G207" s="12">
        <v>18.2</v>
      </c>
    </row>
    <row r="208" spans="1:8" x14ac:dyDescent="0.2">
      <c r="A208" s="127" t="s">
        <v>103</v>
      </c>
      <c r="B208" s="127"/>
      <c r="C208" s="127"/>
      <c r="D208" s="15">
        <v>819095</v>
      </c>
      <c r="E208" s="15">
        <v>1030592</v>
      </c>
      <c r="F208" s="15">
        <v>351740</v>
      </c>
      <c r="G208" s="16">
        <v>34.1</v>
      </c>
    </row>
    <row r="209" spans="1:7" x14ac:dyDescent="0.2">
      <c r="A209" s="22"/>
      <c r="B209" s="22"/>
      <c r="C209" s="22"/>
      <c r="D209" s="23"/>
      <c r="E209" s="23"/>
      <c r="F209" s="23"/>
      <c r="G209" s="24"/>
    </row>
    <row r="210" spans="1:7" x14ac:dyDescent="0.2">
      <c r="A210" s="39">
        <v>3112</v>
      </c>
      <c r="B210" s="9"/>
      <c r="C210" s="10" t="str">
        <f>IF(COUNTBLANK(A210)=1,"",VLOOKUP(A210,'paragrafy 2019'!$A$2:$B$525,2,0))</f>
        <v>Mateřské školy pro děti se speciálními vzdělávacími potřebami</v>
      </c>
      <c r="D210" s="11">
        <v>0</v>
      </c>
      <c r="E210" s="11">
        <v>1740</v>
      </c>
      <c r="F210" s="11">
        <v>0</v>
      </c>
      <c r="G210" s="12">
        <f>F210/E210*100</f>
        <v>0</v>
      </c>
    </row>
    <row r="211" spans="1:7" x14ac:dyDescent="0.2">
      <c r="A211" s="39">
        <v>3114</v>
      </c>
      <c r="B211" s="9"/>
      <c r="C211" s="10" t="str">
        <f>IF(COUNTBLANK(A211)=1,"",VLOOKUP(A211,'paragrafy 2019'!$A$2:$B$525,2,0))</f>
        <v>Základní školy pro žáky se speciálními vzdělávacími potřebami</v>
      </c>
      <c r="D211" s="11">
        <v>32001</v>
      </c>
      <c r="E211" s="11">
        <v>44457</v>
      </c>
      <c r="F211" s="11">
        <v>1113</v>
      </c>
      <c r="G211" s="12">
        <f t="shared" ref="G211:G241" si="1">F211/E211*100</f>
        <v>2.5035427491733588</v>
      </c>
    </row>
    <row r="212" spans="1:7" x14ac:dyDescent="0.2">
      <c r="A212" s="39">
        <v>3121</v>
      </c>
      <c r="B212" s="9"/>
      <c r="C212" s="10" t="str">
        <f>IF(COUNTBLANK(A212)=1,"",VLOOKUP(A212,'paragrafy 2019'!$A$2:$B$525,2,0))</f>
        <v>Gymnázia</v>
      </c>
      <c r="D212" s="11">
        <v>83409</v>
      </c>
      <c r="E212" s="11">
        <v>138356</v>
      </c>
      <c r="F212" s="11">
        <v>22458</v>
      </c>
      <c r="G212" s="12">
        <f t="shared" si="1"/>
        <v>16.232039087571192</v>
      </c>
    </row>
    <row r="213" spans="1:7" x14ac:dyDescent="0.2">
      <c r="A213" s="39">
        <v>3122</v>
      </c>
      <c r="B213" s="9"/>
      <c r="C213" s="10" t="str">
        <f>IF(COUNTBLANK(A213)=1,"",VLOOKUP(A213,'paragrafy 2019'!$A$2:$B$525,2,0))</f>
        <v>Střední odborné školy</v>
      </c>
      <c r="D213" s="11">
        <v>108409</v>
      </c>
      <c r="E213" s="11">
        <v>241128</v>
      </c>
      <c r="F213" s="11">
        <v>123067</v>
      </c>
      <c r="G213" s="12">
        <f t="shared" si="1"/>
        <v>51.038037888590296</v>
      </c>
    </row>
    <row r="214" spans="1:7" x14ac:dyDescent="0.2">
      <c r="A214" s="39">
        <v>3123</v>
      </c>
      <c r="B214" s="9"/>
      <c r="C214" s="10" t="str">
        <f>IF(COUNTBLANK(A214)=1,"",VLOOKUP(A214,'paragrafy 2019'!$A$2:$B$525,2,0))</f>
        <v>Střední školy poskytující střední vzdělání s výučním listem</v>
      </c>
      <c r="D214" s="11">
        <v>43349</v>
      </c>
      <c r="E214" s="11">
        <v>77726</v>
      </c>
      <c r="F214" s="11">
        <v>26684</v>
      </c>
      <c r="G214" s="12">
        <f t="shared" si="1"/>
        <v>34.330854540308266</v>
      </c>
    </row>
    <row r="215" spans="1:7" x14ac:dyDescent="0.2">
      <c r="A215" s="39">
        <v>3124</v>
      </c>
      <c r="B215" s="9"/>
      <c r="C215" s="10" t="str">
        <f>IF(COUNTBLANK(A215)=1,"",VLOOKUP(A215,'paragrafy 2019'!$A$2:$B$525,2,0))</f>
        <v>Střední školy a konzervatoře pro žáky se speciálními vzdělávacími potřebami</v>
      </c>
      <c r="D215" s="11">
        <v>0</v>
      </c>
      <c r="E215" s="11">
        <v>2500</v>
      </c>
      <c r="F215" s="11">
        <v>0</v>
      </c>
      <c r="G215" s="12">
        <f t="shared" si="1"/>
        <v>0</v>
      </c>
    </row>
    <row r="216" spans="1:7" x14ac:dyDescent="0.2">
      <c r="A216" s="39">
        <v>3125</v>
      </c>
      <c r="B216" s="9"/>
      <c r="C216" s="10" t="str">
        <f>IF(COUNTBLANK(A216)=1,"",VLOOKUP(A216,'paragrafy 2019'!$A$2:$B$525,2,0))</f>
        <v>Střediska praktického vyučování a školní hospodářství</v>
      </c>
      <c r="D216" s="11">
        <v>16450</v>
      </c>
      <c r="E216" s="11">
        <v>22763</v>
      </c>
      <c r="F216" s="11">
        <v>1</v>
      </c>
      <c r="G216" s="12">
        <f t="shared" si="1"/>
        <v>4.3930940561437417E-3</v>
      </c>
    </row>
    <row r="217" spans="1:7" x14ac:dyDescent="0.2">
      <c r="A217" s="39">
        <v>3126</v>
      </c>
      <c r="B217" s="9"/>
      <c r="C217" s="10" t="str">
        <f>IF(COUNTBLANK(A217)=1,"",VLOOKUP(A217,'paragrafy 2019'!$A$2:$B$525,2,0))</f>
        <v>Konzervatoře</v>
      </c>
      <c r="D217" s="11">
        <v>2000</v>
      </c>
      <c r="E217" s="11">
        <v>2000</v>
      </c>
      <c r="F217" s="11">
        <v>0</v>
      </c>
      <c r="G217" s="12">
        <f t="shared" si="1"/>
        <v>0</v>
      </c>
    </row>
    <row r="218" spans="1:7" x14ac:dyDescent="0.2">
      <c r="A218" s="39">
        <v>3133</v>
      </c>
      <c r="B218" s="9"/>
      <c r="C218" s="10" t="str">
        <f>IF(COUNTBLANK(A218)=1,"",VLOOKUP(A218,'paragrafy 2019'!$A$2:$B$525,2,0))</f>
        <v>Dětské domovy</v>
      </c>
      <c r="D218" s="11">
        <v>32607</v>
      </c>
      <c r="E218" s="11">
        <v>38273</v>
      </c>
      <c r="F218" s="11">
        <v>5156</v>
      </c>
      <c r="G218" s="12">
        <f t="shared" si="1"/>
        <v>13.471637969325634</v>
      </c>
    </row>
    <row r="219" spans="1:7" x14ac:dyDescent="0.2">
      <c r="A219" s="39">
        <v>3141</v>
      </c>
      <c r="B219" s="9"/>
      <c r="C219" s="10" t="str">
        <f>IF(COUNTBLANK(A219)=1,"",VLOOKUP(A219,'paragrafy 2019'!$A$2:$B$525,2,0))</f>
        <v>Školní stravování</v>
      </c>
      <c r="D219" s="11">
        <v>9040</v>
      </c>
      <c r="E219" s="11">
        <v>11344</v>
      </c>
      <c r="F219" s="11">
        <v>1097</v>
      </c>
      <c r="G219" s="12">
        <f t="shared" si="1"/>
        <v>9.6703102961918201</v>
      </c>
    </row>
    <row r="220" spans="1:7" x14ac:dyDescent="0.2">
      <c r="A220" s="39">
        <v>3146</v>
      </c>
      <c r="B220" s="9"/>
      <c r="C220" s="10" t="str">
        <f>IF(COUNTBLANK(A220)=1,"",VLOOKUP(A220,'paragrafy 2019'!$A$2:$B$525,2,0))</f>
        <v>Zařízení výchovného poradenství</v>
      </c>
      <c r="D220" s="11">
        <v>0</v>
      </c>
      <c r="E220" s="11">
        <v>1792</v>
      </c>
      <c r="F220" s="11">
        <v>171</v>
      </c>
      <c r="G220" s="12">
        <f t="shared" si="1"/>
        <v>9.5424107142857135</v>
      </c>
    </row>
    <row r="221" spans="1:7" x14ac:dyDescent="0.2">
      <c r="A221" s="39">
        <v>3147</v>
      </c>
      <c r="B221" s="9"/>
      <c r="C221" s="10" t="str">
        <f>IF(COUNTBLANK(A221)=1,"",VLOOKUP(A221,'paragrafy 2019'!$A$2:$B$525,2,0))</f>
        <v>Domovy mládeže</v>
      </c>
      <c r="D221" s="11">
        <v>0</v>
      </c>
      <c r="E221" s="11">
        <v>3485</v>
      </c>
      <c r="F221" s="11">
        <v>0</v>
      </c>
      <c r="G221" s="12">
        <f t="shared" si="1"/>
        <v>0</v>
      </c>
    </row>
    <row r="222" spans="1:7" x14ac:dyDescent="0.2">
      <c r="A222" s="39">
        <v>3231</v>
      </c>
      <c r="B222" s="9"/>
      <c r="C222" s="10" t="str">
        <f>IF(COUNTBLANK(A222)=1,"",VLOOKUP(A222,'paragrafy 2019'!$A$2:$B$525,2,0))</f>
        <v>Základní umělecké školy</v>
      </c>
      <c r="D222" s="11">
        <v>34076</v>
      </c>
      <c r="E222" s="11">
        <v>52396</v>
      </c>
      <c r="F222" s="11">
        <v>12383</v>
      </c>
      <c r="G222" s="12">
        <f t="shared" si="1"/>
        <v>23.633483472020764</v>
      </c>
    </row>
    <row r="223" spans="1:7" x14ac:dyDescent="0.2">
      <c r="A223" s="39">
        <v>3299</v>
      </c>
      <c r="B223" s="9"/>
      <c r="C223" s="10" t="str">
        <f>IF(COUNTBLANK(A223)=1,"",VLOOKUP(A223,'paragrafy 2019'!$A$2:$B$525,2,0))</f>
        <v>Ostatní záležitosti vzdělávání</v>
      </c>
      <c r="D223" s="11">
        <v>8500</v>
      </c>
      <c r="E223" s="11">
        <v>9074</v>
      </c>
      <c r="F223" s="11">
        <v>596</v>
      </c>
      <c r="G223" s="12">
        <f t="shared" si="1"/>
        <v>6.5682168834031298</v>
      </c>
    </row>
    <row r="224" spans="1:7" x14ac:dyDescent="0.2">
      <c r="A224" s="39">
        <v>3311</v>
      </c>
      <c r="B224" s="9"/>
      <c r="C224" s="10" t="str">
        <f>IF(COUNTBLANK(A224)=1,"",VLOOKUP(A224,'paragrafy 2019'!$A$2:$B$525,2,0))</f>
        <v>Divadelní činnost</v>
      </c>
      <c r="D224" s="11">
        <v>40979</v>
      </c>
      <c r="E224" s="11">
        <v>40979</v>
      </c>
      <c r="F224" s="11">
        <v>1</v>
      </c>
      <c r="G224" s="12">
        <f t="shared" si="1"/>
        <v>2.4402742868298399E-3</v>
      </c>
    </row>
    <row r="225" spans="1:7" x14ac:dyDescent="0.2">
      <c r="A225" s="39">
        <v>3313</v>
      </c>
      <c r="B225" s="9"/>
      <c r="C225" s="10" t="str">
        <f>IF(COUNTBLANK(A225)=1,"",VLOOKUP(A225,'paragrafy 2019'!$A$2:$B$525,2,0))</f>
        <v>Filmová tvorba, distribuce, kina a shromažďování audiovizuálních archiválií</v>
      </c>
      <c r="D225" s="11">
        <v>0</v>
      </c>
      <c r="E225" s="11">
        <v>908</v>
      </c>
      <c r="F225" s="11">
        <v>0</v>
      </c>
      <c r="G225" s="12">
        <f t="shared" si="1"/>
        <v>0</v>
      </c>
    </row>
    <row r="226" spans="1:7" x14ac:dyDescent="0.2">
      <c r="A226" s="39">
        <v>3314</v>
      </c>
      <c r="B226" s="9"/>
      <c r="C226" s="10" t="str">
        <f>IF(COUNTBLANK(A226)=1,"",VLOOKUP(A226,'paragrafy 2019'!$A$2:$B$525,2,0))</f>
        <v>Činnosti knihovnické</v>
      </c>
      <c r="D226" s="11">
        <v>29506</v>
      </c>
      <c r="E226" s="11">
        <v>30491</v>
      </c>
      <c r="F226" s="11">
        <v>2150</v>
      </c>
      <c r="G226" s="12">
        <f t="shared" si="1"/>
        <v>7.0512610278442818</v>
      </c>
    </row>
    <row r="227" spans="1:7" x14ac:dyDescent="0.2">
      <c r="A227" s="39">
        <v>3315</v>
      </c>
      <c r="B227" s="9"/>
      <c r="C227" s="10" t="str">
        <f>IF(COUNTBLANK(A227)=1,"",VLOOKUP(A227,'paragrafy 2019'!$A$2:$B$525,2,0))</f>
        <v>Činnosti muzeí a galerií</v>
      </c>
      <c r="D227" s="11">
        <v>219972</v>
      </c>
      <c r="E227" s="11">
        <v>215784</v>
      </c>
      <c r="F227" s="11">
        <v>35791</v>
      </c>
      <c r="G227" s="12">
        <f t="shared" si="1"/>
        <v>16.586493901308717</v>
      </c>
    </row>
    <row r="228" spans="1:7" x14ac:dyDescent="0.2">
      <c r="A228" s="39">
        <v>3322</v>
      </c>
      <c r="B228" s="9"/>
      <c r="C228" s="10" t="str">
        <f>IF(COUNTBLANK(A228)=1,"",VLOOKUP(A228,'paragrafy 2019'!$A$2:$B$525,2,0))</f>
        <v>Zachování a obnova kulturních památek</v>
      </c>
      <c r="D228" s="11">
        <v>62996</v>
      </c>
      <c r="E228" s="11">
        <v>111042</v>
      </c>
      <c r="F228" s="11">
        <v>17418</v>
      </c>
      <c r="G228" s="12">
        <f t="shared" si="1"/>
        <v>15.685956665045659</v>
      </c>
    </row>
    <row r="229" spans="1:7" x14ac:dyDescent="0.2">
      <c r="A229" s="39">
        <v>3326</v>
      </c>
      <c r="B229" s="9"/>
      <c r="C229" s="10" t="str">
        <f>IF(COUNTBLANK(A229)=1,"",VLOOKUP(A229,'paragrafy 2019'!$A$2:$B$525,2,0))</f>
        <v>Pořízení, zachování a obnova hodnot místního kulturního, národního a historického povědomí</v>
      </c>
      <c r="D229" s="11">
        <v>500</v>
      </c>
      <c r="E229" s="11">
        <v>500</v>
      </c>
      <c r="F229" s="11">
        <v>0</v>
      </c>
      <c r="G229" s="12">
        <f t="shared" si="1"/>
        <v>0</v>
      </c>
    </row>
    <row r="230" spans="1:7" x14ac:dyDescent="0.2">
      <c r="A230" s="39">
        <v>3419</v>
      </c>
      <c r="B230" s="9"/>
      <c r="C230" s="10" t="str">
        <f>IF(COUNTBLANK(A230)=1,"",VLOOKUP(A230,'paragrafy 2019'!$A$2:$B$525,2,0))</f>
        <v>Ostatní sportovní činnost</v>
      </c>
      <c r="D230" s="11">
        <v>52000</v>
      </c>
      <c r="E230" s="11">
        <v>53733</v>
      </c>
      <c r="F230" s="11">
        <v>720</v>
      </c>
      <c r="G230" s="12">
        <f t="shared" si="1"/>
        <v>1.3399586846072247</v>
      </c>
    </row>
    <row r="231" spans="1:7" x14ac:dyDescent="0.2">
      <c r="A231" s="39">
        <v>3421</v>
      </c>
      <c r="B231" s="9"/>
      <c r="C231" s="10" t="str">
        <f>IF(COUNTBLANK(A231)=1,"",VLOOKUP(A231,'paragrafy 2019'!$A$2:$B$525,2,0))</f>
        <v>Využití volného času dětí a mládeže</v>
      </c>
      <c r="D231" s="11">
        <v>0</v>
      </c>
      <c r="E231" s="11">
        <v>5410</v>
      </c>
      <c r="F231" s="11">
        <v>0</v>
      </c>
      <c r="G231" s="12">
        <f t="shared" si="1"/>
        <v>0</v>
      </c>
    </row>
    <row r="232" spans="1:7" x14ac:dyDescent="0.2">
      <c r="A232" s="39">
        <v>3429</v>
      </c>
      <c r="B232" s="9"/>
      <c r="C232" s="10" t="str">
        <f>IF(COUNTBLANK(A232)=1,"",VLOOKUP(A232,'paragrafy 2019'!$A$2:$B$525,2,0))</f>
        <v>Ostatní zájmová činnost a rekreace</v>
      </c>
      <c r="D232" s="11">
        <v>0</v>
      </c>
      <c r="E232" s="11">
        <v>8</v>
      </c>
      <c r="F232" s="11">
        <v>0</v>
      </c>
      <c r="G232" s="12">
        <f t="shared" si="1"/>
        <v>0</v>
      </c>
    </row>
    <row r="233" spans="1:7" x14ac:dyDescent="0.2">
      <c r="A233" s="39">
        <v>3522</v>
      </c>
      <c r="B233" s="9"/>
      <c r="C233" s="10" t="str">
        <f>IF(COUNTBLANK(A233)=1,"",VLOOKUP(A233,'paragrafy 2019'!$A$2:$B$525,2,0))</f>
        <v>Ostatní nemocnice</v>
      </c>
      <c r="D233" s="11">
        <v>577727</v>
      </c>
      <c r="E233" s="11">
        <v>778059</v>
      </c>
      <c r="F233" s="11">
        <v>384394</v>
      </c>
      <c r="G233" s="12">
        <f t="shared" si="1"/>
        <v>49.404222558957613</v>
      </c>
    </row>
    <row r="234" spans="1:7" x14ac:dyDescent="0.2">
      <c r="A234" s="39">
        <v>3526</v>
      </c>
      <c r="B234" s="9"/>
      <c r="C234" s="10" t="str">
        <f>IF(COUNTBLANK(A234)=1,"",VLOOKUP(A234,'paragrafy 2019'!$A$2:$B$525,2,0))</f>
        <v>Lázeňské léčebny, ozdravovny, sanatoria</v>
      </c>
      <c r="D234" s="11">
        <v>0</v>
      </c>
      <c r="E234" s="11">
        <v>4200</v>
      </c>
      <c r="F234" s="11">
        <v>3000</v>
      </c>
      <c r="G234" s="12">
        <f t="shared" si="1"/>
        <v>71.428571428571431</v>
      </c>
    </row>
    <row r="235" spans="1:7" x14ac:dyDescent="0.2">
      <c r="A235" s="39">
        <v>3533</v>
      </c>
      <c r="B235" s="9"/>
      <c r="C235" s="10" t="str">
        <f>IF(COUNTBLANK(A235)=1,"",VLOOKUP(A235,'paragrafy 2019'!$A$2:$B$525,2,0))</f>
        <v>Zdravotnická záchranná služba</v>
      </c>
      <c r="D235" s="11">
        <v>22120</v>
      </c>
      <c r="E235" s="11">
        <v>73156</v>
      </c>
      <c r="F235" s="11">
        <v>7285</v>
      </c>
      <c r="G235" s="12">
        <f t="shared" si="1"/>
        <v>9.95817157854448</v>
      </c>
    </row>
    <row r="236" spans="1:7" x14ac:dyDescent="0.2">
      <c r="A236" s="39">
        <v>3599</v>
      </c>
      <c r="B236" s="9"/>
      <c r="C236" s="10" t="str">
        <f>IF(COUNTBLANK(A236)=1,"",VLOOKUP(A236,'paragrafy 2019'!$A$2:$B$525,2,0))</f>
        <v>Ostatní činnost ve zdravotnictví</v>
      </c>
      <c r="D236" s="11">
        <v>2000</v>
      </c>
      <c r="E236" s="11">
        <v>1500</v>
      </c>
      <c r="F236" s="11">
        <v>0</v>
      </c>
      <c r="G236" s="12">
        <f t="shared" si="1"/>
        <v>0</v>
      </c>
    </row>
    <row r="237" spans="1:7" x14ac:dyDescent="0.2">
      <c r="A237" s="39">
        <v>3636</v>
      </c>
      <c r="B237" s="9"/>
      <c r="C237" s="10" t="str">
        <f>IF(COUNTBLANK(A237)=1,"",VLOOKUP(A237,'paragrafy 2019'!$A$2:$B$525,2,0))</f>
        <v>Územní rozvoj</v>
      </c>
      <c r="D237" s="11">
        <v>87464</v>
      </c>
      <c r="E237" s="11">
        <v>99612</v>
      </c>
      <c r="F237" s="11">
        <v>38759</v>
      </c>
      <c r="G237" s="12">
        <f t="shared" si="1"/>
        <v>38.909970686262703</v>
      </c>
    </row>
    <row r="238" spans="1:7" x14ac:dyDescent="0.2">
      <c r="A238" s="39">
        <v>3639</v>
      </c>
      <c r="B238" s="9"/>
      <c r="C238" s="10" t="str">
        <f>IF(COUNTBLANK(A238)=1,"",VLOOKUP(A238,'paragrafy 2019'!$A$2:$B$525,2,0))</f>
        <v>Komunální služby a územní rozvoj jinde nezařazené</v>
      </c>
      <c r="D238" s="11">
        <v>72447</v>
      </c>
      <c r="E238" s="11">
        <v>79426</v>
      </c>
      <c r="F238" s="11">
        <v>16000</v>
      </c>
      <c r="G238" s="12">
        <f t="shared" si="1"/>
        <v>20.144537053357841</v>
      </c>
    </row>
    <row r="239" spans="1:7" x14ac:dyDescent="0.2">
      <c r="A239" s="39">
        <v>3713</v>
      </c>
      <c r="B239" s="9"/>
      <c r="C239" s="10" t="str">
        <f>IF(COUNTBLANK(A239)=1,"",VLOOKUP(A239,'paragrafy 2019'!$A$2:$B$525,2,0))</f>
        <v>Změny technologií vytápění</v>
      </c>
      <c r="D239" s="11">
        <v>361776</v>
      </c>
      <c r="E239" s="11">
        <v>639395</v>
      </c>
      <c r="F239" s="11">
        <v>144851</v>
      </c>
      <c r="G239" s="12">
        <f t="shared" si="1"/>
        <v>22.654384222585414</v>
      </c>
    </row>
    <row r="240" spans="1:7" x14ac:dyDescent="0.2">
      <c r="A240" s="39">
        <v>3744</v>
      </c>
      <c r="B240" s="9"/>
      <c r="C240" s="10" t="str">
        <f>IF(COUNTBLANK(A240)=1,"",VLOOKUP(A240,'paragrafy 2019'!$A$2:$B$525,2,0))</f>
        <v>Protierozní, protilavinová a protipožární ochrana</v>
      </c>
      <c r="D240" s="11">
        <v>5000</v>
      </c>
      <c r="E240" s="11">
        <v>3000</v>
      </c>
      <c r="F240" s="11">
        <v>0</v>
      </c>
      <c r="G240" s="12">
        <f t="shared" si="1"/>
        <v>0</v>
      </c>
    </row>
    <row r="241" spans="1:7" x14ac:dyDescent="0.2">
      <c r="A241" s="39">
        <v>3792</v>
      </c>
      <c r="B241" s="9"/>
      <c r="C241" s="10" t="str">
        <f>IF(COUNTBLANK(A241)=1,"",VLOOKUP(A241,'paragrafy 2019'!$A$2:$B$525,2,0))</f>
        <v>Ekologická výchova a osvěta</v>
      </c>
      <c r="D241" s="11">
        <v>0</v>
      </c>
      <c r="E241" s="11">
        <v>41</v>
      </c>
      <c r="F241" s="11">
        <v>41</v>
      </c>
      <c r="G241" s="12">
        <f t="shared" si="1"/>
        <v>100</v>
      </c>
    </row>
    <row r="242" spans="1:7" x14ac:dyDescent="0.2">
      <c r="A242" s="127" t="s">
        <v>139</v>
      </c>
      <c r="B242" s="127"/>
      <c r="C242" s="127"/>
      <c r="D242" s="15">
        <v>1904328</v>
      </c>
      <c r="E242" s="15">
        <f>SUM(E210:E241)</f>
        <v>2784278</v>
      </c>
      <c r="F242" s="15">
        <f>SUM(F210:F241)</f>
        <v>843136</v>
      </c>
      <c r="G242" s="16">
        <f>F242/E242*100</f>
        <v>30.28203361876939</v>
      </c>
    </row>
    <row r="243" spans="1:7" x14ac:dyDescent="0.2">
      <c r="A243" s="22"/>
      <c r="B243" s="22"/>
      <c r="C243" s="22"/>
      <c r="D243" s="23"/>
      <c r="E243" s="23"/>
      <c r="F243" s="23"/>
      <c r="G243" s="24"/>
    </row>
    <row r="244" spans="1:7" x14ac:dyDescent="0.2">
      <c r="A244" s="39">
        <v>4312</v>
      </c>
      <c r="B244" s="9"/>
      <c r="C244" s="10" t="str">
        <f>IF(COUNTBLANK(A244)=1,"",VLOOKUP(A244,'paragrafy 2019'!$A$2:$B$525,2,0))</f>
        <v>Odborné sociální poradenství</v>
      </c>
      <c r="D244" s="11">
        <v>0</v>
      </c>
      <c r="E244" s="11">
        <v>10</v>
      </c>
      <c r="F244" s="11">
        <v>0</v>
      </c>
      <c r="G244" s="12">
        <v>0</v>
      </c>
    </row>
    <row r="245" spans="1:7" x14ac:dyDescent="0.2">
      <c r="A245" s="39">
        <v>4344</v>
      </c>
      <c r="B245" s="9"/>
      <c r="C245" s="10" t="str">
        <f>IF(COUNTBLANK(A245)=1,"",VLOOKUP(A245,'paragrafy 2019'!$A$2:$B$525,2,0))</f>
        <v>Sociální rehabilitace</v>
      </c>
      <c r="D245" s="11">
        <v>0</v>
      </c>
      <c r="E245" s="11">
        <v>743</v>
      </c>
      <c r="F245" s="11">
        <v>0</v>
      </c>
      <c r="G245" s="12">
        <v>0</v>
      </c>
    </row>
    <row r="246" spans="1:7" x14ac:dyDescent="0.2">
      <c r="A246" s="39">
        <v>4350</v>
      </c>
      <c r="B246" s="9"/>
      <c r="C246" s="10" t="str">
        <f>IF(COUNTBLANK(A246)=1,"",VLOOKUP(A246,'paragrafy 2019'!$A$2:$B$525,2,0))</f>
        <v>Domovy pro seniory</v>
      </c>
      <c r="D246" s="11">
        <v>54400</v>
      </c>
      <c r="E246" s="11">
        <v>65899</v>
      </c>
      <c r="F246" s="11">
        <v>3161</v>
      </c>
      <c r="G246" s="12">
        <v>4.8</v>
      </c>
    </row>
    <row r="247" spans="1:7" x14ac:dyDescent="0.2">
      <c r="A247" s="39">
        <v>4351</v>
      </c>
      <c r="B247" s="9"/>
      <c r="C247" s="10" t="str">
        <f>IF(COUNTBLANK(A247)=1,"",VLOOKUP(A247,'paragrafy 2019'!$A$2:$B$525,2,0))</f>
        <v>Osobní asistence, pečovatelská služba a podpora samostatného bydlení</v>
      </c>
      <c r="D247" s="11">
        <v>0</v>
      </c>
      <c r="E247" s="11">
        <v>767</v>
      </c>
      <c r="F247" s="11">
        <v>200</v>
      </c>
      <c r="G247" s="12">
        <v>26.1</v>
      </c>
    </row>
    <row r="248" spans="1:7" x14ac:dyDescent="0.2">
      <c r="A248" s="39">
        <v>4354</v>
      </c>
      <c r="B248" s="9"/>
      <c r="C248" s="10" t="str">
        <f>IF(COUNTBLANK(A248)=1,"",VLOOKUP(A248,'paragrafy 2019'!$A$2:$B$525,2,0))</f>
        <v>Chráněné bydlení</v>
      </c>
      <c r="D248" s="11">
        <v>33920</v>
      </c>
      <c r="E248" s="11">
        <v>21063</v>
      </c>
      <c r="F248" s="11">
        <v>146</v>
      </c>
      <c r="G248" s="12">
        <v>0.7</v>
      </c>
    </row>
    <row r="249" spans="1:7" x14ac:dyDescent="0.2">
      <c r="A249" s="39">
        <v>4355</v>
      </c>
      <c r="B249" s="9"/>
      <c r="C249" s="10" t="str">
        <f>IF(COUNTBLANK(A249)=1,"",VLOOKUP(A249,'paragrafy 2019'!$A$2:$B$525,2,0))</f>
        <v>Týdenní stacionáře</v>
      </c>
      <c r="D249" s="11">
        <v>0</v>
      </c>
      <c r="E249" s="11">
        <v>80</v>
      </c>
      <c r="F249" s="11">
        <v>0</v>
      </c>
      <c r="G249" s="12">
        <v>0</v>
      </c>
    </row>
    <row r="250" spans="1:7" x14ac:dyDescent="0.2">
      <c r="A250" s="39">
        <v>4356</v>
      </c>
      <c r="B250" s="9"/>
      <c r="C250" s="10" t="str">
        <f>IF(COUNTBLANK(A250)=1,"",VLOOKUP(A250,'paragrafy 2019'!$A$2:$B$525,2,0))</f>
        <v>Denní stacionáře a centra denních služeb</v>
      </c>
      <c r="D250" s="11">
        <v>0</v>
      </c>
      <c r="E250" s="11">
        <v>2656</v>
      </c>
      <c r="F250" s="11">
        <v>0</v>
      </c>
      <c r="G250" s="12">
        <v>0</v>
      </c>
    </row>
    <row r="251" spans="1:7" x14ac:dyDescent="0.2">
      <c r="A251" s="39">
        <v>4357</v>
      </c>
      <c r="B251" s="9"/>
      <c r="C251" s="10" t="str">
        <f>IF(COUNTBLANK(A251)=1,"",VLOOKUP(A251,'paragrafy 2019'!$A$2:$B$525,2,0))</f>
        <v>Domovy pro osoby se zdravotním postižením a domovy se zvláštním režimem</v>
      </c>
      <c r="D251" s="11">
        <v>162973</v>
      </c>
      <c r="E251" s="11">
        <v>101333</v>
      </c>
      <c r="F251" s="11">
        <v>4096</v>
      </c>
      <c r="G251" s="12">
        <v>4</v>
      </c>
    </row>
    <row r="252" spans="1:7" x14ac:dyDescent="0.2">
      <c r="A252" s="39">
        <v>4358</v>
      </c>
      <c r="B252" s="9"/>
      <c r="C252" s="10" t="str">
        <f>IF(COUNTBLANK(A252)=1,"",VLOOKUP(A252,'paragrafy 2019'!$A$2:$B$525,2,0))</f>
        <v>Sociální služby poskytované ve zdravotnických zařízeních ústavní péče</v>
      </c>
      <c r="D252" s="11">
        <v>0</v>
      </c>
      <c r="E252" s="11">
        <v>600</v>
      </c>
      <c r="F252" s="11">
        <v>0</v>
      </c>
      <c r="G252" s="12">
        <v>0</v>
      </c>
    </row>
    <row r="253" spans="1:7" x14ac:dyDescent="0.2">
      <c r="A253" s="39">
        <v>4359</v>
      </c>
      <c r="B253" s="9"/>
      <c r="C253" s="10" t="str">
        <f>IF(COUNTBLANK(A253)=1,"",VLOOKUP(A253,'paragrafy 2019'!$A$2:$B$525,2,0))</f>
        <v>Ostatní služby a činnosti v oblasti sociální péče</v>
      </c>
      <c r="D253" s="11">
        <v>0</v>
      </c>
      <c r="E253" s="11">
        <v>1215</v>
      </c>
      <c r="F253" s="11">
        <v>188</v>
      </c>
      <c r="G253" s="12">
        <v>15.5</v>
      </c>
    </row>
    <row r="254" spans="1:7" x14ac:dyDescent="0.2">
      <c r="A254" s="39">
        <v>4371</v>
      </c>
      <c r="B254" s="9"/>
      <c r="C254" s="10" t="str">
        <f>IF(COUNTBLANK(A254)=1,"",VLOOKUP(A254,'paragrafy 2019'!$A$2:$B$525,2,0))</f>
        <v>Raná péče a sociálně aktivizační služby pro rodiny s dětmi</v>
      </c>
      <c r="D254" s="11">
        <v>0</v>
      </c>
      <c r="E254" s="11">
        <v>1324</v>
      </c>
      <c r="F254" s="11">
        <v>0</v>
      </c>
      <c r="G254" s="12">
        <v>0</v>
      </c>
    </row>
    <row r="255" spans="1:7" x14ac:dyDescent="0.2">
      <c r="A255" s="39">
        <v>4373</v>
      </c>
      <c r="B255" s="9"/>
      <c r="C255" s="10" t="str">
        <f>IF(COUNTBLANK(A255)=1,"",VLOOKUP(A255,'paragrafy 2019'!$A$2:$B$525,2,0))</f>
        <v>Domy na půl cesty</v>
      </c>
      <c r="D255" s="11">
        <v>0</v>
      </c>
      <c r="E255" s="11">
        <v>600</v>
      </c>
      <c r="F255" s="11">
        <v>0</v>
      </c>
      <c r="G255" s="12">
        <v>0</v>
      </c>
    </row>
    <row r="256" spans="1:7" x14ac:dyDescent="0.2">
      <c r="A256" s="39">
        <v>4374</v>
      </c>
      <c r="B256" s="9"/>
      <c r="C256" s="10" t="str">
        <f>IF(COUNTBLANK(A256)=1,"",VLOOKUP(A256,'paragrafy 2019'!$A$2:$B$525,2,0))</f>
        <v>Azylové domy, nízkoprahová denní centra a noclehárny</v>
      </c>
      <c r="D256" s="11">
        <v>0</v>
      </c>
      <c r="E256" s="11">
        <v>3162</v>
      </c>
      <c r="F256" s="11">
        <v>1956</v>
      </c>
      <c r="G256" s="12">
        <v>61.9</v>
      </c>
    </row>
    <row r="257" spans="1:7" x14ac:dyDescent="0.2">
      <c r="A257" s="39">
        <v>4375</v>
      </c>
      <c r="B257" s="9"/>
      <c r="C257" s="10" t="str">
        <f>IF(COUNTBLANK(A257)=1,"",VLOOKUP(A257,'paragrafy 2019'!$A$2:$B$525,2,0))</f>
        <v>Nízkoprahová zařízení pro děti a mládež</v>
      </c>
      <c r="D257" s="11">
        <v>0</v>
      </c>
      <c r="E257" s="11">
        <v>512</v>
      </c>
      <c r="F257" s="11">
        <v>0</v>
      </c>
      <c r="G257" s="12">
        <v>0</v>
      </c>
    </row>
    <row r="258" spans="1:7" x14ac:dyDescent="0.2">
      <c r="A258" s="39">
        <v>4376</v>
      </c>
      <c r="B258" s="9"/>
      <c r="C258" s="10" t="str">
        <f>IF(COUNTBLANK(A258)=1,"",VLOOKUP(A258,'paragrafy 2019'!$A$2:$B$525,2,0))</f>
        <v>Služby následné péče, terapeutické komunity a kontaktní centra</v>
      </c>
      <c r="D258" s="11">
        <v>0</v>
      </c>
      <c r="E258" s="11">
        <v>200</v>
      </c>
      <c r="F258" s="11">
        <v>0</v>
      </c>
      <c r="G258" s="12">
        <v>0</v>
      </c>
    </row>
    <row r="259" spans="1:7" x14ac:dyDescent="0.2">
      <c r="A259" s="39">
        <v>4377</v>
      </c>
      <c r="B259" s="9"/>
      <c r="C259" s="10" t="str">
        <f>IF(COUNTBLANK(A259)=1,"",VLOOKUP(A259,'paragrafy 2019'!$A$2:$B$525,2,0))</f>
        <v>Sociálně terapeutické dílny</v>
      </c>
      <c r="D259" s="11">
        <v>21706</v>
      </c>
      <c r="E259" s="11">
        <v>7501</v>
      </c>
      <c r="F259" s="11">
        <v>176</v>
      </c>
      <c r="G259" s="12">
        <v>2.2999999999999998</v>
      </c>
    </row>
    <row r="260" spans="1:7" x14ac:dyDescent="0.2">
      <c r="A260" s="39">
        <v>4378</v>
      </c>
      <c r="B260" s="9"/>
      <c r="C260" s="10" t="str">
        <f>IF(COUNTBLANK(A260)=1,"",VLOOKUP(A260,'paragrafy 2019'!$A$2:$B$525,2,0))</f>
        <v>Terénní programy</v>
      </c>
      <c r="D260" s="11">
        <v>0</v>
      </c>
      <c r="E260" s="11">
        <v>200</v>
      </c>
      <c r="F260" s="11">
        <v>0</v>
      </c>
      <c r="G260" s="12">
        <v>0</v>
      </c>
    </row>
    <row r="261" spans="1:7" x14ac:dyDescent="0.2">
      <c r="A261" s="39">
        <v>4379</v>
      </c>
      <c r="B261" s="9"/>
      <c r="C261" s="10" t="str">
        <f>IF(COUNTBLANK(A261)=1,"",VLOOKUP(A261,'paragrafy 2019'!$A$2:$B$525,2,0))</f>
        <v>Ostatní služby a činnosti v oblasti sociální prevence</v>
      </c>
      <c r="D261" s="11">
        <v>0</v>
      </c>
      <c r="E261" s="11">
        <v>1000</v>
      </c>
      <c r="F261" s="11">
        <v>0</v>
      </c>
      <c r="G261" s="12">
        <v>0</v>
      </c>
    </row>
    <row r="262" spans="1:7" x14ac:dyDescent="0.2">
      <c r="A262" s="39">
        <v>4399</v>
      </c>
      <c r="B262" s="9"/>
      <c r="C262" s="10" t="str">
        <f>IF(COUNTBLANK(A262)=1,"",VLOOKUP(A262,'paragrafy 2019'!$A$2:$B$525,2,0))</f>
        <v>Ostatní záležitosti sociálních věcí a politiky zaměstnanosti</v>
      </c>
      <c r="D262" s="11">
        <v>0</v>
      </c>
      <c r="E262" s="11">
        <v>3528</v>
      </c>
      <c r="F262" s="11">
        <v>3278</v>
      </c>
      <c r="G262" s="12">
        <v>92.9</v>
      </c>
    </row>
    <row r="263" spans="1:7" x14ac:dyDescent="0.2">
      <c r="A263" s="127" t="s">
        <v>151</v>
      </c>
      <c r="B263" s="127"/>
      <c r="C263" s="127"/>
      <c r="D263" s="15">
        <v>272999</v>
      </c>
      <c r="E263" s="15">
        <v>212393</v>
      </c>
      <c r="F263" s="15">
        <v>13201</v>
      </c>
      <c r="G263" s="16">
        <v>6.2</v>
      </c>
    </row>
    <row r="264" spans="1:7" x14ac:dyDescent="0.2">
      <c r="A264" s="22"/>
      <c r="B264" s="22"/>
      <c r="C264" s="22"/>
      <c r="D264" s="23"/>
      <c r="E264" s="23"/>
      <c r="F264" s="23"/>
      <c r="G264" s="24"/>
    </row>
    <row r="265" spans="1:7" x14ac:dyDescent="0.2">
      <c r="A265" s="39">
        <v>5212</v>
      </c>
      <c r="B265" s="9"/>
      <c r="C265" s="10" t="str">
        <f>IF(COUNTBLANK(A265)=1,"",VLOOKUP(A265,'paragrafy 2019'!$A$2:$B$525,2,0))</f>
        <v>Ochrana obyvatelstva</v>
      </c>
      <c r="D265" s="11">
        <v>12993</v>
      </c>
      <c r="E265" s="11">
        <v>12929</v>
      </c>
      <c r="F265" s="11">
        <v>4882</v>
      </c>
      <c r="G265" s="12">
        <v>37.799999999999997</v>
      </c>
    </row>
    <row r="266" spans="1:7" x14ac:dyDescent="0.2">
      <c r="A266" s="39">
        <v>5279</v>
      </c>
      <c r="B266" s="9"/>
      <c r="C266" s="10" t="str">
        <f>IF(COUNTBLANK(A266)=1,"",VLOOKUP(A266,'paragrafy 2019'!$A$2:$B$525,2,0))</f>
        <v>Záležitosti krizového řízení jinde nezařazené</v>
      </c>
      <c r="D266" s="11">
        <v>2700</v>
      </c>
      <c r="E266" s="11">
        <v>3102</v>
      </c>
      <c r="F266" s="11">
        <v>70</v>
      </c>
      <c r="G266" s="12">
        <v>2.2999999999999998</v>
      </c>
    </row>
    <row r="267" spans="1:7" x14ac:dyDescent="0.2">
      <c r="A267" s="39">
        <v>5311</v>
      </c>
      <c r="B267" s="9"/>
      <c r="C267" s="10" t="str">
        <f>IF(COUNTBLANK(A267)=1,"",VLOOKUP(A267,'paragrafy 2019'!$A$2:$B$525,2,0))</f>
        <v>Bezpečnost a veřejný pořádek</v>
      </c>
      <c r="D267" s="11">
        <v>16734</v>
      </c>
      <c r="E267" s="11">
        <v>15131</v>
      </c>
      <c r="F267" s="11">
        <v>14631</v>
      </c>
      <c r="G267" s="12">
        <v>96.7</v>
      </c>
    </row>
    <row r="268" spans="1:7" x14ac:dyDescent="0.2">
      <c r="A268" s="39">
        <v>5511</v>
      </c>
      <c r="B268" s="9"/>
      <c r="C268" s="10" t="str">
        <f>IF(COUNTBLANK(A268)=1,"",VLOOKUP(A268,'paragrafy 2019'!$A$2:$B$525,2,0))</f>
        <v>Požární ochrana - profesionální část</v>
      </c>
      <c r="D268" s="11">
        <v>64703</v>
      </c>
      <c r="E268" s="11">
        <v>64767</v>
      </c>
      <c r="F268" s="11">
        <v>45170</v>
      </c>
      <c r="G268" s="12">
        <v>69.7</v>
      </c>
    </row>
    <row r="269" spans="1:7" x14ac:dyDescent="0.2">
      <c r="A269" s="39">
        <v>5512</v>
      </c>
      <c r="B269" s="9"/>
      <c r="C269" s="10" t="str">
        <f>IF(COUNTBLANK(A269)=1,"",VLOOKUP(A269,'paragrafy 2019'!$A$2:$B$525,2,0))</f>
        <v>Požární ochrana - dobrovolná část</v>
      </c>
      <c r="D269" s="11">
        <v>21320</v>
      </c>
      <c r="E269" s="11">
        <v>42709</v>
      </c>
      <c r="F269" s="11">
        <v>14342</v>
      </c>
      <c r="G269" s="12">
        <v>33.6</v>
      </c>
    </row>
    <row r="270" spans="1:7" x14ac:dyDescent="0.2">
      <c r="A270" s="39">
        <v>5521</v>
      </c>
      <c r="B270" s="9"/>
      <c r="C270" s="10" t="str">
        <f>IF(COUNTBLANK(A270)=1,"",VLOOKUP(A270,'paragrafy 2019'!$A$2:$B$525,2,0))</f>
        <v>Operační a informační střediska integrovaného záchranného systému</v>
      </c>
      <c r="D270" s="11">
        <v>57395</v>
      </c>
      <c r="E270" s="11">
        <v>51721</v>
      </c>
      <c r="F270" s="11">
        <v>28220</v>
      </c>
      <c r="G270" s="12">
        <v>54.6</v>
      </c>
    </row>
    <row r="271" spans="1:7" x14ac:dyDescent="0.2">
      <c r="A271" s="127" t="s">
        <v>157</v>
      </c>
      <c r="B271" s="127"/>
      <c r="C271" s="127"/>
      <c r="D271" s="15">
        <v>175845</v>
      </c>
      <c r="E271" s="15">
        <v>190359</v>
      </c>
      <c r="F271" s="15">
        <v>107315</v>
      </c>
      <c r="G271" s="16">
        <v>56.4</v>
      </c>
    </row>
    <row r="272" spans="1:7" x14ac:dyDescent="0.2">
      <c r="A272" s="22"/>
      <c r="B272" s="22"/>
      <c r="C272" s="22"/>
      <c r="D272" s="23"/>
      <c r="E272" s="23"/>
      <c r="F272" s="23"/>
      <c r="G272" s="24"/>
    </row>
    <row r="273" spans="1:7" x14ac:dyDescent="0.2">
      <c r="A273" s="39">
        <v>6113</v>
      </c>
      <c r="B273" s="39">
        <v>612</v>
      </c>
      <c r="C273" s="10" t="s">
        <v>183</v>
      </c>
      <c r="D273" s="11">
        <v>1750</v>
      </c>
      <c r="E273" s="11">
        <v>1750</v>
      </c>
      <c r="F273" s="11">
        <v>0</v>
      </c>
      <c r="G273" s="12">
        <v>0</v>
      </c>
    </row>
    <row r="274" spans="1:7" x14ac:dyDescent="0.2">
      <c r="A274" s="9"/>
      <c r="B274" s="9" t="s">
        <v>160</v>
      </c>
      <c r="C274" s="10" t="s">
        <v>184</v>
      </c>
      <c r="D274" s="11">
        <v>1500</v>
      </c>
      <c r="E274" s="11">
        <v>1500</v>
      </c>
      <c r="F274" s="11">
        <v>0</v>
      </c>
      <c r="G274" s="12">
        <v>0</v>
      </c>
    </row>
    <row r="275" spans="1:7" x14ac:dyDescent="0.2">
      <c r="A275" s="9"/>
      <c r="B275" s="9"/>
      <c r="C275" s="10" t="s">
        <v>185</v>
      </c>
      <c r="D275" s="11">
        <v>250</v>
      </c>
      <c r="E275" s="11">
        <v>250</v>
      </c>
      <c r="F275" s="11">
        <v>0</v>
      </c>
      <c r="G275" s="12">
        <v>0</v>
      </c>
    </row>
    <row r="276" spans="1:7" x14ac:dyDescent="0.2">
      <c r="A276" s="40">
        <v>6113</v>
      </c>
      <c r="B276" s="13"/>
      <c r="C276" s="17" t="s">
        <v>64</v>
      </c>
      <c r="D276" s="15">
        <v>1750</v>
      </c>
      <c r="E276" s="15">
        <v>1750</v>
      </c>
      <c r="F276" s="15">
        <v>0</v>
      </c>
      <c r="G276" s="16">
        <v>0</v>
      </c>
    </row>
    <row r="277" spans="1:7" x14ac:dyDescent="0.2">
      <c r="A277" s="39">
        <v>6172</v>
      </c>
      <c r="B277" s="39">
        <v>611</v>
      </c>
      <c r="C277" s="10" t="s">
        <v>186</v>
      </c>
      <c r="D277" s="11">
        <v>24660</v>
      </c>
      <c r="E277" s="11">
        <v>25771</v>
      </c>
      <c r="F277" s="11">
        <v>21417</v>
      </c>
      <c r="G277" s="12">
        <v>83.1</v>
      </c>
    </row>
    <row r="278" spans="1:7" x14ac:dyDescent="0.2">
      <c r="A278" s="9"/>
      <c r="B278" s="9" t="s">
        <v>160</v>
      </c>
      <c r="C278" s="10" t="s">
        <v>187</v>
      </c>
      <c r="D278" s="11">
        <v>23800</v>
      </c>
      <c r="E278" s="11">
        <v>24911</v>
      </c>
      <c r="F278" s="11">
        <v>21417</v>
      </c>
      <c r="G278" s="12">
        <v>86</v>
      </c>
    </row>
    <row r="279" spans="1:7" x14ac:dyDescent="0.2">
      <c r="A279" s="9"/>
      <c r="B279" s="9"/>
      <c r="C279" s="10" t="s">
        <v>188</v>
      </c>
      <c r="D279" s="11">
        <v>860</v>
      </c>
      <c r="E279" s="11">
        <v>860</v>
      </c>
      <c r="F279" s="11">
        <v>0</v>
      </c>
      <c r="G279" s="12">
        <v>0</v>
      </c>
    </row>
    <row r="280" spans="1:7" x14ac:dyDescent="0.2">
      <c r="A280" s="39">
        <v>6172</v>
      </c>
      <c r="B280" s="39">
        <v>612</v>
      </c>
      <c r="C280" s="10" t="s">
        <v>183</v>
      </c>
      <c r="D280" s="11">
        <v>39610</v>
      </c>
      <c r="E280" s="11">
        <v>52793</v>
      </c>
      <c r="F280" s="11">
        <v>25992</v>
      </c>
      <c r="G280" s="12">
        <v>49.2</v>
      </c>
    </row>
    <row r="281" spans="1:7" x14ac:dyDescent="0.2">
      <c r="A281" s="9"/>
      <c r="B281" s="9" t="s">
        <v>160</v>
      </c>
      <c r="C281" s="10" t="s">
        <v>189</v>
      </c>
      <c r="D281" s="11">
        <v>13150</v>
      </c>
      <c r="E281" s="11">
        <v>9157</v>
      </c>
      <c r="F281" s="11">
        <v>4789</v>
      </c>
      <c r="G281" s="12">
        <v>52.3</v>
      </c>
    </row>
    <row r="282" spans="1:7" x14ac:dyDescent="0.2">
      <c r="A282" s="9"/>
      <c r="B282" s="9"/>
      <c r="C282" s="10" t="s">
        <v>190</v>
      </c>
      <c r="D282" s="11">
        <v>200</v>
      </c>
      <c r="E282" s="11">
        <v>4597</v>
      </c>
      <c r="F282" s="11">
        <v>4362</v>
      </c>
      <c r="G282" s="12">
        <v>94.9</v>
      </c>
    </row>
    <row r="283" spans="1:7" x14ac:dyDescent="0.2">
      <c r="A283" s="9"/>
      <c r="B283" s="9"/>
      <c r="C283" s="10" t="s">
        <v>184</v>
      </c>
      <c r="D283" s="11">
        <v>2400</v>
      </c>
      <c r="E283" s="11">
        <v>4019</v>
      </c>
      <c r="F283" s="11">
        <v>1619</v>
      </c>
      <c r="G283" s="12">
        <v>40.299999999999997</v>
      </c>
    </row>
    <row r="284" spans="1:7" x14ac:dyDescent="0.2">
      <c r="A284" s="9"/>
      <c r="B284" s="9"/>
      <c r="C284" s="10" t="s">
        <v>185</v>
      </c>
      <c r="D284" s="11">
        <v>23860</v>
      </c>
      <c r="E284" s="11">
        <v>35020</v>
      </c>
      <c r="F284" s="11">
        <v>15221</v>
      </c>
      <c r="G284" s="12">
        <v>43.5</v>
      </c>
    </row>
    <row r="285" spans="1:7" x14ac:dyDescent="0.2">
      <c r="A285" s="40">
        <v>6172</v>
      </c>
      <c r="B285" s="13"/>
      <c r="C285" s="17" t="s">
        <v>68</v>
      </c>
      <c r="D285" s="15">
        <v>64270</v>
      </c>
      <c r="E285" s="15">
        <v>78564</v>
      </c>
      <c r="F285" s="15">
        <v>47408</v>
      </c>
      <c r="G285" s="16">
        <v>60.3</v>
      </c>
    </row>
    <row r="286" spans="1:7" x14ac:dyDescent="0.2">
      <c r="A286" s="39">
        <v>6409</v>
      </c>
      <c r="B286" s="9"/>
      <c r="C286" s="10" t="str">
        <f>IF(COUNTBLANK(A286)=1,"",VLOOKUP(A286,'paragrafy 2019'!$A$2:$B$525,2,0))</f>
        <v>Ostatní činnosti jinde nezařazené</v>
      </c>
      <c r="D286" s="11">
        <v>50000</v>
      </c>
      <c r="E286" s="11">
        <v>528594</v>
      </c>
      <c r="F286" s="11">
        <v>0</v>
      </c>
      <c r="G286" s="12">
        <v>0</v>
      </c>
    </row>
    <row r="287" spans="1:7" x14ac:dyDescent="0.2">
      <c r="A287" s="127" t="s">
        <v>178</v>
      </c>
      <c r="B287" s="127"/>
      <c r="C287" s="127"/>
      <c r="D287" s="15">
        <v>116020</v>
      </c>
      <c r="E287" s="15">
        <v>608908</v>
      </c>
      <c r="F287" s="15">
        <v>47408</v>
      </c>
      <c r="G287" s="16">
        <v>7.8</v>
      </c>
    </row>
    <row r="289" spans="1:7" ht="13.5" thickBot="1" x14ac:dyDescent="0.25"/>
    <row r="290" spans="1:7" x14ac:dyDescent="0.2">
      <c r="A290" s="25"/>
      <c r="B290" s="25"/>
      <c r="C290" s="26" t="s">
        <v>191</v>
      </c>
      <c r="D290" s="27">
        <v>6996283</v>
      </c>
      <c r="E290" s="27">
        <v>24785621</v>
      </c>
      <c r="F290" s="27">
        <v>16057170.866039947</v>
      </c>
      <c r="G290" s="28">
        <f>F290/E290*100</f>
        <v>64.784218503300551</v>
      </c>
    </row>
    <row r="291" spans="1:7" x14ac:dyDescent="0.2">
      <c r="A291" s="29"/>
      <c r="B291" s="29"/>
      <c r="C291" s="30" t="s">
        <v>192</v>
      </c>
      <c r="D291" s="31">
        <v>3288287</v>
      </c>
      <c r="E291" s="31">
        <v>4826529</v>
      </c>
      <c r="F291" s="31">
        <v>1362803.2558399986</v>
      </c>
      <c r="G291" s="32">
        <f>F291/E291*100</f>
        <v>28.235679425939399</v>
      </c>
    </row>
    <row r="292" spans="1:7" x14ac:dyDescent="0.2">
      <c r="A292" s="29"/>
      <c r="B292" s="29"/>
      <c r="C292" s="30" t="s">
        <v>193</v>
      </c>
      <c r="D292" s="31">
        <v>0</v>
      </c>
      <c r="E292" s="31">
        <v>0</v>
      </c>
      <c r="F292" s="31">
        <v>9291874</v>
      </c>
      <c r="G292" s="32">
        <v>0</v>
      </c>
    </row>
    <row r="293" spans="1:7" ht="13.5" thickBot="1" x14ac:dyDescent="0.25">
      <c r="A293" s="29"/>
      <c r="B293" s="29"/>
      <c r="C293" s="30" t="s">
        <v>194</v>
      </c>
      <c r="D293" s="31">
        <v>10284570</v>
      </c>
      <c r="E293" s="31">
        <v>29612150</v>
      </c>
      <c r="F293" s="31">
        <f>SUM(F290:F292)</f>
        <v>26711848.121879946</v>
      </c>
      <c r="G293" s="122">
        <f>F293/E293*100</f>
        <v>90.205703138339999</v>
      </c>
    </row>
    <row r="294" spans="1:7" ht="13.5" thickBot="1" x14ac:dyDescent="0.25">
      <c r="A294" s="33"/>
      <c r="B294" s="33"/>
      <c r="C294" s="34" t="s">
        <v>195</v>
      </c>
      <c r="D294" s="35">
        <v>10284570</v>
      </c>
      <c r="E294" s="35">
        <v>29612150</v>
      </c>
      <c r="F294" s="35">
        <f>F293-F292</f>
        <v>17419974.121879946</v>
      </c>
      <c r="G294" s="36">
        <f>F294/E294*100</f>
        <v>58.827116983670372</v>
      </c>
    </row>
  </sheetData>
  <mergeCells count="14">
    <mergeCell ref="A92:C92"/>
    <mergeCell ref="A1:G1"/>
    <mergeCell ref="A2:G2"/>
    <mergeCell ref="A8:C8"/>
    <mergeCell ref="A25:C25"/>
    <mergeCell ref="A263:C263"/>
    <mergeCell ref="A271:C271"/>
    <mergeCell ref="A287:C287"/>
    <mergeCell ref="A121:C121"/>
    <mergeCell ref="A135:C135"/>
    <mergeCell ref="A189:C189"/>
    <mergeCell ref="A195:C195"/>
    <mergeCell ref="A208:C208"/>
    <mergeCell ref="A242:C242"/>
  </mergeCells>
  <phoneticPr fontId="0" type="noConversion"/>
  <pageMargins left="0.39370078740157483" right="0.39370078740157483" top="0.39370078740157483" bottom="0.78740157480314965" header="0.51181102362204722" footer="0.51181102362204722"/>
  <pageSetup paperSize="9" scale="91" firstPageNumber="7" fitToHeight="0" orientation="landscape" useFirstPageNumber="1" r:id="rId1"/>
  <headerFooter alignWithMargins="0">
    <oddFooter>&amp;CStránka &amp;P z 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 2019</vt:lpstr>
      <vt:lpstr>položky 2019</vt:lpstr>
      <vt:lpstr>Příjmy</vt:lpstr>
      <vt:lpstr>Výdaje</vt:lpstr>
      <vt:lpstr>'paragrafy 2019'!Názvy_tisku</vt:lpstr>
      <vt:lpstr>'položky 2019'!Názvy_tisku</vt:lpstr>
      <vt:lpstr>Příjmy!Názvy_tisku</vt:lpstr>
      <vt:lpstr>Výdaje!Názvy_tisku</vt:lpstr>
      <vt:lpstr>Příjmy!Oblast_tisku</vt:lpstr>
      <vt:lpstr>Výdaje!Oblast_tisku</vt:lpstr>
    </vt:vector>
  </TitlesOfParts>
  <Company>Město Jablonec nad Nisou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2005 GINIS</dc:title>
  <dc:creator>Bc. Ondřej Frič</dc:creator>
  <cp:lastModifiedBy>Klučková Pavla</cp:lastModifiedBy>
  <cp:lastPrinted>2019-08-21T13:29:47Z</cp:lastPrinted>
  <dcterms:created xsi:type="dcterms:W3CDTF">2005-01-10T20:39:26Z</dcterms:created>
  <dcterms:modified xsi:type="dcterms:W3CDTF">2019-08-26T11:47:12Z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1909335455</vt:i4>
  </property>
  <property fmtid="{D5CDD505-2E9C-101B-9397-08002B2CF9AE}" pid="3" name="_EmailSubject">
    <vt:lpwstr>Upravený rozpočet - formulář.xls</vt:lpwstr>
  </property>
  <property fmtid="{D5CDD505-2E9C-101B-9397-08002B2CF9AE}" pid="4" name="_AuthorEmail">
    <vt:lpwstr>vitova@mestojablonec.cz</vt:lpwstr>
  </property>
  <property fmtid="{D5CDD505-2E9C-101B-9397-08002B2CF9AE}" pid="5" name="_AuthorEmailDisplayName">
    <vt:lpwstr>Renata Vítová</vt:lpwstr>
  </property>
  <property fmtid="{D5CDD505-2E9C-101B-9397-08002B2CF9AE}" pid="6" name="_PreviousAdHocReviewCycleID">
    <vt:i4>1909335455</vt:i4>
  </property>
  <property fmtid="{D5CDD505-2E9C-101B-9397-08002B2CF9AE}" pid="7" name="_ReviewingToolsShownOnce">
    <vt:lpwstr/>
  </property>
</Properties>
</file>