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90" windowWidth="15480" windowHeight="6945" firstSheet="2" activeTab="2"/>
  </bookViews>
  <sheets>
    <sheet name="KPVP celkový přehled" sheetId="1" r:id="rId1"/>
    <sheet name="Anotace 2018" sheetId="2" r:id="rId2"/>
    <sheet name="Příloha č. 2_náhradní žadatelé" sheetId="3" r:id="rId3"/>
  </sheets>
  <definedNames>
    <definedName name="_xlnm.Print_Titles" localSheetId="1">'Anotace 2018'!$2:$2</definedName>
    <definedName name="_xlnm.Print_Titles" localSheetId="0">'KPVP celkový přehled'!$2:$2</definedName>
    <definedName name="_xlnm.Print_Titles" localSheetId="2">'Příloha č. 2_náhradní žadatelé'!$2:$2</definedName>
    <definedName name="_xlnm.Print_Area" localSheetId="1">'Anotace 2018'!$A$1:$I$40</definedName>
    <definedName name="_xlnm.Print_Area" localSheetId="0">'KPVP celkový přehled'!$A$1:$Q$41</definedName>
    <definedName name="_xlnm.Print_Area" localSheetId="2">'Příloha č. 2_náhradní žadatelé'!$A$1:$P$6</definedName>
  </definedNames>
  <calcPr fullCalcOnLoad="1"/>
</workbook>
</file>

<file path=xl/sharedStrings.xml><?xml version="1.0" encoding="utf-8"?>
<sst xmlns="http://schemas.openxmlformats.org/spreadsheetml/2006/main" count="768" uniqueCount="260">
  <si>
    <t>Celkem požadavek</t>
  </si>
  <si>
    <t>Název žadatele</t>
  </si>
  <si>
    <t>Název projektu</t>
  </si>
  <si>
    <t>Účel dotace</t>
  </si>
  <si>
    <t>Doba realizace projektu</t>
  </si>
  <si>
    <t>% spoluúčast dotace na CUN</t>
  </si>
  <si>
    <t>Stanovisko  odboru SOC k podpoře dotací</t>
  </si>
  <si>
    <t>Celkové uznatelné náklady projektu     (v Kč)</t>
  </si>
  <si>
    <t>Právní forma žadatele</t>
  </si>
  <si>
    <t>Poř. č.</t>
  </si>
  <si>
    <t>investiční</t>
  </si>
  <si>
    <t>66933579</t>
  </si>
  <si>
    <t>ALDIO - alternativní doprava imobilních osob</t>
  </si>
  <si>
    <t>neinvestiční</t>
  </si>
  <si>
    <t>27027686</t>
  </si>
  <si>
    <t>Charita sv. Alexandra</t>
  </si>
  <si>
    <t>26520788</t>
  </si>
  <si>
    <t>27011283</t>
  </si>
  <si>
    <t>Slezská diakonie</t>
  </si>
  <si>
    <t>65468562</t>
  </si>
  <si>
    <t xml:space="preserve">Požadovaná dotace v Kč </t>
  </si>
  <si>
    <t>obecně prospěšná společnost</t>
  </si>
  <si>
    <t>25902148</t>
  </si>
  <si>
    <t>Č. žádosti</t>
  </si>
  <si>
    <t>Kód dotačního titulu</t>
  </si>
  <si>
    <t>církevní organizace</t>
  </si>
  <si>
    <t>Druh dotace</t>
  </si>
  <si>
    <t>společnost s ručením omezeným</t>
  </si>
  <si>
    <t>mzdové náklady</t>
  </si>
  <si>
    <t>doporučeno</t>
  </si>
  <si>
    <t>Anotace</t>
  </si>
  <si>
    <t>Modrý přístav</t>
  </si>
  <si>
    <t>26621908</t>
  </si>
  <si>
    <t>29451736</t>
  </si>
  <si>
    <t>65469003</t>
  </si>
  <si>
    <t>PROLOMENÍ TICHA</t>
  </si>
  <si>
    <t>01821504</t>
  </si>
  <si>
    <t>spolek</t>
  </si>
  <si>
    <t>Družstvo NAPROTI</t>
  </si>
  <si>
    <t>28635574</t>
  </si>
  <si>
    <t>družstvo</t>
  </si>
  <si>
    <t>Udržitelnost a rozšíření služeb Mléčného baru NAPROTI</t>
  </si>
  <si>
    <t>Počet bodů</t>
  </si>
  <si>
    <t>Spirála o.p.s.</t>
  </si>
  <si>
    <t>Důvod neposkytnutí dotace</t>
  </si>
  <si>
    <t>26591014</t>
  </si>
  <si>
    <t xml:space="preserve">neinvestiční </t>
  </si>
  <si>
    <t>Target - podporované zaměstnávání</t>
  </si>
  <si>
    <t>Specializovaná doprava pro osoby se zdravotním postižením v Karviné a okolí</t>
  </si>
  <si>
    <t>spotřeba materiálu, oprava a udržování auta, služby, mzdové náklady</t>
  </si>
  <si>
    <t>Charita Opava</t>
  </si>
  <si>
    <t>43964591</t>
  </si>
  <si>
    <t>22867368</t>
  </si>
  <si>
    <t>Pracujeme se Spirálou - Zaměstnávání v chráněných pracovních podmínkách</t>
  </si>
  <si>
    <t>KAFIRA o.p.s.</t>
  </si>
  <si>
    <t>26588773</t>
  </si>
  <si>
    <t xml:space="preserve">Ostravská organizace vozíčkářů, spolek </t>
  </si>
  <si>
    <t xml:space="preserve">spolek </t>
  </si>
  <si>
    <t>TRIANON, z.s.</t>
  </si>
  <si>
    <t>Identifikátor</t>
  </si>
  <si>
    <t>Setkání u Oblouku</t>
  </si>
  <si>
    <t>Veřejná podpora</t>
  </si>
  <si>
    <t>vyrovnávací platba dle pověření, číslo smlouvy 03422/2015/SOC ze dne 10. 12. 2015</t>
  </si>
  <si>
    <t xml:space="preserve"> -</t>
  </si>
  <si>
    <t>Svépomocná společnost Mlýnek, z. s.</t>
  </si>
  <si>
    <t>bloková výjimka</t>
  </si>
  <si>
    <t>MENS SANA, z. ú.</t>
  </si>
  <si>
    <t>ústav</t>
  </si>
  <si>
    <t xml:space="preserve">  -</t>
  </si>
  <si>
    <t>26611716</t>
  </si>
  <si>
    <t>JINAK, o. p. s.</t>
  </si>
  <si>
    <t>01606085</t>
  </si>
  <si>
    <t>01854071</t>
  </si>
  <si>
    <t>Handicap centrum Škola života Frýdek-Místek, o. p. s.</t>
  </si>
  <si>
    <t>spotřební materiál, služby, mzdové náklady</t>
  </si>
  <si>
    <t>spotřební materiál, energie, spoje, nájemné, mzdové náklady, pojištění majetku, vozidla, zákonné pojištění Kooperativa</t>
  </si>
  <si>
    <t>ANIMA VIVA z. s.</t>
  </si>
  <si>
    <t xml:space="preserve"> 8840509</t>
  </si>
  <si>
    <t xml:space="preserve">vyrovnávací platba dle pověření, číslo smlouvy 03270/2015/SOC ze dne 27. 11. 2015    </t>
  </si>
  <si>
    <t>YMCA Orlová</t>
  </si>
  <si>
    <t>26651181</t>
  </si>
  <si>
    <t>KŮL CENTRUM</t>
  </si>
  <si>
    <t>PUNTIK s. r. o.</t>
  </si>
  <si>
    <t>04319192</t>
  </si>
  <si>
    <t>Charita Český Těšín</t>
  </si>
  <si>
    <t>60337842</t>
  </si>
  <si>
    <t>spotřební materiál, PHM, opravy a údržba automobilu, reklama a propagace služby, mzdové náklady, pojištění automobilu</t>
  </si>
  <si>
    <t xml:space="preserve">   -</t>
  </si>
  <si>
    <t>PRAPOS, z. s.</t>
  </si>
  <si>
    <t>04537386</t>
  </si>
  <si>
    <t>ADAM - autistické děti a my, z.s.</t>
  </si>
  <si>
    <t>Přeprava handicapovaných osob</t>
  </si>
  <si>
    <t>UnikaCentrum, z. ú.</t>
  </si>
  <si>
    <t>vyrovnávací platba dle pověření, číslo smlouvy 02883/2015/SOC ze dne 3. 11. 2015 ve znění pozdějších dodatků</t>
  </si>
  <si>
    <t>Tichý svět, o.p.s.</t>
  </si>
  <si>
    <t>Asociace TRIGON, o.p.s.</t>
  </si>
  <si>
    <t>vyřazeno, porušení podmínek programu - žádost doručena před termínem sběru žádostí</t>
  </si>
  <si>
    <t>Hodnocení projektů přihlášených do Programu realizace specifických aktivit Moravskoslezského krajského plánu vyrovnávání příležitostí pro občany se zdravotním postižením na rok 2018</t>
  </si>
  <si>
    <t>05/18</t>
  </si>
  <si>
    <t>11/18</t>
  </si>
  <si>
    <t>10/18</t>
  </si>
  <si>
    <t>12/18</t>
  </si>
  <si>
    <t>06/18</t>
  </si>
  <si>
    <t>26/18</t>
  </si>
  <si>
    <t>21/18</t>
  </si>
  <si>
    <t>09/18</t>
  </si>
  <si>
    <t>28/18</t>
  </si>
  <si>
    <t>19/18</t>
  </si>
  <si>
    <t>22/18</t>
  </si>
  <si>
    <t>17/18</t>
  </si>
  <si>
    <t>34/18</t>
  </si>
  <si>
    <t>16/18</t>
  </si>
  <si>
    <t>02/18</t>
  </si>
  <si>
    <t>03/18</t>
  </si>
  <si>
    <t>08/18</t>
  </si>
  <si>
    <t>07/18</t>
  </si>
  <si>
    <t>04/18</t>
  </si>
  <si>
    <t>27/18</t>
  </si>
  <si>
    <t>14/18</t>
  </si>
  <si>
    <t>18/18</t>
  </si>
  <si>
    <t>01/18</t>
  </si>
  <si>
    <t>Pro realizaci Programu specifických aktivit Moravskoslezského krajského plánu vyrovnávání příležitostí pro občany se zdravotním postižením bylo z rozpočtu kraje pro rok 2018 vyčleněno 4 mil. Kč.</t>
  </si>
  <si>
    <t>KPVP 2/18</t>
  </si>
  <si>
    <t>KPVP 1/18</t>
  </si>
  <si>
    <t>KPVP 4/18</t>
  </si>
  <si>
    <t>KPVP 3/18</t>
  </si>
  <si>
    <t>KPVP 5/18</t>
  </si>
  <si>
    <t>1. 1. - 31. 12. 2018</t>
  </si>
  <si>
    <t>1. 2. - 31. 12. 2018</t>
  </si>
  <si>
    <t>1. 3. - 31. 12. 2018</t>
  </si>
  <si>
    <t>1. 4. - 30. 11. 2018</t>
  </si>
  <si>
    <t>2. 1. - 31. 12. 2018</t>
  </si>
  <si>
    <t>Podporované zaměstnávání - sociální rehabilitace</t>
  </si>
  <si>
    <t>Rodičovské skupiny s odbornou podporou s možností individuální odborné podpory pro rodinu</t>
  </si>
  <si>
    <t xml:space="preserve">kancelářské potřeby,nájemné, propagace, lektorné - psycholog, mzdové náklady  </t>
  </si>
  <si>
    <t>MIKASA z.s.</t>
  </si>
  <si>
    <t>22832386</t>
  </si>
  <si>
    <t>Modrá pro autismus</t>
  </si>
  <si>
    <t>neivestiční</t>
  </si>
  <si>
    <t>1. 1. - 30. 6. 2018</t>
  </si>
  <si>
    <t>spotřeba materiálu, spoje, nájemné, inzerce a propagace, lektorné, osobní náklady</t>
  </si>
  <si>
    <t>Pořízení gravírovacího laseru a svozového vozidla</t>
  </si>
  <si>
    <r>
      <t>1. 1. - 31</t>
    </r>
    <r>
      <rPr>
        <sz val="9"/>
        <rFont val="Arial CE"/>
        <family val="0"/>
      </rPr>
      <t>. 12. 2018</t>
    </r>
  </si>
  <si>
    <t>Klub celiakie pro Ostravu a Moravskoslezský kraj, z. s.</t>
  </si>
  <si>
    <t>01417495</t>
  </si>
  <si>
    <t>Edukační aktivity KCO-MSK</t>
  </si>
  <si>
    <t xml:space="preserve">    -</t>
  </si>
  <si>
    <t>spotřeba materiálu, DDHM, energie, cestovné, služby, mzdové náklady</t>
  </si>
  <si>
    <t>glavírovací laser,  svozové vozidlo</t>
  </si>
  <si>
    <t>70856478</t>
  </si>
  <si>
    <t>Národní rada osob se zdravotním postižením České republiky, z.s.</t>
  </si>
  <si>
    <t>NRZP ČR v Moravskoslezském kraji: Přednášky a kulaté stoly pro laickou veřejnost i odborníky o vzácných onemocněních</t>
  </si>
  <si>
    <t>Veřejně proti sociálnímu stigmatu osob s duševním onemocněním</t>
  </si>
  <si>
    <t>Aktivity pro duševně nemocné a laickou veřejnost</t>
  </si>
  <si>
    <t>Podpora pracovního začlenění osob se zrakovým postižením - okres Frýdek-Místek</t>
  </si>
  <si>
    <t>nájemné,  mzdové náklady</t>
  </si>
  <si>
    <t>Trvalé uplatnění</t>
  </si>
  <si>
    <t>vybavení  dílny-pracovní stoly, řezačka, šicí stroje, pračka,  vybavení denní místnosti - kuchyňský kout, stůl, židle, šatní skříně, oprava osvětlení dílny, mzdové náklady</t>
  </si>
  <si>
    <t xml:space="preserve">1. 1. - 31. 12. 2018 </t>
  </si>
  <si>
    <t>26990881</t>
  </si>
  <si>
    <t>Práce patří k životu</t>
  </si>
  <si>
    <t>Všichni jsme takzvaně normální - aneb povědomí o duševních nemocech</t>
  </si>
  <si>
    <t>25/18</t>
  </si>
  <si>
    <t>Zaměstnávání lidí s duševním onemocněním v podpůrném prostředí</t>
  </si>
  <si>
    <t>BOTUMY s. r. o.</t>
  </si>
  <si>
    <t>06279333</t>
  </si>
  <si>
    <t>Zaměstnávání lidí s duševním onemocněním v sociálním podniku BOTUMY</t>
  </si>
  <si>
    <t>29/18</t>
  </si>
  <si>
    <t>Spotřeba materiálu, kancelářský ruční vázač, opravy, cestovné, služby, mzdové náklady</t>
  </si>
  <si>
    <t>30/18</t>
  </si>
  <si>
    <t>drobné vybavení výrobny, DDHM, školení, mzdové náklady</t>
  </si>
  <si>
    <t>konvektomat, sklokeramická deska, vakuová balička</t>
  </si>
  <si>
    <t>spotřeba materiálu, energie, cestovné, služby, mzdové náklady, správní režie</t>
  </si>
  <si>
    <t>FOKUS - Opava, z.s.</t>
  </si>
  <si>
    <t>20. 1. - 31. 8. 2018</t>
  </si>
  <si>
    <t>ILCO Novojičínska spolek stomiků</t>
  </si>
  <si>
    <t>62330721</t>
  </si>
  <si>
    <t>Propagační akce k 9. světovému dnu stomiků</t>
  </si>
  <si>
    <t>33/18</t>
  </si>
  <si>
    <t>PHM, mzdové náklady</t>
  </si>
  <si>
    <t>Nákup technologického zařízení a vybavení pracoviště chráněné dílny</t>
  </si>
  <si>
    <t>32/18</t>
  </si>
  <si>
    <t>sušáky na prádlo, notebook, průmyslová žehlička, stoly, židle, skříně, opravy, osobní náklady</t>
  </si>
  <si>
    <t>systém změkčení vody</t>
  </si>
  <si>
    <t>23/18</t>
  </si>
  <si>
    <t>Rozšíření absorpční kapacity výrobního programu "Digitalizace a skartace"</t>
  </si>
  <si>
    <t>31/18</t>
  </si>
  <si>
    <t>Udržitelnost  výrobních programů a rozvoj dodávaných služeb, které umožní vhodné pracovní uplatnění OZP</t>
  </si>
  <si>
    <r>
      <t>spotřební materiál,</t>
    </r>
    <r>
      <rPr>
        <sz val="10"/>
        <rFont val="Arial CE"/>
        <family val="0"/>
      </rPr>
      <t xml:space="preserve"> DDHM, opravy vozidel</t>
    </r>
  </si>
  <si>
    <t>ruční tabulové nůžky, bruska dvouválcová</t>
  </si>
  <si>
    <t>2. 1. - 30. 12. 2018</t>
  </si>
  <si>
    <t xml:space="preserve">            -</t>
  </si>
  <si>
    <t>spotřeba materiálu, spoje, inzerce a propagace a honoráře</t>
  </si>
  <si>
    <t>24/18</t>
  </si>
  <si>
    <t>1. 2. - 31. 7. 2018</t>
  </si>
  <si>
    <t xml:space="preserve">mzdové náklady </t>
  </si>
  <si>
    <t>Podporované zaměstnávání v aktivačním a motivačním středisku</t>
  </si>
  <si>
    <t>13/18</t>
  </si>
  <si>
    <t>Podpora pracovního začlenění osob se zrakovým postižením - okres Ostrava a Karviná</t>
  </si>
  <si>
    <t>spotřeba materiálu, hrnčířský kruh s příslušenstvím, cestovné, nájemné, mzdové náklady, spoje a vzdělávání</t>
  </si>
  <si>
    <t>15/18</t>
  </si>
  <si>
    <t>Podpora a udržení zaměstnanosti osob s duševním onemocněním v tréninkové kavárně KC Liptovská v Opavě</t>
  </si>
  <si>
    <t>DDHM, mzdové náklady</t>
  </si>
  <si>
    <t>20/18</t>
  </si>
  <si>
    <t>Jezdíme snadněji s Charitou II.</t>
  </si>
  <si>
    <t>Chráněná pracovní místa ve Škole života</t>
  </si>
  <si>
    <t>DDHP /montážní vozík, manipulační vozík, rampa,2 x pracovní stoly/, osobní náklady</t>
  </si>
  <si>
    <t>2. 1. - 30. 11. 2018</t>
  </si>
  <si>
    <t>Modernizace administrativních prostor pro rozšíření pracoviště Digitalizace a skartace</t>
  </si>
  <si>
    <t>Podporované zaměstnávání JINAK</t>
  </si>
  <si>
    <t>vyřazeno, porušení podmínek programu - subjekt prokazatelně nevykonává činnost ve prospěch občanů se zdrav. postižením nejméně jeden rok ke dni podání žádosti o dotaci (datum zápisu 18. 7. 2017)</t>
  </si>
  <si>
    <t>cestovné, služby, mzdové náklady</t>
  </si>
  <si>
    <t>vyřazeno, porušení podmínek programu, překročena max. spoluúčast poskytovatele na uznatelných nákladech projektu</t>
  </si>
  <si>
    <t>kancelářské potřeby, roll-up,služby, mzdové náklady</t>
  </si>
  <si>
    <t>lektorné, mzdové náklady</t>
  </si>
  <si>
    <t xml:space="preserve">ochranné pracovní pomůcky, spotřební materiál, DDHM, vzdělávání, mzdové náklady, zákonné pojištění </t>
  </si>
  <si>
    <t>Prádelna PRAPOS s. r. o.</t>
  </si>
  <si>
    <t>nájemné, inzerce a propagace, tiskové služby,pronájem ploch k reklamě, mzdové náklady,honoráře</t>
  </si>
  <si>
    <t>IČO</t>
  </si>
  <si>
    <t xml:space="preserve">                -</t>
  </si>
  <si>
    <t xml:space="preserve">     -</t>
  </si>
  <si>
    <t xml:space="preserve">Cílem projektu je podpora udržitelnosti a rozšíření výroby a služeb sociálního podniku provozovaného Družstvem NAPROTI. Prostřednictvím projektu bude zřízena nová provozovna "výrobna a přípravna", ve které budou vytvořeny 4 nová pracovní místa, z toho 3 pro osoby se zdravotním postižením. Zároveň budou nakoupeny nové technologie a vybavení nové provozovny. Indikátorem naplnění účelu projektu je vytvoření 3 nových pracovních míst pro osoby se zdravotním postižením.   </t>
  </si>
  <si>
    <t>PRAPOS je zřizovatelem chráněné dílny - prádelny. Cílem projektu je udržení stávajícího počtu zaměstnanců (osob se zdravotním postižením) a výrobního programu nákupem potřebného vybavení, strojů a technologického zařízení. Přínosem bude zjednodušení pracovních postupů, zajištění požadovaného vybavení a uzpůsobení pracovních prostor. Finanční podpora mzdových nákladů zajistí udržení stávajícího počtu zaměstnaných osob s postižením. Indikátor naplnění účelu projektu 16 osob se zdravotním postižením.</t>
  </si>
  <si>
    <t>FOKUS Opava, z. s. provozuje chráněnou dílnu, kde probíhá několik pracovních programů kompletace výrobků. Účelem projektu je zakoupení vybavení pro lepší manipulaci s výrobky a udržení pracovních míst pro osoby se zdravotním postižením podporou mzdy zaměstnanců a osobních asistentů. Cílovou skupinou jsou osoby s duševním onemocněním či mentálním postižením. Indikátorem naplnění účelu projektu je podpora 30 osob se zdravotním postižením.</t>
  </si>
  <si>
    <t>Charita sv. Alexandra provozuje chráněné dílny, daný projekt je zaměřen na udržitelnost výrobních programů a dodaných služeb s cílem vytváření možností pracovního uplatnění osobám se zdravotním postižením. Obsahem je nákup drobného či dlouhodobého majetku, díky kterému bude možno zvýšit kvalitu zakázek u zaběhlých výrobních programů a zhotovovat i náročnější zakázky s vyšší efektivitou. Indikátor naplnění účelu projektu je udržitelnost 41 pracovních pozic (osob).</t>
  </si>
  <si>
    <t>Organizace Spirála o.p.s. reaguje na nedostatečnou nabídku chráněného zaměstnávání na území kraje. Cílem projektu je zaměstnat osoby s duševním onemocněním a osoby s jiným zdravotním postižením v reálných pracovních podmínkách s využitím chráněného prostředí, podpořit osoby se zdravotním postižením v jejich pracovní a sociální uplatnitelnosti v běžném životě, podpořit proces postupné profesionalizace cateringového týmu Spirály a podílet se přirozeným způsobem na destigmatizaci osob se zdravotním postižením. Cílovou skupinou jsou lidé s duševním onemocněním a s tělesným zdravotním postižením ve věku od 18-ti let z Ostravy a blízkého okolí. Žádost o dotaci obsahuje popis aktivit projektu, a to zaměstnávání a vzdělávání osob se zdravotním postižením v rámci cateringového týmu a materiální vybavení cateringového týmu. Výstupem projektu je, že Spirála o. p. s. zaměstná 7 osob se zdravotním postižením.</t>
  </si>
  <si>
    <t>ANIMA VIVA z.s. zaměstnává v komunitním centru Liptovská v Opavě Kylešovicích osoby s chronickým duševním onemocněním zejména v kavárenském provozu. Záměrem projektu je dovybavit zázemí kavárny, rozšířit činnost přípravny občerstvení, dovybavit pracovní místa v přípravně, personálně posílit tým v přípravně občerstvení, stabilizovat úvazky zaměstnanců v obsluze kavárny, zabezpečit a udržet pracovní asistenty. Dále se zaměřuje na personální zajištění (mzdové náklady) celého týmu zaměstnanců tréninkové kavárny a odborný kurz (pro osoby se zdravotním postižením) zaměřený na zlepšení pracovních kompetencí při obsluze a přípravě teplých nápojů a další související dovednosti. Indikátor naplnění účelu projektu je 8 osob se zdravotním postižením.</t>
  </si>
  <si>
    <t>Projekt se zaměřuje na začlenění osob se zrakovým postižením na otevřený, u osob s kumulací postižení nebo zcela nevidomých, na chráněný trh práce formou podporovaného zaměstnávání. Cílem je 9 osob se zrakovým postižením podpořit v získání nových dovedností a pracovních návyků - konkrétně formou přípravy na práci (individuální případová a skupinová práce), aktivity směřující k udržení získané práce (nácvik prostorové orientace a samostatného pohybu a asistence na pracovišti), vyjednávání se zaměstnavateli, práce na zkoušku (nabídka 3 pozic v rámci střediska v Ostravě a formou dohody o provedení práce mezi klientem a realizátorem projektu). Poslední aktivitou projektu je vzdělávání pracovníků.</t>
  </si>
  <si>
    <t>PUNTIK s.r.o. zaměstnává osoby se zdravotním postižením v rámci výrobního programu. Cílem projektu je vytvoření podmínek pro vznik nového výrobního programu a udržení stávajícího. Na základě realizace projektu dojde k nakoupení zařízení, které umožní rozšíření výrobního programu, zlepšení pracovního prostředí, hygieny práce; přijetí nových zaměstnanců a udržení stávajících pracovníků a dofinancování mezd osob se zdravotním postižením i asistentů. Indikátor naplnění účelu projektu je 3 osoby se zdravotním postižením.</t>
  </si>
  <si>
    <t>Cílem je podpora zejména lidí s lehkým mentálním postižením a duševním onemocněním v pracovním uplatnění na otevřeném trhu práce. Za tímto účelem budou realizovány individuální a skupinové schůzky, kontakty se zaměstnavateli, analýza konkrétního pracovního místa a pracovní asistence. Výstupem mají být 3 osoby se zdravotním postižením umístěné na pracovní pozici.</t>
  </si>
  <si>
    <t>MENS SANA, z. ú. je pracovně rehabilitačním zařízením, které zabezpečuje zaměstnávání osob se zdravotním postižením. Cílem projektu je  získat podporu pro 7 stávajících peer konzultantů (osob se zdravotním postižením), jejich koordinátora a 8 zaměstnanců (osoby s duševním onemocněním) zaměstnaných v rámci veřejně prospěšných prací i po skončení podpory z Úřadu práce. Indikátorem naplnění účelu projektu je podpora 7 peer konzultantů a 7 osob v rámci veřejně prospěšných prací, a poskytování služby minimálně 30 klientů s duševním onemocněním.</t>
  </si>
  <si>
    <t xml:space="preserve">Spolek TRIANON je organizací dlouhodobě zaměstnávající osoby se zdravotním postižením. Projekt se týká provozu Digitalizace a skartace. V rámci projektu dojde k úpravě části administrativních prostor v objektu žadatele (snížení stropu, modernizace osvětlení, výmalba, výměna podlahových krytin), což umožní vyřešit současná prostorová omezení a navýšit kapacitu pracoviště (ekonomicky i personálně). Výstupem projektu je navýšení kapacity výrobního programu Digitalizace a skartace a indikátorem naplnění účelu projektu je 27 podpořených osob. </t>
  </si>
  <si>
    <t>Cílem projektu je během 6 měsíců podpořit 8 osob se zdr.postižením, které získají podporu pracovního asistenta a také pr.konzultanta. Konkrétně dojde k nácviku na pracovní pozici pomocný pekař nebo uklízeč, zároveň dojde k vytvoření miniportfolia obsahující profesní životopis, motivační dopis a plán pracovní rehabilitace. Rovněž bude vytvořen metodický materiál, v němž budou popsány principy a metody práce na obou pracovních pozicích. Cílovou skupinou jsou lidé s mentálním postižením nebo duševním onemocněním.</t>
  </si>
  <si>
    <t xml:space="preserve">Cílem projektu je podpora lidí se zdravotním postižením, zvláště lidí s duševním onemocněním, v uplatnění na trhu práce formou podporovaného zaměstnávání. Převážnou část nákladů projektu tvoří mzdy na 2 úvazky pracovníků, kteří s klienty výše uvedenou metodou pracují - konkrétně se jedná o podporu při hledání práce (nácviky dovedností, doprovody, kariérové poradenství), udržení práce (pracovní asistence) i vyjednávání s potencionálními zaměstnavateli. Měřitelným výstupem projektu je, že 10 osob se zdravotním postižením nalezne zaměstnání a dále, že 20 osob se zdravotním postižením bude spolupracovat se službou v procesu hledání, případně udržení zaměstnání.   </t>
  </si>
  <si>
    <t>Projekt se vztahuje na chráněné dílny Charity Opava. Obsahem projektu je nákup gravírovacího laseru a vozidla pro svoz materiálu či převozu zaměstnanců na prodeje. Stav současného třináctiletého vozidla je problematický, vyžaduje mnoho oprav. Nové vozidlo by zajistilo plynulý provoz v chráněné technické dílně, vyšší bezpečnost, snížilo provozní náklady i náklady na opravy a zajistilo nepřerušované dodávky materiálu. Cílovou skupinou jsou osoby se zdravotním postižením zaměstnané převážně v chráněných dílnách. V rámci projektu vzniknou 3 nová pracovní místa v chráněných dílnách. Celkový počet přímo podpořených osob je 38 osob se zdravotním postižením (35 stávajících a 3 noví).</t>
  </si>
  <si>
    <t xml:space="preserve">Účelem projektu je pravdivá informovanost veřejnosti o problematice duševního onemocnění. Projekt zahrnuje aktivitu Informační mediální kampaň, Crazy fest a společenské osvětové programy, mezi které patří výstavy, workshop, besedy, přátelská setkání a kreativní programy. Cílovou skupinou je široká veřejnost, studenti, děti a mládež, lidé se zkušeností s duševním onemocněním a odborníci v oblasti péče o duševní zdraví. Indikátor projektu je 62 podpořených osob. </t>
  </si>
  <si>
    <t xml:space="preserve">Cílem projektu je připravovat podmínky pro rovnocenné začlení dětí s autismem a zdravotním postižením a jejich rodin do komunity a školy, vzdělávání členů rodin i místní komunity, svépomoc a odborné poradenství. Cílova skupina je definována jako celá rodina dítěte s postižením, odborná veřejnost, laická veřejnost. Výstupy projektu jsou vzdělávací akce, podpora sociální integrace dětí a rodiny, psychosociální aktivity, osvětové aktivity. Celkový indikátor je 55 osob. </t>
  </si>
  <si>
    <t xml:space="preserve">Cílem projektu je podporovat zvyšování povědomí laické i odborné veřejnosti o problematice poruch autistického spektra, a to jak prostřednictvím konference k Mezinárodnímu dni porozumění autismu, tak informační kampaně. Cílová skupina je vymezena jako pečující osoby, odborná veřejnost, studenti oborů psychologie, speciální pedagogiky, pedagogiky, sociální práce a dále je cílová skupina vymezena jako laická veřejnost. V rámci projektu budou realizovány dvě aktivity, a to konference na téma "Vývoj dítěte s autismem po základní škole a mezinárodní spolupráce". Druhou aktivitou je informační kampaň s názvem "Cesta za poznáním autismu". Výstupem projektu je zvýšení informovanosti o poruchách autistického spektra laické i odborné veřejnosti. Indikátor projektu je stanoven jako 820 podpořených osob v rámci obou aktivit. </t>
  </si>
  <si>
    <t xml:space="preserve">Cílem projektu je pomoci najít vhodné postupy rodičům při zvládání výchovy dětí s autismem, řešení krizových situací, které jsou pro ně aktuálně nebo dlouhodobě obtížné. Dotace bude použita na realizaci individuálních konzultací s psychologem, a na realizaci rodičovských skupin s odbornou podporou. Cílová skupina je vymezena jako pečující osoby o děti a mladistvé s autismem, a dospělé osoby s Aspergerovým syndromem a vysoce funkčním autismem - pečující osoby. Výstupem projektu je účast 300 pečujících osob o dítě s autismem nebo mladistvých osob s autismem v průběhu roku 2018, a to v rámci individuálních konzultací nebo setkávání rodičovských skupin. </t>
  </si>
  <si>
    <t xml:space="preserve">Projektové aktivity jsou zaměřeny na činnosti osvětového charakteru, na problematiku potřeb osob s duševním onemocněním, s aktivním zapojením laické veřejnosti, které budou uskutečňovány v běžném společenském prostředí a na aktivity ke zvýšení provázanosti sociálních, zdravotních a návazných služeb. Cílovou skupinou jsou osoby s osobní zkušeností s duševním onemocněním a osoby se zprostředkovanou zkušeností, dále laická i odborná veřejnost. Mezi aktivity projektu patří odborné přednášky, besedy, literární a výtvarné soutěže, kreativní dílny, setkávání svépomocných/podpůrných skupin, realizace diskusních a kulatých stolů. Mezi další výstupy projektu patří evaluační zpráva, infomační a osvětové materiály a knižní sbírka. Celkový počet podpořených osob je min. 150.  </t>
  </si>
  <si>
    <t xml:space="preserve">Předmětem projektu je zkvalitnění života osob se zdravotní postižením, a to prostřednictvím usnadnění jejich dopravy k lékaři, na nákup nebo doprava jiné aktivity. Služba specializované dopravy je realizována v rámci střediska Charitní služby pro domácnost. Žadatel uvádí jako cílovou skupinu sociálně potřebné osoby s dočasným či trvalým zdravotním postižením. U zájemce o zařazení do projektu je nejprve provedeno šetření v domácnosti, následně je s ním uzavřena smlouva. Služba je objednávána minimálně s dvoudenním předstihem. Celkový počet podpořených osob je 480. </t>
  </si>
  <si>
    <t xml:space="preserve">Předmětem projektu je řešení problematiky mobility osob se zdravotním postižením v Karviné a okolí. Cílem je umožnit těmto osobám samostatný pohyb po městě za účelem vyřizování běžných záležitostí (př. návštěva lékaře, lékáren, úřadů, cesty do zaměstnání). Cílovou skupinou jsou osoby se zdravotním postižením, kteří jsou držiteli průkazu TP, ZTP, ZTP/P, bez omezení věku. Osoby, které chtějí službu využívat, se musí prokázat výše uvedeným průkazem, řádně se zaregistrovat a dále si mohou zakoupit permanentní jízdenku, ze které se jim následně bude odečítat jízdné. Službu budou zajišťovat 3 řidiči a provozní manažer. Žadatel předpokládá, že v roce 2018 bude službu využívat min. 140 klientů a bude uskutečněno min. 3.200 jízd s klienty a ujede min. 7.500 km. </t>
  </si>
  <si>
    <t xml:space="preserve">Cílem projektu je upozornit na stigmatizaci lidí s duševním onemocněním, uspořádat osvětové akce a aktivity v regionu Krnovsko s meziresortním obsazením. Účelem projektu je osvěta veřejnosti a mezioborová spolupráce. Cílová skupina projektu je definovaná jako lidé s duševním onemocněním, společnost, ve které žijí, ale i odborná veřejnost, včetně studentu středních škol. Aktivity projektu jsou popsány jako propagace a osvěta, workshopy a besedy, seminář/konference a pracovní podskupina komunitního plánování. Indikátor projektu je 150 podpořených osob. </t>
  </si>
  <si>
    <t xml:space="preserve">Účelem projektu je uspořádání pátého ročníku osvětové aktivity s názvem Setkání u Oblouku v Kafárně v Ostravě-Porubě. Cílem je přibližování světů nemocných a zdravých lidí prostřednictvím uměleckého vyjádření a kulturního zážitku. Výstava Setkání bude reflektovat tvorbu autorů se zkušeností s duševní nemocí nebo jejich blízkých. Cílovou skupinou jsou lidé s dlouhodobým duševním onemocněním a široká veřejnost. Mezi aktivity projektu patří uspořádání výstavy "Setkání" a uspořádání zábavného a kulturního odpoledne pro veřejnost, tvořivé workshopy, hudební vystoupení, osvětové přednášky, a slavnostní vernisáž. Celkový počet podpořených osob všech aktivit je 95. </t>
  </si>
  <si>
    <t xml:space="preserve">Předmětem projektu je přeprava osob se zdravotním postižením. V současné době využívá pravidelný denní svoz cca 12 osob s handicapem. Klienti službu nejvíce využívají na přepravu do vzdělávacích zařízení, denních stacionářů, k lékařům, na úřady aj. Přeprava je zajišťována na základě telefonických objednávek, nebo elektronicky prostřednictvím mailů. Cílovou skupinou projektu jsou osoby se zdravotním, mentálním a kombinovaným postižením, ve věku 6 - 65 let. Výstupem projektu je přeprava minimálně 40 osob týdně. </t>
  </si>
  <si>
    <t>Organizace YMCA Orlová provozuje od roku 2017 KŮL CENTRUM, otevřený prostor pro volnočasové a kreativní aktivity pro děti a mládež. Činnost centra zajišťují 4 osoby se zdravotním postižením. Cílem projektu je udržení zaměstnání čtyř osob se zdravotním postižením, zajištění pro ně vhodného pracovního prostředí a také nájmu prostor KŮL CENTRA. Cílovou skupinou projektu jsou 4 osoby se zdravotním postižením, zaměstnanci tohoto centra.  Indikátorem je podpora 5 osob.</t>
  </si>
  <si>
    <t xml:space="preserve">Odůvodnění žádosti obsahuje informaci o doplnění vozidla o hydraulickou plošinu a sedačku, demontování druhé řady sedaček. Ročně přepraví cca 2.200 osob, což odpovídá počtu 9 osob za den. Projekt zajišťují dva pracovníci: řidič na plný úvazek a dispečer. Objednávky jsou přijímány telefonicky, osobně nebo e-mailem. Jízda je vedena v týdenních plánech a jsou vypisovány jízdní lístky. Cílovou skupinou projektu jsou držitelé průkazu ZTP/P, těžce pohybově postižení, dále držitelé průkazu ZTP a osoby, kterým jejich zdravotní stav nedovoluje krátkodobě nebo dlouhodobě používat prostředky hromadné dopravy. Nejčastěji přepravují do zdravotnických zařízení, na úřady, méně na společenské či jiné sportovní akce. </t>
  </si>
  <si>
    <t>Nehodnoceno</t>
  </si>
  <si>
    <t>vyřazeno, porušení podmínek programu - předloženy dvě žádosti (projekty) v rámci jednoho dotačního titulu</t>
  </si>
  <si>
    <r>
      <t xml:space="preserve">Prostřednictvím projektu dojde k informovanosti laické i odborné veřejnosti o vzácných onemocněních, a to prostřednictvím osvětových aktivit, přednášek, kulatých stolů. Cílová skupina je definováno jako: rodiče nemocných dětí, učitele žáků se specifickými potřebami učení, zástupce Speciálních </t>
    </r>
    <r>
      <rPr>
        <sz val="10"/>
        <rFont val="Arial CE"/>
        <family val="0"/>
      </rPr>
      <t>pedagogických center, zástupce Pe</t>
    </r>
    <r>
      <rPr>
        <sz val="10"/>
        <rFont val="Arial CE"/>
        <family val="2"/>
      </rPr>
      <t xml:space="preserve">dagogicko-psychologických poraden v okresních městech a laická veřejnost. Mezi jednotlivé aktivity projektu patří realizace dvou přednášek, dvou kulatých stolů, zpracování analýzy. Indikátor je stanoven jako minimálně 90 % podpořených osob z celkového počtu 150 účasntíků, což odpovídá celkem minimálně 135 podpořených osob. </t>
    </r>
  </si>
  <si>
    <t xml:space="preserve">Cílem projektu je realizace edukačních aktivit na pomoc a podporu lidem s různými formami nesnášenlivosti lepku. Cílovou skupinou jsou členové KCO-MSK, jejich příbuzní a další osoby, dále zaměstnanci restaurací, školních jídelen a dalších provozoven veřejného stravování a široká veřejnost. Aktivity projektu jsou zaměřeny na individuální konzultace, kulatý stůl s odborníky, kurzy bezlepkového pečení, školení, přednášková činnost, tvorba edukačních materiálů, edukace prostřednictvím webových stránek a facebooku. Výstupem projektu je 60 přímo podpořených osob. </t>
  </si>
  <si>
    <r>
      <t xml:space="preserve">Projekt bude realizován u příležitosti 9. světového dne stomiků a má za cíl informovat veřejnost o důležitosti prevence před onemocněním střev. Účel projektu je definován jako informování veřejnosti o možné prevenci před onemocněním střev a problematice života se stomii. V rámci aktivit projektu je popsána mezinárodní cykloakce Překonej své hranice!, která je realizována mezi </t>
    </r>
    <r>
      <rPr>
        <sz val="10"/>
        <rFont val="Arial CE"/>
        <family val="0"/>
      </rPr>
      <t>Hranicemi</t>
    </r>
    <r>
      <rPr>
        <sz val="10"/>
        <rFont val="Arial CE"/>
        <family val="2"/>
      </rPr>
      <t xml:space="preserve"> u Chebu a Hranicemi na Moravě. Další aktivitou popsanou v projektu je informační výstava a propagační naučná stezka z Nového Jičína na horu Svinec, kde na trase bude rozmístěno 9 informačních panelů a na náměstí bude model tlustého střeva. Dále v Novém Jičíně budou realizován i odborný seminář s účastníky akce. Výstup projektu je 140 účastníků aktivit projektu. </t>
    </r>
  </si>
  <si>
    <t xml:space="preserve">Předmětem projektu je realizace pro členy spolku a laickou veřejnost několika workshopů a besed s cílem podpory jejich psychického zdraví. Tímto se přiblíží zdravým lidem prožívání a potíže lidí psychicky nemocných.  Účelem je podpora členů Mlýnku i laické veřejnosti. Indikátorem projektu je počet účastníků - minimálně 15 osob. Aktivity projektu jsou popsány jako besedy a workshopy. </t>
  </si>
  <si>
    <t xml:space="preserve">Schválená dotace v Kč </t>
  </si>
  <si>
    <t>1.</t>
  </si>
  <si>
    <t>2.</t>
  </si>
  <si>
    <t>3.</t>
  </si>
  <si>
    <t>4.</t>
  </si>
  <si>
    <t>Pořadník náhradních žadatelů na poskytnutí účelových dotací z rozpočtu kraje v Programu realizace specifických aktivit Moravskoslezského krajského plánu vyrovnávání příležitostí pro občany se zdravotním postižením na rok 2018</t>
  </si>
  <si>
    <t>Na základě dosažené výše bodového ohodnocení žádosti a nedostatku finančních prostředků.</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</si>
</sst>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
    <numFmt numFmtId="166" formatCode="0.000"/>
    <numFmt numFmtId="167" formatCode="0.0"/>
  </numFmts>
  <fonts count="50">
    <font>
      <sz val="10"/>
      <name val="Arial CE"/>
      <family val="0"/>
    </font>
    <font>
      <b/>
      <sz val="10"/>
      <name val="Arial CE"/>
      <family val="2"/>
    </font>
    <font>
      <sz val="10"/>
      <color indexed="10"/>
      <name val="Arial CE"/>
      <family val="2"/>
    </font>
    <font>
      <sz val="14"/>
      <name val="Arial CE"/>
      <family val="0"/>
    </font>
    <font>
      <b/>
      <sz val="12"/>
      <name val="Tahoma"/>
      <family val="2"/>
    </font>
    <font>
      <sz val="12"/>
      <name val="Tahoma"/>
      <family val="2"/>
    </font>
    <font>
      <b/>
      <sz val="14"/>
      <name val="Tahoma"/>
      <family val="2"/>
    </font>
    <font>
      <sz val="9"/>
      <name val="Arial CE"/>
      <family val="0"/>
    </font>
    <font>
      <sz val="14"/>
      <color indexed="10"/>
      <name val="Arial CE"/>
      <family val="2"/>
    </font>
    <font>
      <b/>
      <sz val="10"/>
      <name val="Tahoma"/>
      <family val="2"/>
    </font>
    <font>
      <sz val="10"/>
      <name val="Tahoma"/>
      <family val="2"/>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51">
    <xf numFmtId="0" fontId="0" fillId="0" borderId="0" xfId="0" applyAlignment="1">
      <alignment/>
    </xf>
    <xf numFmtId="0" fontId="0" fillId="0" borderId="0" xfId="0" applyAlignment="1">
      <alignment horizontal="center" vertical="center" wrapText="1"/>
    </xf>
    <xf numFmtId="10" fontId="0" fillId="0" borderId="0" xfId="0" applyNumberFormat="1" applyAlignment="1">
      <alignment horizontal="center" vertical="center" wrapText="1"/>
    </xf>
    <xf numFmtId="10" fontId="0" fillId="0" borderId="0" xfId="0" applyNumberFormat="1" applyBorder="1" applyAlignment="1">
      <alignment horizontal="center" vertical="center" wrapText="1"/>
    </xf>
    <xf numFmtId="49" fontId="0" fillId="0" borderId="0" xfId="0" applyNumberFormat="1" applyAlignment="1">
      <alignment/>
    </xf>
    <xf numFmtId="0" fontId="3"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10" fontId="0" fillId="0" borderId="0" xfId="0" applyNumberFormat="1" applyFont="1" applyBorder="1" applyAlignment="1">
      <alignment horizontal="center" vertical="center" wrapText="1"/>
    </xf>
    <xf numFmtId="0" fontId="0" fillId="0" borderId="0" xfId="0" applyFill="1" applyAlignment="1">
      <alignment horizontal="left"/>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3" fontId="0" fillId="0" borderId="10" xfId="0" applyNumberFormat="1" applyFont="1" applyFill="1" applyBorder="1" applyAlignment="1">
      <alignment horizontal="center" vertical="center" wrapText="1" shrinkToFit="1"/>
    </xf>
    <xf numFmtId="2" fontId="0" fillId="0" borderId="10" xfId="0" applyNumberFormat="1" applyFont="1" applyFill="1" applyBorder="1" applyAlignment="1">
      <alignment horizontal="center" vertical="center" wrapText="1" shrinkToFit="1"/>
    </xf>
    <xf numFmtId="1" fontId="0" fillId="0" borderId="10" xfId="0" applyNumberFormat="1" applyFont="1" applyFill="1" applyBorder="1" applyAlignment="1">
      <alignment horizontal="center" vertical="center"/>
    </xf>
    <xf numFmtId="0" fontId="2" fillId="0" borderId="0" xfId="0" applyFont="1" applyFill="1" applyAlignment="1">
      <alignment/>
    </xf>
    <xf numFmtId="0" fontId="0" fillId="0" borderId="0" xfId="0" applyFill="1" applyAlignment="1">
      <alignment/>
    </xf>
    <xf numFmtId="0" fontId="0" fillId="0" borderId="10" xfId="0" applyFont="1" applyFill="1" applyBorder="1" applyAlignment="1">
      <alignment horizontal="center" vertical="center" wrapText="1" shrinkToFit="1"/>
    </xf>
    <xf numFmtId="0" fontId="49" fillId="0" borderId="10" xfId="0" applyFont="1" applyFill="1" applyBorder="1" applyAlignment="1">
      <alignment horizontal="center" vertical="center" wrapText="1" shrinkToFit="1"/>
    </xf>
    <xf numFmtId="1" fontId="0" fillId="0" borderId="10" xfId="0" applyNumberFormat="1" applyFont="1" applyFill="1" applyBorder="1" applyAlignment="1">
      <alignment horizontal="center" vertical="center" wrapText="1"/>
    </xf>
    <xf numFmtId="0" fontId="0" fillId="32" borderId="10" xfId="0" applyFont="1" applyFill="1" applyBorder="1" applyAlignment="1">
      <alignment horizontal="center" vertical="center" wrapText="1" shrinkToFit="1"/>
    </xf>
    <xf numFmtId="0" fontId="0" fillId="32" borderId="10" xfId="0" applyFont="1" applyFill="1" applyBorder="1" applyAlignment="1">
      <alignment shrinkToFit="1"/>
    </xf>
    <xf numFmtId="0" fontId="0" fillId="32" borderId="10" xfId="0" applyFont="1" applyFill="1" applyBorder="1" applyAlignment="1">
      <alignment horizontal="center" vertical="center"/>
    </xf>
    <xf numFmtId="49" fontId="0" fillId="32" borderId="10" xfId="0" applyNumberFormat="1" applyFont="1" applyFill="1" applyBorder="1" applyAlignment="1">
      <alignment horizontal="center" vertical="center"/>
    </xf>
    <xf numFmtId="3" fontId="0" fillId="32" borderId="10" xfId="0" applyNumberFormat="1" applyFont="1" applyFill="1" applyBorder="1" applyAlignment="1">
      <alignment horizontal="center" vertical="center"/>
    </xf>
    <xf numFmtId="3" fontId="0" fillId="32" borderId="10" xfId="0" applyNumberFormat="1" applyFont="1" applyFill="1" applyBorder="1" applyAlignment="1">
      <alignment horizontal="center" vertical="center" wrapText="1" shrinkToFit="1"/>
    </xf>
    <xf numFmtId="10" fontId="0" fillId="32" borderId="10" xfId="0" applyNumberFormat="1" applyFont="1" applyFill="1" applyBorder="1" applyAlignment="1">
      <alignment horizontal="center" vertical="center" wrapText="1" shrinkToFit="1"/>
    </xf>
    <xf numFmtId="0" fontId="0" fillId="32" borderId="10" xfId="0" applyFont="1" applyFill="1" applyBorder="1" applyAlignment="1">
      <alignment horizontal="center" vertical="center" shrinkToFit="1"/>
    </xf>
    <xf numFmtId="9" fontId="1" fillId="0" borderId="10" xfId="49" applyFont="1" applyFill="1" applyBorder="1" applyAlignment="1">
      <alignment horizontal="center" vertical="center" wrapText="1"/>
    </xf>
    <xf numFmtId="9" fontId="0" fillId="0" borderId="0" xfId="49" applyFill="1" applyAlignment="1">
      <alignment/>
    </xf>
    <xf numFmtId="0" fontId="0" fillId="0" borderId="10" xfId="0" applyFill="1" applyBorder="1" applyAlignment="1">
      <alignment horizontal="center" vertical="center" wrapText="1" shrinkToFit="1"/>
    </xf>
    <xf numFmtId="0" fontId="0" fillId="0" borderId="0" xfId="0" applyFont="1" applyFill="1" applyAlignment="1">
      <alignment/>
    </xf>
    <xf numFmtId="0" fontId="8" fillId="0" borderId="0" xfId="0" applyFont="1" applyFill="1" applyAlignment="1">
      <alignment/>
    </xf>
    <xf numFmtId="0" fontId="0" fillId="0" borderId="10" xfId="0" applyFont="1" applyFill="1" applyBorder="1" applyAlignment="1">
      <alignment vertical="center" wrapText="1" shrinkToFit="1"/>
    </xf>
    <xf numFmtId="9" fontId="9" fillId="7" borderId="10" xfId="49" applyFont="1" applyFill="1" applyBorder="1" applyAlignment="1">
      <alignment horizontal="center" vertical="center" wrapText="1"/>
    </xf>
    <xf numFmtId="0" fontId="1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shrinkToFit="1"/>
    </xf>
    <xf numFmtId="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2" fontId="0" fillId="0" borderId="10" xfId="0" applyNumberFormat="1" applyFont="1" applyFill="1" applyBorder="1" applyAlignment="1">
      <alignment horizontal="center" vertical="center" wrapText="1" shrinkToFit="1"/>
    </xf>
    <xf numFmtId="0" fontId="4" fillId="0" borderId="10" xfId="0" applyFont="1" applyFill="1" applyBorder="1" applyAlignment="1">
      <alignment horizontal="left" vertical="center" wrapText="1"/>
    </xf>
    <xf numFmtId="0" fontId="5" fillId="0" borderId="10" xfId="0" applyFont="1" applyBorder="1" applyAlignment="1">
      <alignment/>
    </xf>
    <xf numFmtId="49" fontId="4" fillId="32" borderId="11" xfId="0" applyNumberFormat="1" applyFont="1" applyFill="1" applyBorder="1" applyAlignment="1">
      <alignment horizontal="center" vertical="center" wrapText="1" shrinkToFit="1"/>
    </xf>
    <xf numFmtId="49" fontId="6" fillId="32" borderId="12" xfId="0" applyNumberFormat="1" applyFont="1" applyFill="1" applyBorder="1" applyAlignment="1">
      <alignment horizontal="center" vertical="center" wrapText="1" shrinkToFit="1"/>
    </xf>
    <xf numFmtId="49" fontId="6" fillId="32" borderId="13"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49" fontId="4" fillId="33" borderId="10" xfId="0" applyNumberFormat="1" applyFont="1" applyFill="1" applyBorder="1" applyAlignment="1">
      <alignment horizontal="center" vertical="center" wrapText="1" shrinkToFi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4"/>
  <sheetViews>
    <sheetView view="pageBreakPreview" zoomScale="85" zoomScaleNormal="64" zoomScaleSheetLayoutView="85" zoomScalePageLayoutView="0" workbookViewId="0" topLeftCell="A1">
      <pane ySplit="2" topLeftCell="A28" activePane="bottomLeft" state="frozen"/>
      <selection pane="topLeft" activeCell="B1" sqref="B1"/>
      <selection pane="bottomLeft" activeCell="L3" sqref="L3:L39"/>
    </sheetView>
  </sheetViews>
  <sheetFormatPr defaultColWidth="4.75390625" defaultRowHeight="12.75"/>
  <cols>
    <col min="1" max="1" width="10.375" style="0" customWidth="1"/>
    <col min="2" max="2" width="7.75390625" style="0" customWidth="1"/>
    <col min="3" max="3" width="7.625" style="0" customWidth="1"/>
    <col min="4" max="4" width="24.75390625" style="0" customWidth="1"/>
    <col min="5" max="5" width="11.75390625" style="4" customWidth="1"/>
    <col min="6" max="6" width="11.375" style="0" customWidth="1"/>
    <col min="7" max="7" width="19.125" style="0" customWidth="1"/>
    <col min="8" max="8" width="13.25390625" style="0" customWidth="1"/>
    <col min="9" max="9" width="18.125" style="0" customWidth="1"/>
    <col min="10" max="10" width="12.25390625" style="0" customWidth="1"/>
    <col min="11" max="11" width="10.625" style="0" customWidth="1"/>
    <col min="12" max="13" width="12.75390625" style="2" customWidth="1"/>
    <col min="14" max="14" width="12.00390625" style="1" customWidth="1"/>
    <col min="15" max="15" width="8.625" style="0" customWidth="1"/>
    <col min="16" max="16" width="19.875" style="0" customWidth="1"/>
    <col min="17" max="17" width="19.00390625" style="7" customWidth="1"/>
  </cols>
  <sheetData>
    <row r="1" spans="1:17" s="17" customFormat="1" ht="39.75" customHeight="1">
      <c r="A1" s="46" t="s">
        <v>97</v>
      </c>
      <c r="B1" s="47"/>
      <c r="C1" s="47"/>
      <c r="D1" s="47"/>
      <c r="E1" s="47"/>
      <c r="F1" s="47"/>
      <c r="G1" s="47"/>
      <c r="H1" s="47"/>
      <c r="I1" s="47"/>
      <c r="J1" s="47"/>
      <c r="K1" s="47"/>
      <c r="L1" s="47"/>
      <c r="M1" s="47"/>
      <c r="N1" s="47"/>
      <c r="O1" s="47"/>
      <c r="P1" s="47"/>
      <c r="Q1" s="48"/>
    </row>
    <row r="2" spans="1:17" s="30" customFormat="1" ht="63.75">
      <c r="A2" s="29" t="s">
        <v>9</v>
      </c>
      <c r="B2" s="29" t="s">
        <v>23</v>
      </c>
      <c r="C2" s="29" t="s">
        <v>24</v>
      </c>
      <c r="D2" s="29" t="s">
        <v>1</v>
      </c>
      <c r="E2" s="29" t="s">
        <v>218</v>
      </c>
      <c r="F2" s="29" t="s">
        <v>8</v>
      </c>
      <c r="G2" s="29" t="s">
        <v>2</v>
      </c>
      <c r="H2" s="29" t="s">
        <v>59</v>
      </c>
      <c r="I2" s="29" t="s">
        <v>61</v>
      </c>
      <c r="J2" s="29" t="s">
        <v>7</v>
      </c>
      <c r="K2" s="29" t="s">
        <v>5</v>
      </c>
      <c r="L2" s="29" t="s">
        <v>20</v>
      </c>
      <c r="M2" s="29" t="s">
        <v>26</v>
      </c>
      <c r="N2" s="29" t="s">
        <v>4</v>
      </c>
      <c r="O2" s="29" t="s">
        <v>42</v>
      </c>
      <c r="P2" s="29" t="s">
        <v>6</v>
      </c>
      <c r="Q2" s="29" t="s">
        <v>3</v>
      </c>
    </row>
    <row r="3" spans="1:17" s="17" customFormat="1" ht="69" customHeight="1">
      <c r="A3" s="10"/>
      <c r="B3" s="11" t="s">
        <v>112</v>
      </c>
      <c r="C3" s="11" t="s">
        <v>123</v>
      </c>
      <c r="D3" s="12" t="s">
        <v>90</v>
      </c>
      <c r="E3" s="11" t="s">
        <v>52</v>
      </c>
      <c r="F3" s="12" t="s">
        <v>57</v>
      </c>
      <c r="G3" s="12" t="s">
        <v>133</v>
      </c>
      <c r="H3" s="10" t="s">
        <v>68</v>
      </c>
      <c r="I3" s="12" t="s">
        <v>63</v>
      </c>
      <c r="J3" s="13">
        <v>204000</v>
      </c>
      <c r="K3" s="14">
        <f>L3/J3*100</f>
        <v>39.21568627450981</v>
      </c>
      <c r="L3" s="13">
        <v>80000</v>
      </c>
      <c r="M3" s="12" t="s">
        <v>46</v>
      </c>
      <c r="N3" s="13" t="s">
        <v>190</v>
      </c>
      <c r="O3" s="15">
        <v>25</v>
      </c>
      <c r="P3" s="18" t="s">
        <v>29</v>
      </c>
      <c r="Q3" s="12" t="s">
        <v>134</v>
      </c>
    </row>
    <row r="4" spans="1:17" s="16" customFormat="1" ht="76.5" customHeight="1">
      <c r="A4" s="10"/>
      <c r="B4" s="11" t="s">
        <v>99</v>
      </c>
      <c r="C4" s="11" t="s">
        <v>122</v>
      </c>
      <c r="D4" s="12" t="s">
        <v>76</v>
      </c>
      <c r="E4" s="11" t="s">
        <v>45</v>
      </c>
      <c r="F4" s="12" t="s">
        <v>37</v>
      </c>
      <c r="G4" s="12" t="s">
        <v>152</v>
      </c>
      <c r="H4" s="11" t="s">
        <v>77</v>
      </c>
      <c r="I4" s="11" t="s">
        <v>78</v>
      </c>
      <c r="J4" s="13">
        <v>115000</v>
      </c>
      <c r="K4" s="14">
        <f>L4/J4*100</f>
        <v>67.82608695652173</v>
      </c>
      <c r="L4" s="13">
        <v>78000</v>
      </c>
      <c r="M4" s="13" t="s">
        <v>46</v>
      </c>
      <c r="N4" s="20" t="s">
        <v>127</v>
      </c>
      <c r="O4" s="20">
        <v>25</v>
      </c>
      <c r="P4" s="18" t="s">
        <v>29</v>
      </c>
      <c r="Q4" s="31" t="s">
        <v>28</v>
      </c>
    </row>
    <row r="5" spans="1:17" s="16" customFormat="1" ht="54.75" customHeight="1">
      <c r="A5" s="49"/>
      <c r="B5" s="41" t="s">
        <v>169</v>
      </c>
      <c r="C5" s="41" t="s">
        <v>124</v>
      </c>
      <c r="D5" s="42" t="s">
        <v>38</v>
      </c>
      <c r="E5" s="41" t="s">
        <v>39</v>
      </c>
      <c r="F5" s="42" t="s">
        <v>40</v>
      </c>
      <c r="G5" s="42" t="s">
        <v>41</v>
      </c>
      <c r="H5" s="42" t="s">
        <v>63</v>
      </c>
      <c r="I5" s="42" t="s">
        <v>65</v>
      </c>
      <c r="J5" s="37">
        <v>750000</v>
      </c>
      <c r="K5" s="43">
        <v>40</v>
      </c>
      <c r="L5" s="13">
        <v>95000</v>
      </c>
      <c r="M5" s="12" t="s">
        <v>13</v>
      </c>
      <c r="N5" s="37" t="s">
        <v>127</v>
      </c>
      <c r="O5" s="38">
        <v>25</v>
      </c>
      <c r="P5" s="39" t="s">
        <v>29</v>
      </c>
      <c r="Q5" s="18" t="s">
        <v>170</v>
      </c>
    </row>
    <row r="6" spans="1:17" s="16" customFormat="1" ht="42.75" customHeight="1">
      <c r="A6" s="49"/>
      <c r="B6" s="41"/>
      <c r="C6" s="41"/>
      <c r="D6" s="42"/>
      <c r="E6" s="41"/>
      <c r="F6" s="42"/>
      <c r="G6" s="42"/>
      <c r="H6" s="42"/>
      <c r="I6" s="42"/>
      <c r="J6" s="37"/>
      <c r="K6" s="43"/>
      <c r="L6" s="13">
        <v>205000</v>
      </c>
      <c r="M6" s="12" t="s">
        <v>10</v>
      </c>
      <c r="N6" s="37"/>
      <c r="O6" s="38"/>
      <c r="P6" s="39"/>
      <c r="Q6" s="12" t="s">
        <v>171</v>
      </c>
    </row>
    <row r="7" spans="1:17" s="16" customFormat="1" ht="87.75" customHeight="1">
      <c r="A7" s="10"/>
      <c r="B7" s="11" t="s">
        <v>203</v>
      </c>
      <c r="C7" s="11" t="s">
        <v>126</v>
      </c>
      <c r="D7" s="12" t="s">
        <v>84</v>
      </c>
      <c r="E7" s="11" t="s">
        <v>85</v>
      </c>
      <c r="F7" s="12" t="s">
        <v>25</v>
      </c>
      <c r="G7" s="12" t="s">
        <v>204</v>
      </c>
      <c r="H7" s="12" t="s">
        <v>63</v>
      </c>
      <c r="I7" s="12" t="s">
        <v>63</v>
      </c>
      <c r="J7" s="13">
        <v>300000</v>
      </c>
      <c r="K7" s="14">
        <f>L7/J7*100</f>
        <v>50</v>
      </c>
      <c r="L7" s="13">
        <v>150000</v>
      </c>
      <c r="M7" s="12" t="s">
        <v>13</v>
      </c>
      <c r="N7" s="13" t="s">
        <v>127</v>
      </c>
      <c r="O7" s="15">
        <v>25</v>
      </c>
      <c r="P7" s="18" t="s">
        <v>29</v>
      </c>
      <c r="Q7" s="12" t="s">
        <v>86</v>
      </c>
    </row>
    <row r="8" spans="1:17" s="16" customFormat="1" ht="66" customHeight="1">
      <c r="A8" s="10"/>
      <c r="B8" s="11" t="s">
        <v>167</v>
      </c>
      <c r="C8" s="11" t="s">
        <v>125</v>
      </c>
      <c r="D8" s="12" t="s">
        <v>15</v>
      </c>
      <c r="E8" s="11" t="s">
        <v>16</v>
      </c>
      <c r="F8" s="12" t="s">
        <v>25</v>
      </c>
      <c r="G8" s="12" t="s">
        <v>47</v>
      </c>
      <c r="H8" s="12" t="s">
        <v>63</v>
      </c>
      <c r="I8" s="14" t="s">
        <v>63</v>
      </c>
      <c r="J8" s="13">
        <v>770500</v>
      </c>
      <c r="K8" s="14">
        <f>L8/J8*100</f>
        <v>25.957170668397143</v>
      </c>
      <c r="L8" s="13">
        <v>200000</v>
      </c>
      <c r="M8" s="12" t="s">
        <v>13</v>
      </c>
      <c r="N8" s="13" t="s">
        <v>127</v>
      </c>
      <c r="O8" s="15">
        <v>25</v>
      </c>
      <c r="P8" s="18" t="s">
        <v>29</v>
      </c>
      <c r="Q8" s="12" t="s">
        <v>168</v>
      </c>
    </row>
    <row r="9" spans="1:17" s="32" customFormat="1" ht="73.5" customHeight="1">
      <c r="A9" s="10"/>
      <c r="B9" s="11" t="s">
        <v>113</v>
      </c>
      <c r="C9" s="11" t="s">
        <v>123</v>
      </c>
      <c r="D9" s="12" t="s">
        <v>135</v>
      </c>
      <c r="E9" s="11" t="s">
        <v>136</v>
      </c>
      <c r="F9" s="12" t="s">
        <v>37</v>
      </c>
      <c r="G9" s="12" t="s">
        <v>137</v>
      </c>
      <c r="H9" s="12" t="s">
        <v>63</v>
      </c>
      <c r="I9" s="12" t="s">
        <v>68</v>
      </c>
      <c r="J9" s="13">
        <v>121000</v>
      </c>
      <c r="K9" s="14">
        <f>L9/J9*100</f>
        <v>66.11570247933885</v>
      </c>
      <c r="L9" s="13">
        <v>80000</v>
      </c>
      <c r="M9" s="12" t="s">
        <v>138</v>
      </c>
      <c r="N9" s="13" t="s">
        <v>139</v>
      </c>
      <c r="O9" s="15">
        <v>25</v>
      </c>
      <c r="P9" s="18" t="s">
        <v>29</v>
      </c>
      <c r="Q9" s="12" t="s">
        <v>140</v>
      </c>
    </row>
    <row r="10" spans="1:17" s="16" customFormat="1" ht="98.25" customHeight="1">
      <c r="A10" s="10"/>
      <c r="B10" s="11" t="s">
        <v>100</v>
      </c>
      <c r="C10" s="11" t="s">
        <v>123</v>
      </c>
      <c r="D10" s="12" t="s">
        <v>150</v>
      </c>
      <c r="E10" s="11" t="s">
        <v>149</v>
      </c>
      <c r="F10" s="12" t="s">
        <v>37</v>
      </c>
      <c r="G10" s="12" t="s">
        <v>151</v>
      </c>
      <c r="H10" s="12" t="s">
        <v>63</v>
      </c>
      <c r="I10" s="12" t="s">
        <v>63</v>
      </c>
      <c r="J10" s="13">
        <v>79400</v>
      </c>
      <c r="K10" s="14">
        <f>L10/J10*100</f>
        <v>79.84886649874056</v>
      </c>
      <c r="L10" s="13">
        <v>63400</v>
      </c>
      <c r="M10" s="12" t="s">
        <v>13</v>
      </c>
      <c r="N10" s="13" t="s">
        <v>129</v>
      </c>
      <c r="O10" s="15">
        <v>25</v>
      </c>
      <c r="P10" s="18" t="s">
        <v>29</v>
      </c>
      <c r="Q10" s="12" t="s">
        <v>211</v>
      </c>
    </row>
    <row r="11" spans="1:17" s="16" customFormat="1" ht="68.25" customHeight="1">
      <c r="A11" s="49"/>
      <c r="B11" s="41" t="s">
        <v>181</v>
      </c>
      <c r="C11" s="41" t="s">
        <v>124</v>
      </c>
      <c r="D11" s="42" t="s">
        <v>216</v>
      </c>
      <c r="E11" s="41" t="s">
        <v>89</v>
      </c>
      <c r="F11" s="42" t="s">
        <v>27</v>
      </c>
      <c r="G11" s="42" t="s">
        <v>180</v>
      </c>
      <c r="H11" s="42" t="s">
        <v>63</v>
      </c>
      <c r="I11" s="42" t="s">
        <v>65</v>
      </c>
      <c r="J11" s="37">
        <v>615301</v>
      </c>
      <c r="K11" s="43">
        <v>39.95</v>
      </c>
      <c r="L11" s="13">
        <v>225400</v>
      </c>
      <c r="M11" s="13" t="s">
        <v>13</v>
      </c>
      <c r="N11" s="37" t="s">
        <v>127</v>
      </c>
      <c r="O11" s="38">
        <v>25</v>
      </c>
      <c r="P11" s="39" t="s">
        <v>29</v>
      </c>
      <c r="Q11" s="31" t="s">
        <v>182</v>
      </c>
    </row>
    <row r="12" spans="1:17" s="16" customFormat="1" ht="30" customHeight="1">
      <c r="A12" s="49"/>
      <c r="B12" s="41"/>
      <c r="C12" s="41"/>
      <c r="D12" s="42"/>
      <c r="E12" s="41"/>
      <c r="F12" s="42"/>
      <c r="G12" s="42"/>
      <c r="H12" s="42"/>
      <c r="I12" s="42"/>
      <c r="J12" s="37"/>
      <c r="K12" s="43"/>
      <c r="L12" s="13">
        <v>20400</v>
      </c>
      <c r="M12" s="12" t="s">
        <v>10</v>
      </c>
      <c r="N12" s="37"/>
      <c r="O12" s="38"/>
      <c r="P12" s="39"/>
      <c r="Q12" s="31" t="s">
        <v>183</v>
      </c>
    </row>
    <row r="13" spans="1:17" s="16" customFormat="1" ht="63" customHeight="1">
      <c r="A13" s="10"/>
      <c r="B13" s="11" t="s">
        <v>98</v>
      </c>
      <c r="C13" s="11" t="s">
        <v>126</v>
      </c>
      <c r="D13" s="12" t="s">
        <v>92</v>
      </c>
      <c r="E13" s="11" t="s">
        <v>22</v>
      </c>
      <c r="F13" s="12" t="s">
        <v>67</v>
      </c>
      <c r="G13" s="12" t="s">
        <v>48</v>
      </c>
      <c r="H13" s="12" t="s">
        <v>87</v>
      </c>
      <c r="I13" s="12" t="s">
        <v>63</v>
      </c>
      <c r="J13" s="13">
        <v>450600</v>
      </c>
      <c r="K13" s="14">
        <f>L13/J13*100</f>
        <v>44.38526409232135</v>
      </c>
      <c r="L13" s="13">
        <v>200000</v>
      </c>
      <c r="M13" s="12" t="s">
        <v>13</v>
      </c>
      <c r="N13" s="13" t="s">
        <v>127</v>
      </c>
      <c r="O13" s="15">
        <v>25</v>
      </c>
      <c r="P13" s="18" t="s">
        <v>29</v>
      </c>
      <c r="Q13" s="12" t="s">
        <v>49</v>
      </c>
    </row>
    <row r="14" spans="1:17" s="16" customFormat="1" ht="68.25" customHeight="1">
      <c r="A14" s="10"/>
      <c r="B14" s="11" t="s">
        <v>107</v>
      </c>
      <c r="C14" s="11" t="s">
        <v>124</v>
      </c>
      <c r="D14" s="12" t="s">
        <v>173</v>
      </c>
      <c r="E14" s="11" t="s">
        <v>159</v>
      </c>
      <c r="F14" s="12" t="s">
        <v>37</v>
      </c>
      <c r="G14" s="12" t="s">
        <v>160</v>
      </c>
      <c r="H14" s="12" t="s">
        <v>63</v>
      </c>
      <c r="I14" s="12" t="s">
        <v>65</v>
      </c>
      <c r="J14" s="13">
        <v>2402900</v>
      </c>
      <c r="K14" s="14">
        <f>L14/J14*100</f>
        <v>10.895168338257937</v>
      </c>
      <c r="L14" s="13">
        <v>261800</v>
      </c>
      <c r="M14" s="12" t="s">
        <v>13</v>
      </c>
      <c r="N14" s="13" t="s">
        <v>127</v>
      </c>
      <c r="O14" s="15">
        <v>24</v>
      </c>
      <c r="P14" s="18" t="s">
        <v>29</v>
      </c>
      <c r="Q14" s="12" t="s">
        <v>206</v>
      </c>
    </row>
    <row r="15" spans="1:17" s="16" customFormat="1" ht="54.75" customHeight="1">
      <c r="A15" s="10"/>
      <c r="B15" s="11" t="s">
        <v>116</v>
      </c>
      <c r="C15" s="11" t="s">
        <v>124</v>
      </c>
      <c r="D15" s="12" t="s">
        <v>50</v>
      </c>
      <c r="E15" s="11" t="s">
        <v>51</v>
      </c>
      <c r="F15" s="12" t="s">
        <v>25</v>
      </c>
      <c r="G15" s="12" t="s">
        <v>141</v>
      </c>
      <c r="H15" s="12" t="s">
        <v>63</v>
      </c>
      <c r="I15" s="12" t="s">
        <v>65</v>
      </c>
      <c r="J15" s="13">
        <v>895590</v>
      </c>
      <c r="K15" s="14">
        <f>L15/J15*100</f>
        <v>33.497470940943955</v>
      </c>
      <c r="L15" s="13">
        <v>300000</v>
      </c>
      <c r="M15" s="12" t="s">
        <v>10</v>
      </c>
      <c r="N15" s="13" t="s">
        <v>142</v>
      </c>
      <c r="O15" s="15">
        <v>24</v>
      </c>
      <c r="P15" s="18" t="s">
        <v>29</v>
      </c>
      <c r="Q15" s="12" t="s">
        <v>148</v>
      </c>
    </row>
    <row r="16" spans="1:17" s="16" customFormat="1" ht="34.5" customHeight="1">
      <c r="A16" s="49"/>
      <c r="B16" s="41" t="s">
        <v>186</v>
      </c>
      <c r="C16" s="41" t="s">
        <v>124</v>
      </c>
      <c r="D16" s="42" t="s">
        <v>15</v>
      </c>
      <c r="E16" s="41" t="s">
        <v>16</v>
      </c>
      <c r="F16" s="42" t="s">
        <v>25</v>
      </c>
      <c r="G16" s="42" t="s">
        <v>187</v>
      </c>
      <c r="H16" s="42" t="s">
        <v>63</v>
      </c>
      <c r="I16" s="42" t="s">
        <v>65</v>
      </c>
      <c r="J16" s="37">
        <v>344000</v>
      </c>
      <c r="K16" s="43">
        <v>39.83</v>
      </c>
      <c r="L16" s="13">
        <v>49000</v>
      </c>
      <c r="M16" s="12" t="s">
        <v>13</v>
      </c>
      <c r="N16" s="37" t="s">
        <v>131</v>
      </c>
      <c r="O16" s="38">
        <v>24</v>
      </c>
      <c r="P16" s="39" t="s">
        <v>29</v>
      </c>
      <c r="Q16" s="12" t="s">
        <v>188</v>
      </c>
    </row>
    <row r="17" spans="1:17" s="16" customFormat="1" ht="54.75" customHeight="1">
      <c r="A17" s="49"/>
      <c r="B17" s="41"/>
      <c r="C17" s="41"/>
      <c r="D17" s="42"/>
      <c r="E17" s="41"/>
      <c r="F17" s="42"/>
      <c r="G17" s="42"/>
      <c r="H17" s="42"/>
      <c r="I17" s="42"/>
      <c r="J17" s="37"/>
      <c r="K17" s="43"/>
      <c r="L17" s="13">
        <v>88000</v>
      </c>
      <c r="M17" s="12" t="s">
        <v>10</v>
      </c>
      <c r="N17" s="37"/>
      <c r="O17" s="38"/>
      <c r="P17" s="40"/>
      <c r="Q17" s="12" t="s">
        <v>189</v>
      </c>
    </row>
    <row r="18" spans="1:17" s="16" customFormat="1" ht="69" customHeight="1">
      <c r="A18" s="10"/>
      <c r="B18" s="11" t="s">
        <v>117</v>
      </c>
      <c r="C18" s="11" t="s">
        <v>122</v>
      </c>
      <c r="D18" s="12" t="s">
        <v>66</v>
      </c>
      <c r="E18" s="11" t="s">
        <v>34</v>
      </c>
      <c r="F18" s="12" t="s">
        <v>67</v>
      </c>
      <c r="G18" s="12" t="s">
        <v>35</v>
      </c>
      <c r="H18" s="12" t="s">
        <v>219</v>
      </c>
      <c r="I18" s="12" t="s">
        <v>220</v>
      </c>
      <c r="J18" s="13">
        <v>298000</v>
      </c>
      <c r="K18" s="14">
        <f aca="true" t="shared" si="0" ref="K18:K39">L18/J18*100</f>
        <v>26.845637583892618</v>
      </c>
      <c r="L18" s="13">
        <v>80000</v>
      </c>
      <c r="M18" s="12" t="s">
        <v>13</v>
      </c>
      <c r="N18" s="13" t="s">
        <v>131</v>
      </c>
      <c r="O18" s="15">
        <v>24</v>
      </c>
      <c r="P18" s="18" t="s">
        <v>29</v>
      </c>
      <c r="Q18" s="18" t="s">
        <v>217</v>
      </c>
    </row>
    <row r="19" spans="1:17" s="16" customFormat="1" ht="65.25" customHeight="1">
      <c r="A19" s="10"/>
      <c r="B19" s="11" t="s">
        <v>108</v>
      </c>
      <c r="C19" s="11" t="s">
        <v>123</v>
      </c>
      <c r="D19" s="12" t="s">
        <v>18</v>
      </c>
      <c r="E19" s="11" t="s">
        <v>19</v>
      </c>
      <c r="F19" s="12" t="s">
        <v>25</v>
      </c>
      <c r="G19" s="12" t="s">
        <v>31</v>
      </c>
      <c r="H19" s="12" t="s">
        <v>63</v>
      </c>
      <c r="I19" s="12" t="s">
        <v>63</v>
      </c>
      <c r="J19" s="13">
        <v>150000</v>
      </c>
      <c r="K19" s="14">
        <f t="shared" si="0"/>
        <v>53.333333333333336</v>
      </c>
      <c r="L19" s="13">
        <v>80000</v>
      </c>
      <c r="M19" s="12" t="s">
        <v>13</v>
      </c>
      <c r="N19" s="13" t="s">
        <v>127</v>
      </c>
      <c r="O19" s="15">
        <v>24</v>
      </c>
      <c r="P19" s="12" t="s">
        <v>29</v>
      </c>
      <c r="Q19" s="12" t="s">
        <v>172</v>
      </c>
    </row>
    <row r="20" spans="1:17" s="16" customFormat="1" ht="96.75" customHeight="1">
      <c r="A20" s="10"/>
      <c r="B20" s="11" t="s">
        <v>104</v>
      </c>
      <c r="C20" s="11" t="s">
        <v>122</v>
      </c>
      <c r="D20" s="12" t="s">
        <v>18</v>
      </c>
      <c r="E20" s="11" t="s">
        <v>19</v>
      </c>
      <c r="F20" s="12" t="s">
        <v>25</v>
      </c>
      <c r="G20" s="12" t="s">
        <v>161</v>
      </c>
      <c r="H20" s="12">
        <v>8467500</v>
      </c>
      <c r="I20" s="12" t="s">
        <v>93</v>
      </c>
      <c r="J20" s="13">
        <v>115000</v>
      </c>
      <c r="K20" s="14">
        <f t="shared" si="0"/>
        <v>69.56521739130434</v>
      </c>
      <c r="L20" s="13">
        <v>80000</v>
      </c>
      <c r="M20" s="12" t="s">
        <v>13</v>
      </c>
      <c r="N20" s="13" t="s">
        <v>128</v>
      </c>
      <c r="O20" s="15">
        <v>24</v>
      </c>
      <c r="P20" s="12" t="s">
        <v>29</v>
      </c>
      <c r="Q20" s="12" t="s">
        <v>74</v>
      </c>
    </row>
    <row r="21" spans="1:17" s="16" customFormat="1" ht="87.75" customHeight="1">
      <c r="A21" s="10"/>
      <c r="B21" s="11" t="s">
        <v>115</v>
      </c>
      <c r="C21" s="11" t="s">
        <v>124</v>
      </c>
      <c r="D21" s="12" t="s">
        <v>43</v>
      </c>
      <c r="E21" s="11" t="s">
        <v>33</v>
      </c>
      <c r="F21" s="12" t="s">
        <v>21</v>
      </c>
      <c r="G21" s="12" t="s">
        <v>53</v>
      </c>
      <c r="H21" s="12" t="s">
        <v>87</v>
      </c>
      <c r="I21" s="12" t="s">
        <v>65</v>
      </c>
      <c r="J21" s="13">
        <v>1834087</v>
      </c>
      <c r="K21" s="14">
        <f t="shared" si="0"/>
        <v>16.171533847631</v>
      </c>
      <c r="L21" s="13">
        <v>296600</v>
      </c>
      <c r="M21" s="12" t="s">
        <v>13</v>
      </c>
      <c r="N21" s="13" t="s">
        <v>127</v>
      </c>
      <c r="O21" s="15">
        <v>24</v>
      </c>
      <c r="P21" s="18" t="s">
        <v>29</v>
      </c>
      <c r="Q21" s="12" t="s">
        <v>215</v>
      </c>
    </row>
    <row r="22" spans="1:17" s="16" customFormat="1" ht="78.75" customHeight="1">
      <c r="A22" s="10"/>
      <c r="B22" s="11" t="s">
        <v>200</v>
      </c>
      <c r="C22" s="11" t="s">
        <v>124</v>
      </c>
      <c r="D22" s="12" t="s">
        <v>76</v>
      </c>
      <c r="E22" s="11" t="s">
        <v>45</v>
      </c>
      <c r="F22" s="12" t="s">
        <v>37</v>
      </c>
      <c r="G22" s="12" t="s">
        <v>201</v>
      </c>
      <c r="H22" s="12" t="s">
        <v>63</v>
      </c>
      <c r="I22" s="12" t="s">
        <v>65</v>
      </c>
      <c r="J22" s="13">
        <v>1009500</v>
      </c>
      <c r="K22" s="14">
        <f t="shared" si="0"/>
        <v>29.71768202080238</v>
      </c>
      <c r="L22" s="13">
        <v>300000</v>
      </c>
      <c r="M22" s="13" t="s">
        <v>46</v>
      </c>
      <c r="N22" s="20" t="s">
        <v>127</v>
      </c>
      <c r="O22" s="20">
        <v>23</v>
      </c>
      <c r="P22" s="18" t="s">
        <v>29</v>
      </c>
      <c r="Q22" s="31" t="s">
        <v>202</v>
      </c>
    </row>
    <row r="23" spans="1:17" s="16" customFormat="1" ht="90" customHeight="1">
      <c r="A23" s="10"/>
      <c r="B23" s="11" t="s">
        <v>197</v>
      </c>
      <c r="C23" s="11" t="s">
        <v>125</v>
      </c>
      <c r="D23" s="12" t="s">
        <v>54</v>
      </c>
      <c r="E23" s="11" t="s">
        <v>55</v>
      </c>
      <c r="F23" s="12" t="s">
        <v>21</v>
      </c>
      <c r="G23" s="12" t="s">
        <v>198</v>
      </c>
      <c r="H23" s="12">
        <v>3459300</v>
      </c>
      <c r="I23" s="12" t="s">
        <v>62</v>
      </c>
      <c r="J23" s="13">
        <v>287000</v>
      </c>
      <c r="K23" s="14">
        <f t="shared" si="0"/>
        <v>69.68641114982579</v>
      </c>
      <c r="L23" s="13">
        <v>200000</v>
      </c>
      <c r="M23" s="12" t="s">
        <v>13</v>
      </c>
      <c r="N23" s="13" t="s">
        <v>127</v>
      </c>
      <c r="O23" s="15">
        <v>23</v>
      </c>
      <c r="P23" s="18" t="s">
        <v>29</v>
      </c>
      <c r="Q23" s="12" t="s">
        <v>199</v>
      </c>
    </row>
    <row r="24" spans="1:17" s="16" customFormat="1" ht="131.25" customHeight="1">
      <c r="A24" s="10"/>
      <c r="B24" s="11" t="s">
        <v>109</v>
      </c>
      <c r="C24" s="11" t="s">
        <v>124</v>
      </c>
      <c r="D24" s="12" t="s">
        <v>82</v>
      </c>
      <c r="E24" s="11" t="s">
        <v>83</v>
      </c>
      <c r="F24" s="12" t="s">
        <v>27</v>
      </c>
      <c r="G24" s="12" t="s">
        <v>156</v>
      </c>
      <c r="H24" s="12" t="s">
        <v>63</v>
      </c>
      <c r="I24" s="12" t="s">
        <v>65</v>
      </c>
      <c r="J24" s="13">
        <v>1444692</v>
      </c>
      <c r="K24" s="14">
        <f t="shared" si="0"/>
        <v>20.551093243404132</v>
      </c>
      <c r="L24" s="13">
        <v>296900</v>
      </c>
      <c r="M24" s="12" t="s">
        <v>13</v>
      </c>
      <c r="N24" s="13" t="s">
        <v>127</v>
      </c>
      <c r="O24" s="15">
        <v>23</v>
      </c>
      <c r="P24" s="18" t="s">
        <v>29</v>
      </c>
      <c r="Q24" s="12" t="s">
        <v>157</v>
      </c>
    </row>
    <row r="25" spans="1:17" s="16" customFormat="1" ht="54.75" customHeight="1">
      <c r="A25" s="10"/>
      <c r="B25" s="11" t="s">
        <v>114</v>
      </c>
      <c r="C25" s="11" t="s">
        <v>122</v>
      </c>
      <c r="D25" s="12" t="s">
        <v>43</v>
      </c>
      <c r="E25" s="11" t="s">
        <v>33</v>
      </c>
      <c r="F25" s="12" t="s">
        <v>21</v>
      </c>
      <c r="G25" s="12" t="s">
        <v>60</v>
      </c>
      <c r="H25" s="12">
        <v>4298794</v>
      </c>
      <c r="I25" s="34" t="s">
        <v>191</v>
      </c>
      <c r="J25" s="13">
        <v>64917</v>
      </c>
      <c r="K25" s="14">
        <f t="shared" si="0"/>
        <v>63.311613290817505</v>
      </c>
      <c r="L25" s="13">
        <v>41100</v>
      </c>
      <c r="M25" s="12" t="s">
        <v>13</v>
      </c>
      <c r="N25" s="13" t="s">
        <v>130</v>
      </c>
      <c r="O25" s="15">
        <v>23</v>
      </c>
      <c r="P25" s="18" t="s">
        <v>29</v>
      </c>
      <c r="Q25" s="12" t="s">
        <v>192</v>
      </c>
    </row>
    <row r="26" spans="1:17" s="16" customFormat="1" ht="97.5" customHeight="1">
      <c r="A26" s="10"/>
      <c r="B26" s="11" t="s">
        <v>106</v>
      </c>
      <c r="C26" s="11" t="s">
        <v>125</v>
      </c>
      <c r="D26" s="12" t="s">
        <v>95</v>
      </c>
      <c r="E26" s="11" t="s">
        <v>14</v>
      </c>
      <c r="F26" s="12" t="s">
        <v>21</v>
      </c>
      <c r="G26" s="12" t="s">
        <v>196</v>
      </c>
      <c r="H26" s="12" t="s">
        <v>63</v>
      </c>
      <c r="I26" s="12" t="s">
        <v>63</v>
      </c>
      <c r="J26" s="13">
        <v>286200</v>
      </c>
      <c r="K26" s="14">
        <f t="shared" si="0"/>
        <v>69.88120195667365</v>
      </c>
      <c r="L26" s="13">
        <v>200000</v>
      </c>
      <c r="M26" s="12" t="s">
        <v>13</v>
      </c>
      <c r="N26" s="13" t="s">
        <v>127</v>
      </c>
      <c r="O26" s="15">
        <v>22</v>
      </c>
      <c r="P26" s="18" t="s">
        <v>29</v>
      </c>
      <c r="Q26" s="12" t="s">
        <v>75</v>
      </c>
    </row>
    <row r="27" spans="1:17" s="16" customFormat="1" ht="63" customHeight="1">
      <c r="A27" s="10"/>
      <c r="B27" s="11" t="s">
        <v>162</v>
      </c>
      <c r="C27" s="11" t="s">
        <v>124</v>
      </c>
      <c r="D27" s="12" t="s">
        <v>66</v>
      </c>
      <c r="E27" s="11" t="s">
        <v>34</v>
      </c>
      <c r="F27" s="12" t="s">
        <v>67</v>
      </c>
      <c r="G27" s="12" t="s">
        <v>163</v>
      </c>
      <c r="H27" s="12" t="s">
        <v>63</v>
      </c>
      <c r="I27" s="12" t="s">
        <v>65</v>
      </c>
      <c r="J27" s="13">
        <v>1125500</v>
      </c>
      <c r="K27" s="14">
        <f t="shared" si="0"/>
        <v>26.65482007996446</v>
      </c>
      <c r="L27" s="13">
        <v>300000</v>
      </c>
      <c r="M27" s="12" t="s">
        <v>13</v>
      </c>
      <c r="N27" s="13" t="s">
        <v>127</v>
      </c>
      <c r="O27" s="15">
        <v>22</v>
      </c>
      <c r="P27" s="18" t="s">
        <v>29</v>
      </c>
      <c r="Q27" s="12" t="s">
        <v>28</v>
      </c>
    </row>
    <row r="28" spans="1:17" s="16" customFormat="1" ht="42" customHeight="1">
      <c r="A28" s="10"/>
      <c r="B28" s="11" t="s">
        <v>178</v>
      </c>
      <c r="C28" s="11" t="s">
        <v>126</v>
      </c>
      <c r="D28" s="12" t="s">
        <v>88</v>
      </c>
      <c r="E28" s="11" t="s">
        <v>17</v>
      </c>
      <c r="F28" s="12" t="s">
        <v>37</v>
      </c>
      <c r="G28" s="12" t="s">
        <v>91</v>
      </c>
      <c r="H28" s="12" t="s">
        <v>63</v>
      </c>
      <c r="I28" s="12" t="s">
        <v>63</v>
      </c>
      <c r="J28" s="13">
        <v>662320</v>
      </c>
      <c r="K28" s="14">
        <f t="shared" si="0"/>
        <v>22.647662761203044</v>
      </c>
      <c r="L28" s="13">
        <v>150000</v>
      </c>
      <c r="M28" s="12" t="s">
        <v>13</v>
      </c>
      <c r="N28" s="13" t="s">
        <v>127</v>
      </c>
      <c r="O28" s="15">
        <v>22</v>
      </c>
      <c r="P28" s="18" t="s">
        <v>29</v>
      </c>
      <c r="Q28" s="12" t="s">
        <v>179</v>
      </c>
    </row>
    <row r="29" spans="1:17" s="16" customFormat="1" ht="66.75" customHeight="1">
      <c r="A29" s="10"/>
      <c r="B29" s="11" t="s">
        <v>184</v>
      </c>
      <c r="C29" s="11" t="s">
        <v>124</v>
      </c>
      <c r="D29" s="12" t="s">
        <v>58</v>
      </c>
      <c r="E29" s="11" t="s">
        <v>32</v>
      </c>
      <c r="F29" s="12" t="s">
        <v>37</v>
      </c>
      <c r="G29" s="12" t="s">
        <v>185</v>
      </c>
      <c r="H29" s="12" t="s">
        <v>63</v>
      </c>
      <c r="I29" s="12" t="s">
        <v>65</v>
      </c>
      <c r="J29" s="13">
        <v>479600</v>
      </c>
      <c r="K29" s="14">
        <f t="shared" si="0"/>
        <v>38.94912427022519</v>
      </c>
      <c r="L29" s="13">
        <v>186800</v>
      </c>
      <c r="M29" s="12" t="s">
        <v>10</v>
      </c>
      <c r="N29" s="13" t="s">
        <v>207</v>
      </c>
      <c r="O29" s="15">
        <v>22</v>
      </c>
      <c r="P29" s="18" t="s">
        <v>29</v>
      </c>
      <c r="Q29" s="12" t="s">
        <v>208</v>
      </c>
    </row>
    <row r="30" spans="1:17" s="16" customFormat="1" ht="63.75" customHeight="1">
      <c r="A30" s="10"/>
      <c r="B30" s="11" t="s">
        <v>102</v>
      </c>
      <c r="C30" s="11" t="s">
        <v>123</v>
      </c>
      <c r="D30" s="12" t="s">
        <v>143</v>
      </c>
      <c r="E30" s="11" t="s">
        <v>144</v>
      </c>
      <c r="F30" s="12" t="s">
        <v>37</v>
      </c>
      <c r="G30" s="12" t="s">
        <v>145</v>
      </c>
      <c r="H30" s="12" t="s">
        <v>146</v>
      </c>
      <c r="I30" s="12" t="s">
        <v>63</v>
      </c>
      <c r="J30" s="13">
        <v>90000</v>
      </c>
      <c r="K30" s="14">
        <f t="shared" si="0"/>
        <v>77.77777777777779</v>
      </c>
      <c r="L30" s="13">
        <v>70000</v>
      </c>
      <c r="M30" s="12" t="s">
        <v>13</v>
      </c>
      <c r="N30" s="13" t="s">
        <v>127</v>
      </c>
      <c r="O30" s="15">
        <v>21</v>
      </c>
      <c r="P30" s="18" t="s">
        <v>29</v>
      </c>
      <c r="Q30" s="12" t="s">
        <v>147</v>
      </c>
    </row>
    <row r="31" spans="1:17" s="16" customFormat="1" ht="53.25" customHeight="1">
      <c r="A31" s="10"/>
      <c r="B31" s="11" t="s">
        <v>110</v>
      </c>
      <c r="C31" s="11" t="s">
        <v>123</v>
      </c>
      <c r="D31" s="12" t="s">
        <v>175</v>
      </c>
      <c r="E31" s="11" t="s">
        <v>176</v>
      </c>
      <c r="F31" s="12" t="s">
        <v>37</v>
      </c>
      <c r="G31" s="12" t="s">
        <v>177</v>
      </c>
      <c r="H31" s="12" t="s">
        <v>63</v>
      </c>
      <c r="I31" s="12" t="s">
        <v>63</v>
      </c>
      <c r="J31" s="13">
        <v>85000</v>
      </c>
      <c r="K31" s="14">
        <f t="shared" si="0"/>
        <v>76.47058823529412</v>
      </c>
      <c r="L31" s="13">
        <v>65000</v>
      </c>
      <c r="M31" s="12" t="s">
        <v>13</v>
      </c>
      <c r="N31" s="13" t="s">
        <v>174</v>
      </c>
      <c r="O31" s="15">
        <v>18</v>
      </c>
      <c r="P31" s="18" t="s">
        <v>29</v>
      </c>
      <c r="Q31" s="12" t="s">
        <v>213</v>
      </c>
    </row>
    <row r="32" spans="1:17" s="16" customFormat="1" ht="39.75" customHeight="1">
      <c r="A32" s="10"/>
      <c r="B32" s="11" t="s">
        <v>111</v>
      </c>
      <c r="C32" s="11" t="s">
        <v>124</v>
      </c>
      <c r="D32" s="12" t="s">
        <v>79</v>
      </c>
      <c r="E32" s="11" t="s">
        <v>80</v>
      </c>
      <c r="F32" s="12" t="s">
        <v>37</v>
      </c>
      <c r="G32" s="12" t="s">
        <v>81</v>
      </c>
      <c r="H32" s="12" t="s">
        <v>63</v>
      </c>
      <c r="I32" s="12" t="s">
        <v>65</v>
      </c>
      <c r="J32" s="13">
        <v>850800</v>
      </c>
      <c r="K32" s="14">
        <f t="shared" si="0"/>
        <v>35.26093088857546</v>
      </c>
      <c r="L32" s="13">
        <v>300000</v>
      </c>
      <c r="M32" s="12" t="s">
        <v>13</v>
      </c>
      <c r="N32" s="13" t="s">
        <v>127</v>
      </c>
      <c r="O32" s="15">
        <v>18</v>
      </c>
      <c r="P32" s="18" t="s">
        <v>29</v>
      </c>
      <c r="Q32" s="12" t="s">
        <v>155</v>
      </c>
    </row>
    <row r="33" spans="1:17" s="16" customFormat="1" ht="54" customHeight="1">
      <c r="A33" s="10"/>
      <c r="B33" s="11" t="s">
        <v>193</v>
      </c>
      <c r="C33" s="11" t="s">
        <v>125</v>
      </c>
      <c r="D33" s="12" t="s">
        <v>70</v>
      </c>
      <c r="E33" s="11" t="s">
        <v>71</v>
      </c>
      <c r="F33" s="12" t="s">
        <v>21</v>
      </c>
      <c r="G33" s="12" t="s">
        <v>209</v>
      </c>
      <c r="H33" s="10" t="s">
        <v>63</v>
      </c>
      <c r="I33" s="12" t="s">
        <v>65</v>
      </c>
      <c r="J33" s="13">
        <v>267000</v>
      </c>
      <c r="K33" s="14">
        <f t="shared" si="0"/>
        <v>69.66292134831461</v>
      </c>
      <c r="L33" s="13">
        <v>186000</v>
      </c>
      <c r="M33" s="12" t="s">
        <v>13</v>
      </c>
      <c r="N33" s="13" t="s">
        <v>194</v>
      </c>
      <c r="O33" s="15">
        <v>17</v>
      </c>
      <c r="P33" s="18" t="s">
        <v>29</v>
      </c>
      <c r="Q33" s="12" t="s">
        <v>195</v>
      </c>
    </row>
    <row r="34" spans="1:23" s="16" customFormat="1" ht="40.5" customHeight="1">
      <c r="A34" s="10"/>
      <c r="B34" s="11" t="s">
        <v>105</v>
      </c>
      <c r="C34" s="11" t="s">
        <v>126</v>
      </c>
      <c r="D34" s="12" t="s">
        <v>56</v>
      </c>
      <c r="E34" s="11" t="s">
        <v>11</v>
      </c>
      <c r="F34" s="12" t="s">
        <v>37</v>
      </c>
      <c r="G34" s="12" t="s">
        <v>12</v>
      </c>
      <c r="H34" s="12" t="s">
        <v>63</v>
      </c>
      <c r="I34" s="12" t="s">
        <v>63</v>
      </c>
      <c r="J34" s="13">
        <v>861700</v>
      </c>
      <c r="K34" s="14">
        <f t="shared" si="0"/>
        <v>11.604966925844261</v>
      </c>
      <c r="L34" s="13">
        <v>100000</v>
      </c>
      <c r="M34" s="12" t="s">
        <v>13</v>
      </c>
      <c r="N34" s="13" t="s">
        <v>127</v>
      </c>
      <c r="O34" s="15">
        <v>15</v>
      </c>
      <c r="P34" s="18" t="s">
        <v>29</v>
      </c>
      <c r="Q34" s="12" t="s">
        <v>28</v>
      </c>
      <c r="R34" s="33"/>
      <c r="S34" s="33"/>
      <c r="T34" s="33"/>
      <c r="U34" s="33"/>
      <c r="V34" s="33"/>
      <c r="W34" s="33"/>
    </row>
    <row r="35" spans="1:17" s="16" customFormat="1" ht="42" customHeight="1">
      <c r="A35" s="10"/>
      <c r="B35" s="11" t="s">
        <v>101</v>
      </c>
      <c r="C35" s="11" t="s">
        <v>122</v>
      </c>
      <c r="D35" s="12" t="s">
        <v>64</v>
      </c>
      <c r="E35" s="11" t="s">
        <v>36</v>
      </c>
      <c r="F35" s="12" t="s">
        <v>37</v>
      </c>
      <c r="G35" s="12" t="s">
        <v>153</v>
      </c>
      <c r="H35" s="12" t="s">
        <v>63</v>
      </c>
      <c r="I35" s="12" t="s">
        <v>63</v>
      </c>
      <c r="J35" s="13">
        <v>44000</v>
      </c>
      <c r="K35" s="14">
        <f t="shared" si="0"/>
        <v>68.18181818181817</v>
      </c>
      <c r="L35" s="13">
        <v>30000</v>
      </c>
      <c r="M35" s="12" t="s">
        <v>13</v>
      </c>
      <c r="N35" s="13" t="s">
        <v>127</v>
      </c>
      <c r="O35" s="15">
        <v>14</v>
      </c>
      <c r="P35" s="18" t="s">
        <v>29</v>
      </c>
      <c r="Q35" s="12" t="s">
        <v>214</v>
      </c>
    </row>
    <row r="36" spans="1:17" s="16" customFormat="1" ht="70.5" customHeight="1">
      <c r="A36" s="10"/>
      <c r="B36" s="11" t="s">
        <v>118</v>
      </c>
      <c r="C36" s="11" t="s">
        <v>125</v>
      </c>
      <c r="D36" s="12" t="s">
        <v>54</v>
      </c>
      <c r="E36" s="11" t="s">
        <v>55</v>
      </c>
      <c r="F36" s="12" t="s">
        <v>21</v>
      </c>
      <c r="G36" s="12" t="s">
        <v>154</v>
      </c>
      <c r="H36" s="12">
        <v>1440607</v>
      </c>
      <c r="I36" s="12"/>
      <c r="J36" s="13">
        <v>293000</v>
      </c>
      <c r="K36" s="14">
        <f t="shared" si="0"/>
        <v>68.25938566552901</v>
      </c>
      <c r="L36" s="13">
        <v>200000</v>
      </c>
      <c r="M36" s="12" t="s">
        <v>13</v>
      </c>
      <c r="N36" s="13" t="s">
        <v>127</v>
      </c>
      <c r="O36" s="15"/>
      <c r="P36" s="19" t="s">
        <v>248</v>
      </c>
      <c r="Q36" s="12"/>
    </row>
    <row r="37" spans="1:17" s="16" customFormat="1" ht="93.75" customHeight="1">
      <c r="A37" s="10"/>
      <c r="B37" s="11" t="s">
        <v>119</v>
      </c>
      <c r="C37" s="11" t="s">
        <v>124</v>
      </c>
      <c r="D37" s="12" t="s">
        <v>73</v>
      </c>
      <c r="E37" s="11" t="s">
        <v>72</v>
      </c>
      <c r="F37" s="12" t="s">
        <v>21</v>
      </c>
      <c r="G37" s="12" t="s">
        <v>205</v>
      </c>
      <c r="H37" s="12" t="s">
        <v>63</v>
      </c>
      <c r="I37" s="12"/>
      <c r="J37" s="13">
        <v>332500</v>
      </c>
      <c r="K37" s="14">
        <f t="shared" si="0"/>
        <v>60</v>
      </c>
      <c r="L37" s="13">
        <v>199500</v>
      </c>
      <c r="M37" s="12" t="s">
        <v>13</v>
      </c>
      <c r="N37" s="13" t="s">
        <v>158</v>
      </c>
      <c r="O37" s="15"/>
      <c r="P37" s="19" t="s">
        <v>212</v>
      </c>
      <c r="Q37" s="12"/>
    </row>
    <row r="38" spans="1:17" s="16" customFormat="1" ht="129.75" customHeight="1">
      <c r="A38" s="10"/>
      <c r="B38" s="11" t="s">
        <v>103</v>
      </c>
      <c r="C38" s="11" t="s">
        <v>124</v>
      </c>
      <c r="D38" s="12" t="s">
        <v>164</v>
      </c>
      <c r="E38" s="11" t="s">
        <v>165</v>
      </c>
      <c r="F38" s="12" t="s">
        <v>27</v>
      </c>
      <c r="G38" s="12" t="s">
        <v>166</v>
      </c>
      <c r="H38" s="12" t="s">
        <v>63</v>
      </c>
      <c r="I38" s="12"/>
      <c r="J38" s="13">
        <v>752000</v>
      </c>
      <c r="K38" s="14">
        <f t="shared" si="0"/>
        <v>39.8936170212766</v>
      </c>
      <c r="L38" s="13">
        <v>300000</v>
      </c>
      <c r="M38" s="12" t="s">
        <v>13</v>
      </c>
      <c r="N38" s="13" t="s">
        <v>127</v>
      </c>
      <c r="O38" s="15"/>
      <c r="P38" s="19" t="s">
        <v>210</v>
      </c>
      <c r="Q38" s="12"/>
    </row>
    <row r="39" spans="1:17" s="17" customFormat="1" ht="57.75" customHeight="1">
      <c r="A39" s="10"/>
      <c r="B39" s="11" t="s">
        <v>120</v>
      </c>
      <c r="C39" s="11" t="s">
        <v>125</v>
      </c>
      <c r="D39" s="12" t="s">
        <v>94</v>
      </c>
      <c r="E39" s="11" t="s">
        <v>69</v>
      </c>
      <c r="F39" s="12" t="s">
        <v>21</v>
      </c>
      <c r="G39" s="12" t="s">
        <v>132</v>
      </c>
      <c r="H39" s="12">
        <v>4385424</v>
      </c>
      <c r="I39" s="14"/>
      <c r="J39" s="13">
        <v>1622400</v>
      </c>
      <c r="K39" s="14">
        <f t="shared" si="0"/>
        <v>9.861932938856016</v>
      </c>
      <c r="L39" s="13">
        <v>160000</v>
      </c>
      <c r="M39" s="12" t="s">
        <v>13</v>
      </c>
      <c r="N39" s="13" t="s">
        <v>127</v>
      </c>
      <c r="O39" s="15"/>
      <c r="P39" s="19" t="s">
        <v>96</v>
      </c>
      <c r="Q39" s="12"/>
    </row>
    <row r="40" spans="1:17" s="17" customFormat="1" ht="33" customHeight="1">
      <c r="A40" s="22"/>
      <c r="B40" s="22"/>
      <c r="C40" s="22"/>
      <c r="D40" s="23" t="s">
        <v>0</v>
      </c>
      <c r="E40" s="24"/>
      <c r="F40" s="23"/>
      <c r="G40" s="23"/>
      <c r="H40" s="23"/>
      <c r="I40" s="23"/>
      <c r="J40" s="25">
        <f>SUM(J3:J39)</f>
        <v>20003507</v>
      </c>
      <c r="K40" s="22"/>
      <c r="L40" s="26">
        <f>SUM(L3:L39)</f>
        <v>5917900</v>
      </c>
      <c r="M40" s="27"/>
      <c r="N40" s="21"/>
      <c r="O40" s="22"/>
      <c r="P40" s="22"/>
      <c r="Q40" s="28"/>
    </row>
    <row r="41" spans="1:17" s="9" customFormat="1" ht="24.75" customHeight="1">
      <c r="A41" s="44" t="s">
        <v>121</v>
      </c>
      <c r="B41" s="45"/>
      <c r="C41" s="45"/>
      <c r="D41" s="45"/>
      <c r="E41" s="45"/>
      <c r="F41" s="45"/>
      <c r="G41" s="45"/>
      <c r="H41" s="45"/>
      <c r="I41" s="45"/>
      <c r="J41" s="45"/>
      <c r="K41" s="45"/>
      <c r="L41" s="45"/>
      <c r="M41" s="45"/>
      <c r="N41" s="45"/>
      <c r="O41" s="45"/>
      <c r="P41" s="45"/>
      <c r="Q41" s="45"/>
    </row>
    <row r="42" spans="1:13" ht="18">
      <c r="A42" s="5"/>
      <c r="B42" s="6"/>
      <c r="C42" s="6"/>
      <c r="D42" s="6"/>
      <c r="E42" s="6"/>
      <c r="F42" s="6"/>
      <c r="G42" s="6"/>
      <c r="H42" s="6"/>
      <c r="I42" s="6"/>
      <c r="L42" s="3"/>
      <c r="M42" s="3"/>
    </row>
    <row r="43" spans="5:17" ht="12.75">
      <c r="E43"/>
      <c r="L43" s="3"/>
      <c r="M43" s="8"/>
      <c r="N43"/>
      <c r="Q43"/>
    </row>
    <row r="44" spans="5:17" ht="12.75">
      <c r="E44"/>
      <c r="L44" s="3"/>
      <c r="M44" s="3"/>
      <c r="N44"/>
      <c r="P44">
        <v>5058400</v>
      </c>
      <c r="Q44"/>
    </row>
  </sheetData>
  <sheetProtection/>
  <mergeCells count="44">
    <mergeCell ref="A16:A17"/>
    <mergeCell ref="B16:B17"/>
    <mergeCell ref="C16:C17"/>
    <mergeCell ref="D16:D17"/>
    <mergeCell ref="O5:O6"/>
    <mergeCell ref="P5:P6"/>
    <mergeCell ref="G5:G6"/>
    <mergeCell ref="H5:H6"/>
    <mergeCell ref="I5:I6"/>
    <mergeCell ref="K16:K17"/>
    <mergeCell ref="N5:N6"/>
    <mergeCell ref="A5:A6"/>
    <mergeCell ref="B5:B6"/>
    <mergeCell ref="C5:C6"/>
    <mergeCell ref="D5:D6"/>
    <mergeCell ref="E5:E6"/>
    <mergeCell ref="F5:F6"/>
    <mergeCell ref="A41:Q41"/>
    <mergeCell ref="A1:Q1"/>
    <mergeCell ref="A11:A12"/>
    <mergeCell ref="B11:B12"/>
    <mergeCell ref="C11:C12"/>
    <mergeCell ref="D11:D12"/>
    <mergeCell ref="E11:E12"/>
    <mergeCell ref="F11:F12"/>
    <mergeCell ref="J5:J6"/>
    <mergeCell ref="K5:K6"/>
    <mergeCell ref="O11:O12"/>
    <mergeCell ref="P11:P12"/>
    <mergeCell ref="G11:G12"/>
    <mergeCell ref="H11:H12"/>
    <mergeCell ref="I11:I12"/>
    <mergeCell ref="J11:J12"/>
    <mergeCell ref="K11:K12"/>
    <mergeCell ref="N11:N12"/>
    <mergeCell ref="N16:N17"/>
    <mergeCell ref="O16:O17"/>
    <mergeCell ref="P16:P17"/>
    <mergeCell ref="E16:E17"/>
    <mergeCell ref="F16:F17"/>
    <mergeCell ref="G16:G17"/>
    <mergeCell ref="H16:H17"/>
    <mergeCell ref="I16:I17"/>
    <mergeCell ref="J16:J17"/>
  </mergeCells>
  <printOptions horizontalCentered="1"/>
  <pageMargins left="0.1968503937007874" right="0.1968503937007874" top="0.2755905511811024" bottom="0.33" header="0.28" footer="0.16"/>
  <pageSetup horizontalDpi="600" verticalDpi="600" orientation="landscape" paperSize="9" scale="63" r:id="rId1"/>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154" zoomScaleNormal="154" zoomScaleSheetLayoutView="148" zoomScalePageLayoutView="0" workbookViewId="0" topLeftCell="A1">
      <pane ySplit="2" topLeftCell="A35" activePane="bottomLeft" state="frozen"/>
      <selection pane="topLeft" activeCell="B1" sqref="B1"/>
      <selection pane="bottomLeft" activeCell="F38" sqref="F38"/>
    </sheetView>
  </sheetViews>
  <sheetFormatPr defaultColWidth="4.75390625" defaultRowHeight="12.75"/>
  <cols>
    <col min="1" max="1" width="7.75390625" style="0" customWidth="1"/>
    <col min="2" max="2" width="7.625" style="0" customWidth="1"/>
    <col min="3" max="3" width="16.625" style="0" customWidth="1"/>
    <col min="4" max="4" width="11.75390625" style="4" customWidth="1"/>
    <col min="5" max="5" width="19.125" style="0" customWidth="1"/>
    <col min="6" max="6" width="59.125" style="0" customWidth="1"/>
    <col min="7" max="7" width="8.625" style="0" customWidth="1"/>
    <col min="8" max="8" width="19.875" style="0" customWidth="1"/>
    <col min="9" max="9" width="19.00390625" style="7" customWidth="1"/>
  </cols>
  <sheetData>
    <row r="1" spans="1:9" s="17" customFormat="1" ht="39.75" customHeight="1">
      <c r="A1" s="47" t="s">
        <v>97</v>
      </c>
      <c r="B1" s="47"/>
      <c r="C1" s="47"/>
      <c r="D1" s="47"/>
      <c r="E1" s="47"/>
      <c r="F1" s="47"/>
      <c r="G1" s="47"/>
      <c r="H1" s="47"/>
      <c r="I1" s="48"/>
    </row>
    <row r="2" spans="1:9" s="30" customFormat="1" ht="51">
      <c r="A2" s="29" t="s">
        <v>23</v>
      </c>
      <c r="B2" s="29" t="s">
        <v>24</v>
      </c>
      <c r="C2" s="29" t="s">
        <v>1</v>
      </c>
      <c r="D2" s="29" t="s">
        <v>218</v>
      </c>
      <c r="E2" s="29" t="s">
        <v>2</v>
      </c>
      <c r="F2" s="29" t="s">
        <v>30</v>
      </c>
      <c r="G2" s="29" t="s">
        <v>42</v>
      </c>
      <c r="H2" s="29" t="s">
        <v>6</v>
      </c>
      <c r="I2" s="29" t="s">
        <v>3</v>
      </c>
    </row>
    <row r="3" spans="1:9" s="17" customFormat="1" ht="150" customHeight="1">
      <c r="A3" s="11" t="s">
        <v>112</v>
      </c>
      <c r="B3" s="11" t="s">
        <v>123</v>
      </c>
      <c r="C3" s="12" t="s">
        <v>90</v>
      </c>
      <c r="D3" s="11" t="s">
        <v>52</v>
      </c>
      <c r="E3" s="12" t="s">
        <v>133</v>
      </c>
      <c r="F3" s="12" t="s">
        <v>238</v>
      </c>
      <c r="G3" s="15">
        <v>25</v>
      </c>
      <c r="H3" s="18" t="s">
        <v>29</v>
      </c>
      <c r="I3" s="12" t="s">
        <v>134</v>
      </c>
    </row>
    <row r="4" spans="1:9" s="16" customFormat="1" ht="168.75" customHeight="1">
      <c r="A4" s="11" t="s">
        <v>99</v>
      </c>
      <c r="B4" s="11" t="s">
        <v>122</v>
      </c>
      <c r="C4" s="12" t="s">
        <v>76</v>
      </c>
      <c r="D4" s="11" t="s">
        <v>45</v>
      </c>
      <c r="E4" s="12" t="s">
        <v>152</v>
      </c>
      <c r="F4" s="11" t="s">
        <v>239</v>
      </c>
      <c r="G4" s="20">
        <v>25</v>
      </c>
      <c r="H4" s="18" t="s">
        <v>29</v>
      </c>
      <c r="I4" s="31" t="s">
        <v>28</v>
      </c>
    </row>
    <row r="5" spans="1:9" s="16" customFormat="1" ht="54.75" customHeight="1">
      <c r="A5" s="41" t="s">
        <v>169</v>
      </c>
      <c r="B5" s="41" t="s">
        <v>124</v>
      </c>
      <c r="C5" s="42" t="s">
        <v>38</v>
      </c>
      <c r="D5" s="41" t="s">
        <v>39</v>
      </c>
      <c r="E5" s="42" t="s">
        <v>41</v>
      </c>
      <c r="F5" s="42" t="s">
        <v>221</v>
      </c>
      <c r="G5" s="38">
        <v>25</v>
      </c>
      <c r="H5" s="39" t="s">
        <v>29</v>
      </c>
      <c r="I5" s="18" t="s">
        <v>170</v>
      </c>
    </row>
    <row r="6" spans="1:9" s="16" customFormat="1" ht="58.5" customHeight="1">
      <c r="A6" s="41"/>
      <c r="B6" s="41"/>
      <c r="C6" s="42"/>
      <c r="D6" s="41"/>
      <c r="E6" s="42"/>
      <c r="F6" s="42"/>
      <c r="G6" s="38"/>
      <c r="H6" s="39"/>
      <c r="I6" s="12" t="s">
        <v>171</v>
      </c>
    </row>
    <row r="7" spans="1:9" s="16" customFormat="1" ht="120.75" customHeight="1">
      <c r="A7" s="11" t="s">
        <v>203</v>
      </c>
      <c r="B7" s="11" t="s">
        <v>126</v>
      </c>
      <c r="C7" s="12" t="s">
        <v>84</v>
      </c>
      <c r="D7" s="11" t="s">
        <v>85</v>
      </c>
      <c r="E7" s="12" t="s">
        <v>204</v>
      </c>
      <c r="F7" s="12" t="s">
        <v>240</v>
      </c>
      <c r="G7" s="15">
        <v>25</v>
      </c>
      <c r="H7" s="18" t="s">
        <v>29</v>
      </c>
      <c r="I7" s="12" t="s">
        <v>86</v>
      </c>
    </row>
    <row r="8" spans="1:9" s="16" customFormat="1" ht="151.5" customHeight="1">
      <c r="A8" s="11" t="s">
        <v>167</v>
      </c>
      <c r="B8" s="11" t="s">
        <v>125</v>
      </c>
      <c r="C8" s="12" t="s">
        <v>15</v>
      </c>
      <c r="D8" s="11" t="s">
        <v>16</v>
      </c>
      <c r="E8" s="12" t="s">
        <v>47</v>
      </c>
      <c r="F8" s="12" t="s">
        <v>233</v>
      </c>
      <c r="G8" s="15">
        <v>25</v>
      </c>
      <c r="H8" s="18" t="s">
        <v>29</v>
      </c>
      <c r="I8" s="12" t="s">
        <v>168</v>
      </c>
    </row>
    <row r="9" spans="1:9" s="32" customFormat="1" ht="166.5" customHeight="1">
      <c r="A9" s="11" t="s">
        <v>113</v>
      </c>
      <c r="B9" s="11" t="s">
        <v>123</v>
      </c>
      <c r="C9" s="12" t="s">
        <v>135</v>
      </c>
      <c r="D9" s="11" t="s">
        <v>136</v>
      </c>
      <c r="E9" s="12" t="s">
        <v>137</v>
      </c>
      <c r="F9" s="12" t="s">
        <v>237</v>
      </c>
      <c r="G9" s="15">
        <v>25</v>
      </c>
      <c r="H9" s="18" t="s">
        <v>29</v>
      </c>
      <c r="I9" s="12" t="s">
        <v>140</v>
      </c>
    </row>
    <row r="10" spans="1:9" s="16" customFormat="1" ht="149.25" customHeight="1">
      <c r="A10" s="11" t="s">
        <v>100</v>
      </c>
      <c r="B10" s="11" t="s">
        <v>123</v>
      </c>
      <c r="C10" s="12" t="s">
        <v>150</v>
      </c>
      <c r="D10" s="11" t="s">
        <v>149</v>
      </c>
      <c r="E10" s="12" t="s">
        <v>151</v>
      </c>
      <c r="F10" s="12" t="s">
        <v>249</v>
      </c>
      <c r="G10" s="15">
        <v>25</v>
      </c>
      <c r="H10" s="18" t="s">
        <v>29</v>
      </c>
      <c r="I10" s="12" t="s">
        <v>211</v>
      </c>
    </row>
    <row r="11" spans="1:9" s="16" customFormat="1" ht="80.25" customHeight="1">
      <c r="A11" s="41" t="s">
        <v>181</v>
      </c>
      <c r="B11" s="41" t="s">
        <v>124</v>
      </c>
      <c r="C11" s="42" t="s">
        <v>216</v>
      </c>
      <c r="D11" s="41" t="s">
        <v>89</v>
      </c>
      <c r="E11" s="42" t="s">
        <v>180</v>
      </c>
      <c r="F11" s="42" t="s">
        <v>222</v>
      </c>
      <c r="G11" s="38">
        <v>25</v>
      </c>
      <c r="H11" s="39" t="s">
        <v>29</v>
      </c>
      <c r="I11" s="31" t="s">
        <v>182</v>
      </c>
    </row>
    <row r="12" spans="1:9" s="16" customFormat="1" ht="67.5" customHeight="1">
      <c r="A12" s="41"/>
      <c r="B12" s="41"/>
      <c r="C12" s="42"/>
      <c r="D12" s="41"/>
      <c r="E12" s="42"/>
      <c r="F12" s="42"/>
      <c r="G12" s="38"/>
      <c r="H12" s="39"/>
      <c r="I12" s="31" t="s">
        <v>183</v>
      </c>
    </row>
    <row r="13" spans="1:9" s="16" customFormat="1" ht="171" customHeight="1">
      <c r="A13" s="11" t="s">
        <v>98</v>
      </c>
      <c r="B13" s="11" t="s">
        <v>126</v>
      </c>
      <c r="C13" s="12" t="s">
        <v>92</v>
      </c>
      <c r="D13" s="11" t="s">
        <v>22</v>
      </c>
      <c r="E13" s="12" t="s">
        <v>48</v>
      </c>
      <c r="F13" s="12" t="s">
        <v>241</v>
      </c>
      <c r="G13" s="15">
        <v>25</v>
      </c>
      <c r="H13" s="18" t="s">
        <v>29</v>
      </c>
      <c r="I13" s="12" t="s">
        <v>49</v>
      </c>
    </row>
    <row r="14" spans="1:9" s="16" customFormat="1" ht="106.5" customHeight="1">
      <c r="A14" s="11" t="s">
        <v>107</v>
      </c>
      <c r="B14" s="11" t="s">
        <v>124</v>
      </c>
      <c r="C14" s="12" t="s">
        <v>173</v>
      </c>
      <c r="D14" s="11" t="s">
        <v>159</v>
      </c>
      <c r="E14" s="12" t="s">
        <v>160</v>
      </c>
      <c r="F14" s="12" t="s">
        <v>223</v>
      </c>
      <c r="G14" s="15">
        <v>24</v>
      </c>
      <c r="H14" s="18" t="s">
        <v>29</v>
      </c>
      <c r="I14" s="12" t="s">
        <v>206</v>
      </c>
    </row>
    <row r="15" spans="1:9" s="16" customFormat="1" ht="144" customHeight="1">
      <c r="A15" s="11" t="s">
        <v>116</v>
      </c>
      <c r="B15" s="11" t="s">
        <v>124</v>
      </c>
      <c r="C15" s="12" t="s">
        <v>50</v>
      </c>
      <c r="D15" s="11" t="s">
        <v>51</v>
      </c>
      <c r="E15" s="12" t="s">
        <v>141</v>
      </c>
      <c r="F15" s="12" t="s">
        <v>234</v>
      </c>
      <c r="G15" s="15">
        <v>24</v>
      </c>
      <c r="H15" s="18" t="s">
        <v>29</v>
      </c>
      <c r="I15" s="12" t="s">
        <v>148</v>
      </c>
    </row>
    <row r="16" spans="1:9" s="16" customFormat="1" ht="34.5" customHeight="1">
      <c r="A16" s="41" t="s">
        <v>186</v>
      </c>
      <c r="B16" s="41" t="s">
        <v>124</v>
      </c>
      <c r="C16" s="42" t="s">
        <v>15</v>
      </c>
      <c r="D16" s="41" t="s">
        <v>16</v>
      </c>
      <c r="E16" s="42" t="s">
        <v>187</v>
      </c>
      <c r="F16" s="42" t="s">
        <v>224</v>
      </c>
      <c r="G16" s="38">
        <v>24</v>
      </c>
      <c r="H16" s="39" t="s">
        <v>29</v>
      </c>
      <c r="I16" s="12" t="s">
        <v>188</v>
      </c>
    </row>
    <row r="17" spans="1:9" s="16" customFormat="1" ht="77.25" customHeight="1">
      <c r="A17" s="41"/>
      <c r="B17" s="41"/>
      <c r="C17" s="42"/>
      <c r="D17" s="41"/>
      <c r="E17" s="42"/>
      <c r="F17" s="42"/>
      <c r="G17" s="38"/>
      <c r="H17" s="40"/>
      <c r="I17" s="12" t="s">
        <v>189</v>
      </c>
    </row>
    <row r="18" spans="1:9" s="16" customFormat="1" ht="107.25" customHeight="1">
      <c r="A18" s="11" t="s">
        <v>117</v>
      </c>
      <c r="B18" s="11" t="s">
        <v>122</v>
      </c>
      <c r="C18" s="12" t="s">
        <v>66</v>
      </c>
      <c r="D18" s="11" t="s">
        <v>34</v>
      </c>
      <c r="E18" s="12" t="s">
        <v>35</v>
      </c>
      <c r="F18" s="12" t="s">
        <v>235</v>
      </c>
      <c r="G18" s="15">
        <v>24</v>
      </c>
      <c r="H18" s="18" t="s">
        <v>29</v>
      </c>
      <c r="I18" s="18" t="s">
        <v>217</v>
      </c>
    </row>
    <row r="19" spans="1:9" s="16" customFormat="1" ht="108" customHeight="1">
      <c r="A19" s="11" t="s">
        <v>108</v>
      </c>
      <c r="B19" s="11" t="s">
        <v>123</v>
      </c>
      <c r="C19" s="12" t="s">
        <v>18</v>
      </c>
      <c r="D19" s="11" t="s">
        <v>19</v>
      </c>
      <c r="E19" s="12" t="s">
        <v>31</v>
      </c>
      <c r="F19" s="12" t="s">
        <v>236</v>
      </c>
      <c r="G19" s="15">
        <v>24</v>
      </c>
      <c r="H19" s="12" t="s">
        <v>29</v>
      </c>
      <c r="I19" s="12" t="s">
        <v>172</v>
      </c>
    </row>
    <row r="20" spans="1:9" s="16" customFormat="1" ht="114.75" customHeight="1">
      <c r="A20" s="11" t="s">
        <v>104</v>
      </c>
      <c r="B20" s="11" t="s">
        <v>122</v>
      </c>
      <c r="C20" s="12" t="s">
        <v>18</v>
      </c>
      <c r="D20" s="11" t="s">
        <v>19</v>
      </c>
      <c r="E20" s="12" t="s">
        <v>161</v>
      </c>
      <c r="F20" s="12" t="s">
        <v>242</v>
      </c>
      <c r="G20" s="15">
        <v>24</v>
      </c>
      <c r="H20" s="12" t="s">
        <v>29</v>
      </c>
      <c r="I20" s="12" t="s">
        <v>74</v>
      </c>
    </row>
    <row r="21" spans="1:9" s="16" customFormat="1" ht="203.25" customHeight="1">
      <c r="A21" s="11" t="s">
        <v>115</v>
      </c>
      <c r="B21" s="11" t="s">
        <v>124</v>
      </c>
      <c r="C21" s="12" t="s">
        <v>43</v>
      </c>
      <c r="D21" s="11" t="s">
        <v>33</v>
      </c>
      <c r="E21" s="12" t="s">
        <v>53</v>
      </c>
      <c r="F21" s="12" t="s">
        <v>225</v>
      </c>
      <c r="G21" s="15">
        <v>24</v>
      </c>
      <c r="H21" s="18" t="s">
        <v>29</v>
      </c>
      <c r="I21" s="12" t="s">
        <v>215</v>
      </c>
    </row>
    <row r="22" spans="1:9" s="16" customFormat="1" ht="162" customHeight="1">
      <c r="A22" s="11" t="s">
        <v>200</v>
      </c>
      <c r="B22" s="11" t="s">
        <v>124</v>
      </c>
      <c r="C22" s="12" t="s">
        <v>76</v>
      </c>
      <c r="D22" s="11" t="s">
        <v>45</v>
      </c>
      <c r="E22" s="12" t="s">
        <v>201</v>
      </c>
      <c r="F22" s="12" t="s">
        <v>226</v>
      </c>
      <c r="G22" s="20">
        <v>23</v>
      </c>
      <c r="H22" s="18" t="s">
        <v>29</v>
      </c>
      <c r="I22" s="31" t="s">
        <v>202</v>
      </c>
    </row>
    <row r="23" spans="1:9" s="16" customFormat="1" ht="165.75" customHeight="1">
      <c r="A23" s="11" t="s">
        <v>197</v>
      </c>
      <c r="B23" s="11" t="s">
        <v>125</v>
      </c>
      <c r="C23" s="12" t="s">
        <v>54</v>
      </c>
      <c r="D23" s="11" t="s">
        <v>55</v>
      </c>
      <c r="E23" s="12" t="s">
        <v>198</v>
      </c>
      <c r="F23" s="12" t="s">
        <v>227</v>
      </c>
      <c r="G23" s="15">
        <v>23</v>
      </c>
      <c r="H23" s="18" t="s">
        <v>29</v>
      </c>
      <c r="I23" s="12" t="s">
        <v>199</v>
      </c>
    </row>
    <row r="24" spans="1:9" s="16" customFormat="1" ht="123" customHeight="1">
      <c r="A24" s="11" t="s">
        <v>109</v>
      </c>
      <c r="B24" s="11" t="s">
        <v>124</v>
      </c>
      <c r="C24" s="12" t="s">
        <v>82</v>
      </c>
      <c r="D24" s="11" t="s">
        <v>83</v>
      </c>
      <c r="E24" s="12" t="s">
        <v>156</v>
      </c>
      <c r="F24" s="12" t="s">
        <v>228</v>
      </c>
      <c r="G24" s="15">
        <v>23</v>
      </c>
      <c r="H24" s="18" t="s">
        <v>29</v>
      </c>
      <c r="I24" s="12" t="s">
        <v>157</v>
      </c>
    </row>
    <row r="25" spans="1:9" s="16" customFormat="1" ht="144.75" customHeight="1">
      <c r="A25" s="11" t="s">
        <v>114</v>
      </c>
      <c r="B25" s="11" t="s">
        <v>122</v>
      </c>
      <c r="C25" s="12" t="s">
        <v>43</v>
      </c>
      <c r="D25" s="11" t="s">
        <v>33</v>
      </c>
      <c r="E25" s="12" t="s">
        <v>60</v>
      </c>
      <c r="F25" s="12" t="s">
        <v>243</v>
      </c>
      <c r="G25" s="15">
        <v>23</v>
      </c>
      <c r="H25" s="18" t="s">
        <v>29</v>
      </c>
      <c r="I25" s="12" t="s">
        <v>192</v>
      </c>
    </row>
    <row r="26" spans="1:9" s="16" customFormat="1" ht="90.75" customHeight="1">
      <c r="A26" s="11" t="s">
        <v>106</v>
      </c>
      <c r="B26" s="11" t="s">
        <v>125</v>
      </c>
      <c r="C26" s="12" t="s">
        <v>95</v>
      </c>
      <c r="D26" s="11" t="s">
        <v>14</v>
      </c>
      <c r="E26" s="12" t="s">
        <v>196</v>
      </c>
      <c r="F26" s="12" t="s">
        <v>229</v>
      </c>
      <c r="G26" s="15">
        <v>22</v>
      </c>
      <c r="H26" s="18" t="s">
        <v>29</v>
      </c>
      <c r="I26" s="12" t="s">
        <v>75</v>
      </c>
    </row>
    <row r="27" spans="1:9" s="16" customFormat="1" ht="114.75" customHeight="1">
      <c r="A27" s="11" t="s">
        <v>162</v>
      </c>
      <c r="B27" s="11" t="s">
        <v>124</v>
      </c>
      <c r="C27" s="12" t="s">
        <v>66</v>
      </c>
      <c r="D27" s="11" t="s">
        <v>34</v>
      </c>
      <c r="E27" s="12" t="s">
        <v>163</v>
      </c>
      <c r="F27" s="12" t="s">
        <v>230</v>
      </c>
      <c r="G27" s="15">
        <v>22</v>
      </c>
      <c r="H27" s="18" t="s">
        <v>29</v>
      </c>
      <c r="I27" s="12" t="s">
        <v>28</v>
      </c>
    </row>
    <row r="28" spans="1:9" s="16" customFormat="1" ht="125.25" customHeight="1">
      <c r="A28" s="11" t="s">
        <v>178</v>
      </c>
      <c r="B28" s="11" t="s">
        <v>126</v>
      </c>
      <c r="C28" s="12" t="s">
        <v>88</v>
      </c>
      <c r="D28" s="11" t="s">
        <v>17</v>
      </c>
      <c r="E28" s="12" t="s">
        <v>91</v>
      </c>
      <c r="F28" s="12" t="s">
        <v>244</v>
      </c>
      <c r="G28" s="15">
        <v>22</v>
      </c>
      <c r="H28" s="18" t="s">
        <v>29</v>
      </c>
      <c r="I28" s="12" t="s">
        <v>179</v>
      </c>
    </row>
    <row r="29" spans="1:9" s="16" customFormat="1" ht="115.5" customHeight="1">
      <c r="A29" s="11" t="s">
        <v>184</v>
      </c>
      <c r="B29" s="11" t="s">
        <v>124</v>
      </c>
      <c r="C29" s="12" t="s">
        <v>58</v>
      </c>
      <c r="D29" s="11" t="s">
        <v>32</v>
      </c>
      <c r="E29" s="12" t="s">
        <v>185</v>
      </c>
      <c r="F29" s="12" t="s">
        <v>231</v>
      </c>
      <c r="G29" s="15">
        <v>22</v>
      </c>
      <c r="H29" s="18" t="s">
        <v>29</v>
      </c>
      <c r="I29" s="12" t="s">
        <v>208</v>
      </c>
    </row>
    <row r="30" spans="1:9" s="16" customFormat="1" ht="128.25" customHeight="1">
      <c r="A30" s="11" t="s">
        <v>102</v>
      </c>
      <c r="B30" s="11" t="s">
        <v>123</v>
      </c>
      <c r="C30" s="12" t="s">
        <v>143</v>
      </c>
      <c r="D30" s="11" t="s">
        <v>144</v>
      </c>
      <c r="E30" s="12" t="s">
        <v>145</v>
      </c>
      <c r="F30" s="12" t="s">
        <v>250</v>
      </c>
      <c r="G30" s="15">
        <v>21</v>
      </c>
      <c r="H30" s="18" t="s">
        <v>29</v>
      </c>
      <c r="I30" s="12" t="s">
        <v>147</v>
      </c>
    </row>
    <row r="31" spans="1:9" s="16" customFormat="1" ht="167.25" customHeight="1">
      <c r="A31" s="11" t="s">
        <v>110</v>
      </c>
      <c r="B31" s="11" t="s">
        <v>123</v>
      </c>
      <c r="C31" s="12" t="s">
        <v>175</v>
      </c>
      <c r="D31" s="11" t="s">
        <v>176</v>
      </c>
      <c r="E31" s="12" t="s">
        <v>177</v>
      </c>
      <c r="F31" s="12" t="s">
        <v>251</v>
      </c>
      <c r="G31" s="15">
        <v>18</v>
      </c>
      <c r="H31" s="18" t="s">
        <v>29</v>
      </c>
      <c r="I31" s="12" t="s">
        <v>213</v>
      </c>
    </row>
    <row r="32" spans="1:9" s="16" customFormat="1" ht="100.5" customHeight="1">
      <c r="A32" s="11" t="s">
        <v>111</v>
      </c>
      <c r="B32" s="11" t="s">
        <v>124</v>
      </c>
      <c r="C32" s="12" t="s">
        <v>79</v>
      </c>
      <c r="D32" s="11" t="s">
        <v>80</v>
      </c>
      <c r="E32" s="12" t="s">
        <v>81</v>
      </c>
      <c r="F32" s="12" t="s">
        <v>245</v>
      </c>
      <c r="G32" s="15">
        <v>18</v>
      </c>
      <c r="H32" s="18" t="s">
        <v>29</v>
      </c>
      <c r="I32" s="12" t="s">
        <v>155</v>
      </c>
    </row>
    <row r="33" spans="1:9" s="16" customFormat="1" ht="123" customHeight="1">
      <c r="A33" s="11" t="s">
        <v>193</v>
      </c>
      <c r="B33" s="11" t="s">
        <v>125</v>
      </c>
      <c r="C33" s="12" t="s">
        <v>70</v>
      </c>
      <c r="D33" s="11" t="s">
        <v>71</v>
      </c>
      <c r="E33" s="12" t="s">
        <v>209</v>
      </c>
      <c r="F33" s="12" t="s">
        <v>232</v>
      </c>
      <c r="G33" s="15">
        <v>17</v>
      </c>
      <c r="H33" s="18" t="s">
        <v>29</v>
      </c>
      <c r="I33" s="12" t="s">
        <v>195</v>
      </c>
    </row>
    <row r="34" spans="1:15" s="16" customFormat="1" ht="158.25" customHeight="1">
      <c r="A34" s="11" t="s">
        <v>105</v>
      </c>
      <c r="B34" s="11" t="s">
        <v>126</v>
      </c>
      <c r="C34" s="12" t="s">
        <v>56</v>
      </c>
      <c r="D34" s="11" t="s">
        <v>11</v>
      </c>
      <c r="E34" s="12" t="s">
        <v>12</v>
      </c>
      <c r="F34" s="12" t="s">
        <v>246</v>
      </c>
      <c r="G34" s="15">
        <v>15</v>
      </c>
      <c r="H34" s="18" t="s">
        <v>29</v>
      </c>
      <c r="I34" s="12" t="s">
        <v>28</v>
      </c>
      <c r="J34" s="33"/>
      <c r="K34" s="33"/>
      <c r="L34" s="33"/>
      <c r="M34" s="33"/>
      <c r="N34" s="33"/>
      <c r="O34" s="33"/>
    </row>
    <row r="35" spans="1:9" s="16" customFormat="1" ht="96.75" customHeight="1">
      <c r="A35" s="11" t="s">
        <v>101</v>
      </c>
      <c r="B35" s="11" t="s">
        <v>122</v>
      </c>
      <c r="C35" s="12" t="s">
        <v>64</v>
      </c>
      <c r="D35" s="11" t="s">
        <v>36</v>
      </c>
      <c r="E35" s="12" t="s">
        <v>153</v>
      </c>
      <c r="F35" s="12" t="s">
        <v>252</v>
      </c>
      <c r="G35" s="15">
        <v>14</v>
      </c>
      <c r="H35" s="18" t="s">
        <v>29</v>
      </c>
      <c r="I35" s="12" t="s">
        <v>214</v>
      </c>
    </row>
    <row r="36" spans="1:9" s="16" customFormat="1" ht="81" customHeight="1">
      <c r="A36" s="11" t="s">
        <v>118</v>
      </c>
      <c r="B36" s="11" t="s">
        <v>125</v>
      </c>
      <c r="C36" s="12" t="s">
        <v>54</v>
      </c>
      <c r="D36" s="11" t="s">
        <v>55</v>
      </c>
      <c r="E36" s="12" t="s">
        <v>154</v>
      </c>
      <c r="F36" s="12" t="s">
        <v>247</v>
      </c>
      <c r="G36" s="15"/>
      <c r="H36" s="19" t="s">
        <v>248</v>
      </c>
      <c r="I36" s="12"/>
    </row>
    <row r="37" spans="1:9" s="16" customFormat="1" ht="93.75" customHeight="1">
      <c r="A37" s="11" t="s">
        <v>119</v>
      </c>
      <c r="B37" s="11" t="s">
        <v>124</v>
      </c>
      <c r="C37" s="12" t="s">
        <v>73</v>
      </c>
      <c r="D37" s="11" t="s">
        <v>72</v>
      </c>
      <c r="E37" s="12" t="s">
        <v>205</v>
      </c>
      <c r="F37" s="12" t="s">
        <v>247</v>
      </c>
      <c r="G37" s="15"/>
      <c r="H37" s="19" t="s">
        <v>212</v>
      </c>
      <c r="I37" s="12"/>
    </row>
    <row r="38" spans="1:9" s="16" customFormat="1" ht="129.75" customHeight="1">
      <c r="A38" s="11" t="s">
        <v>103</v>
      </c>
      <c r="B38" s="11" t="s">
        <v>124</v>
      </c>
      <c r="C38" s="12" t="s">
        <v>164</v>
      </c>
      <c r="D38" s="11" t="s">
        <v>165</v>
      </c>
      <c r="E38" s="12" t="s">
        <v>166</v>
      </c>
      <c r="F38" s="12" t="s">
        <v>247</v>
      </c>
      <c r="G38" s="15"/>
      <c r="H38" s="19" t="s">
        <v>210</v>
      </c>
      <c r="I38" s="12"/>
    </row>
    <row r="39" spans="1:9" s="17" customFormat="1" ht="64.5" customHeight="1">
      <c r="A39" s="11" t="s">
        <v>120</v>
      </c>
      <c r="B39" s="11" t="s">
        <v>125</v>
      </c>
      <c r="C39" s="12" t="s">
        <v>94</v>
      </c>
      <c r="D39" s="11" t="s">
        <v>69</v>
      </c>
      <c r="E39" s="12" t="s">
        <v>132</v>
      </c>
      <c r="F39" s="12" t="s">
        <v>247</v>
      </c>
      <c r="G39" s="15"/>
      <c r="H39" s="19" t="s">
        <v>96</v>
      </c>
      <c r="I39" s="12"/>
    </row>
    <row r="40" spans="1:9" s="17" customFormat="1" ht="33" customHeight="1">
      <c r="A40" s="22"/>
      <c r="B40" s="22"/>
      <c r="C40" s="23" t="s">
        <v>0</v>
      </c>
      <c r="D40" s="24"/>
      <c r="E40" s="23"/>
      <c r="F40" s="23"/>
      <c r="G40" s="22"/>
      <c r="H40" s="22"/>
      <c r="I40" s="28"/>
    </row>
    <row r="41" spans="1:6" ht="12.75">
      <c r="A41" s="6"/>
      <c r="B41" s="6"/>
      <c r="C41" s="6"/>
      <c r="D41" s="6"/>
      <c r="E41" s="6"/>
      <c r="F41" s="6"/>
    </row>
    <row r="42" spans="4:9" ht="12.75">
      <c r="D42"/>
      <c r="I42"/>
    </row>
  </sheetData>
  <sheetProtection/>
  <mergeCells count="25">
    <mergeCell ref="A1:I1"/>
    <mergeCell ref="A5:A6"/>
    <mergeCell ref="B5:B6"/>
    <mergeCell ref="C5:C6"/>
    <mergeCell ref="D5:D6"/>
    <mergeCell ref="E5:E6"/>
    <mergeCell ref="F5:F6"/>
    <mergeCell ref="G5:G6"/>
    <mergeCell ref="A11:A12"/>
    <mergeCell ref="B11:B12"/>
    <mergeCell ref="C11:C12"/>
    <mergeCell ref="D11:D12"/>
    <mergeCell ref="F16:F17"/>
    <mergeCell ref="G16:G17"/>
    <mergeCell ref="G11:G12"/>
    <mergeCell ref="A16:A17"/>
    <mergeCell ref="F11:F12"/>
    <mergeCell ref="B16:B17"/>
    <mergeCell ref="C16:C17"/>
    <mergeCell ref="D16:D17"/>
    <mergeCell ref="E16:E17"/>
    <mergeCell ref="E11:E12"/>
    <mergeCell ref="H5:H6"/>
    <mergeCell ref="H11:H12"/>
    <mergeCell ref="H16:H17"/>
  </mergeCells>
  <printOptions horizontalCentered="1"/>
  <pageMargins left="0.1968503937007874" right="0.1968503937007874" top="0.2755905511811024" bottom="0.33" header="0.28" footer="0.16"/>
  <pageSetup fitToHeight="0" fitToWidth="1" horizontalDpi="600" verticalDpi="600" orientation="landscape" paperSize="9" scale="86"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9"/>
  <sheetViews>
    <sheetView tabSelected="1" zoomScaleSheetLayoutView="85" zoomScalePageLayoutView="0" workbookViewId="0" topLeftCell="A1">
      <pane ySplit="2" topLeftCell="A3" activePane="bottomLeft" state="frozen"/>
      <selection pane="topLeft" activeCell="B1" sqref="B1"/>
      <selection pane="bottomLeft" activeCell="D2" sqref="D2"/>
    </sheetView>
  </sheetViews>
  <sheetFormatPr defaultColWidth="4.75390625" defaultRowHeight="12.75"/>
  <cols>
    <col min="1" max="1" width="8.00390625" style="0" customWidth="1"/>
    <col min="2" max="2" width="7.75390625" style="0" customWidth="1"/>
    <col min="3" max="3" width="7.625" style="0" customWidth="1"/>
    <col min="4" max="4" width="21.875" style="0" customWidth="1"/>
    <col min="5" max="5" width="10.875" style="4" customWidth="1"/>
    <col min="6" max="6" width="11.125" style="0" customWidth="1"/>
    <col min="7" max="7" width="19.125" style="0" customWidth="1"/>
    <col min="8" max="8" width="12.625" style="0" customWidth="1"/>
    <col min="9" max="9" width="18.125" style="0" customWidth="1"/>
    <col min="10" max="10" width="12.25390625" style="0" customWidth="1"/>
    <col min="11" max="11" width="10.625" style="0" customWidth="1"/>
    <col min="12" max="13" width="12.75390625" style="2" customWidth="1"/>
    <col min="14" max="14" width="12.00390625" style="1" customWidth="1"/>
    <col min="15" max="15" width="8.625" style="0" customWidth="1"/>
    <col min="16" max="16" width="15.375" style="0" customWidth="1"/>
  </cols>
  <sheetData>
    <row r="1" spans="1:16" s="17" customFormat="1" ht="44.25" customHeight="1">
      <c r="A1" s="50" t="s">
        <v>258</v>
      </c>
      <c r="B1" s="50"/>
      <c r="C1" s="50"/>
      <c r="D1" s="50"/>
      <c r="E1" s="50"/>
      <c r="F1" s="50"/>
      <c r="G1" s="50"/>
      <c r="H1" s="50"/>
      <c r="I1" s="50"/>
      <c r="J1" s="50"/>
      <c r="K1" s="50"/>
      <c r="L1" s="50"/>
      <c r="M1" s="50"/>
      <c r="N1" s="50"/>
      <c r="O1" s="50"/>
      <c r="P1" s="50"/>
    </row>
    <row r="2" spans="1:16" s="30" customFormat="1" ht="63.75">
      <c r="A2" s="35" t="s">
        <v>9</v>
      </c>
      <c r="B2" s="35" t="s">
        <v>23</v>
      </c>
      <c r="C2" s="35" t="s">
        <v>24</v>
      </c>
      <c r="D2" s="35" t="s">
        <v>1</v>
      </c>
      <c r="E2" s="35" t="s">
        <v>218</v>
      </c>
      <c r="F2" s="35" t="s">
        <v>8</v>
      </c>
      <c r="G2" s="35" t="s">
        <v>2</v>
      </c>
      <c r="H2" s="35" t="s">
        <v>59</v>
      </c>
      <c r="I2" s="35" t="s">
        <v>61</v>
      </c>
      <c r="J2" s="35" t="s">
        <v>7</v>
      </c>
      <c r="K2" s="35" t="s">
        <v>5</v>
      </c>
      <c r="L2" s="35" t="s">
        <v>253</v>
      </c>
      <c r="M2" s="35" t="s">
        <v>26</v>
      </c>
      <c r="N2" s="35" t="s">
        <v>4</v>
      </c>
      <c r="O2" s="35" t="s">
        <v>42</v>
      </c>
      <c r="P2" s="35" t="s">
        <v>44</v>
      </c>
    </row>
    <row r="3" spans="1:21" s="16" customFormat="1" ht="106.5" customHeight="1">
      <c r="A3" s="10" t="s">
        <v>254</v>
      </c>
      <c r="B3" s="11" t="s">
        <v>105</v>
      </c>
      <c r="C3" s="11" t="s">
        <v>126</v>
      </c>
      <c r="D3" s="12" t="s">
        <v>56</v>
      </c>
      <c r="E3" s="11" t="s">
        <v>11</v>
      </c>
      <c r="F3" s="12" t="s">
        <v>37</v>
      </c>
      <c r="G3" s="12" t="s">
        <v>12</v>
      </c>
      <c r="H3" s="12" t="s">
        <v>63</v>
      </c>
      <c r="I3" s="12" t="s">
        <v>63</v>
      </c>
      <c r="J3" s="13">
        <v>861700</v>
      </c>
      <c r="K3" s="14">
        <f>L3/J3*100</f>
        <v>11.604966925844261</v>
      </c>
      <c r="L3" s="13">
        <v>100000</v>
      </c>
      <c r="M3" s="12" t="s">
        <v>13</v>
      </c>
      <c r="N3" s="13" t="s">
        <v>127</v>
      </c>
      <c r="O3" s="15">
        <v>17</v>
      </c>
      <c r="P3" s="36" t="s">
        <v>259</v>
      </c>
      <c r="Q3" s="33"/>
      <c r="R3" s="33"/>
      <c r="S3" s="33"/>
      <c r="T3" s="33"/>
      <c r="U3" s="33"/>
    </row>
    <row r="4" spans="1:16" s="16" customFormat="1" ht="110.25" customHeight="1">
      <c r="A4" s="10" t="s">
        <v>255</v>
      </c>
      <c r="B4" s="11" t="s">
        <v>193</v>
      </c>
      <c r="C4" s="11" t="s">
        <v>125</v>
      </c>
      <c r="D4" s="12" t="s">
        <v>70</v>
      </c>
      <c r="E4" s="11" t="s">
        <v>71</v>
      </c>
      <c r="F4" s="12" t="s">
        <v>21</v>
      </c>
      <c r="G4" s="12" t="s">
        <v>209</v>
      </c>
      <c r="H4" s="10" t="s">
        <v>63</v>
      </c>
      <c r="I4" s="12" t="s">
        <v>65</v>
      </c>
      <c r="J4" s="13">
        <v>267000</v>
      </c>
      <c r="K4" s="14">
        <f>L4/J4*100</f>
        <v>69.66292134831461</v>
      </c>
      <c r="L4" s="13">
        <v>186000</v>
      </c>
      <c r="M4" s="12" t="s">
        <v>13</v>
      </c>
      <c r="N4" s="13" t="s">
        <v>194</v>
      </c>
      <c r="O4" s="15">
        <v>17</v>
      </c>
      <c r="P4" s="36" t="s">
        <v>259</v>
      </c>
    </row>
    <row r="5" spans="1:16" s="16" customFormat="1" ht="111.75" customHeight="1">
      <c r="A5" s="10" t="s">
        <v>256</v>
      </c>
      <c r="B5" s="11" t="s">
        <v>111</v>
      </c>
      <c r="C5" s="11" t="s">
        <v>124</v>
      </c>
      <c r="D5" s="12" t="s">
        <v>79</v>
      </c>
      <c r="E5" s="11" t="s">
        <v>80</v>
      </c>
      <c r="F5" s="12" t="s">
        <v>37</v>
      </c>
      <c r="G5" s="12" t="s">
        <v>81</v>
      </c>
      <c r="H5" s="12" t="s">
        <v>63</v>
      </c>
      <c r="I5" s="12" t="s">
        <v>65</v>
      </c>
      <c r="J5" s="13">
        <v>850800</v>
      </c>
      <c r="K5" s="14">
        <f>L5/J5*100</f>
        <v>35.26093088857546</v>
      </c>
      <c r="L5" s="13">
        <v>300000</v>
      </c>
      <c r="M5" s="12" t="s">
        <v>13</v>
      </c>
      <c r="N5" s="13" t="s">
        <v>127</v>
      </c>
      <c r="O5" s="15">
        <v>16</v>
      </c>
      <c r="P5" s="36" t="s">
        <v>259</v>
      </c>
    </row>
    <row r="6" spans="1:16" s="16" customFormat="1" ht="111.75" customHeight="1">
      <c r="A6" s="10" t="s">
        <v>257</v>
      </c>
      <c r="B6" s="11" t="s">
        <v>101</v>
      </c>
      <c r="C6" s="11" t="s">
        <v>122</v>
      </c>
      <c r="D6" s="12" t="s">
        <v>64</v>
      </c>
      <c r="E6" s="11" t="s">
        <v>36</v>
      </c>
      <c r="F6" s="12" t="s">
        <v>37</v>
      </c>
      <c r="G6" s="12" t="s">
        <v>153</v>
      </c>
      <c r="H6" s="12" t="s">
        <v>63</v>
      </c>
      <c r="I6" s="12" t="s">
        <v>63</v>
      </c>
      <c r="J6" s="13">
        <v>44000</v>
      </c>
      <c r="K6" s="14">
        <f>L6/J6*100</f>
        <v>68.18181818181817</v>
      </c>
      <c r="L6" s="13">
        <v>30000</v>
      </c>
      <c r="M6" s="12" t="s">
        <v>13</v>
      </c>
      <c r="N6" s="13" t="s">
        <v>127</v>
      </c>
      <c r="O6" s="15">
        <v>14</v>
      </c>
      <c r="P6" s="36" t="s">
        <v>259</v>
      </c>
    </row>
    <row r="7" spans="1:13" ht="18">
      <c r="A7" s="5"/>
      <c r="B7" s="6"/>
      <c r="C7" s="6"/>
      <c r="D7" s="6"/>
      <c r="E7" s="6"/>
      <c r="F7" s="6"/>
      <c r="G7" s="6"/>
      <c r="H7" s="6"/>
      <c r="I7" s="6"/>
      <c r="L7" s="3"/>
      <c r="M7" s="3"/>
    </row>
    <row r="8" spans="5:14" ht="12.75">
      <c r="E8"/>
      <c r="L8" s="3"/>
      <c r="M8" s="8"/>
      <c r="N8"/>
    </row>
    <row r="9" spans="5:14" ht="12.75">
      <c r="E9"/>
      <c r="L9" s="3"/>
      <c r="M9" s="3"/>
      <c r="N9"/>
    </row>
  </sheetData>
  <sheetProtection/>
  <mergeCells count="1">
    <mergeCell ref="A1:P1"/>
  </mergeCells>
  <printOptions horizontalCentered="1"/>
  <pageMargins left="0.1968503937007874" right="0.1968503937007874" top="0.2755905511811024" bottom="0.31496062992125984" header="0.2755905511811024" footer="0.15748031496062992"/>
  <pageSetup fitToHeight="0" fitToWidth="1" horizontalDpi="600" verticalDpi="600" orientation="landscape" paperSize="9" scale="73"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behalkova</dc:creator>
  <cp:keywords/>
  <dc:description/>
  <cp:lastModifiedBy>muczkova</cp:lastModifiedBy>
  <cp:lastPrinted>2018-02-14T15:00:40Z</cp:lastPrinted>
  <dcterms:created xsi:type="dcterms:W3CDTF">2008-05-07T05:55:04Z</dcterms:created>
  <dcterms:modified xsi:type="dcterms:W3CDTF">2018-02-14T15:00:46Z</dcterms:modified>
  <cp:category/>
  <cp:version/>
  <cp:contentType/>
  <cp:contentStatus/>
</cp:coreProperties>
</file>