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2013" sheetId="1" r:id="rId1"/>
  </sheets>
  <definedNames>
    <definedName name="_xlnm.Print_Titles" localSheetId="0">'DVA 2013'!$8:$8</definedName>
    <definedName name="_xlnm.Print_Area" localSheetId="0">'DVA 2013'!$A$2:$L$16</definedName>
    <definedName name="Z_F77839BB_4EC8_4E86_824D_3C7DB6E53322_.wvu.Cols" localSheetId="0" hidden="1">'DVA 2013'!#REF!</definedName>
  </definedNames>
  <calcPr fullCalcOnLoad="1"/>
</workbook>
</file>

<file path=xl/sharedStrings.xml><?xml version="1.0" encoding="utf-8"?>
<sst xmlns="http://schemas.openxmlformats.org/spreadsheetml/2006/main" count="43" uniqueCount="37">
  <si>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</si>
  <si>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</si>
  <si>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</si>
  <si>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</si>
  <si>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</si>
  <si>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</si>
  <si>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</si>
  <si>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</si>
  <si>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</si>
  <si>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</si>
  <si>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</si>
  <si>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</si>
  <si>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Trojanovice</t>
  </si>
  <si>
    <t>výše dotace</t>
  </si>
  <si>
    <t>podíl dotace na uznatelných nákladech</t>
  </si>
  <si>
    <t>00298514</t>
  </si>
  <si>
    <t>Poskytnutí dotací v rámci dotačního programu "Drobné vodohospodářské akce" pro roky 2018/2019</t>
  </si>
  <si>
    <t>Hošťálkovy</t>
  </si>
  <si>
    <t>Dolní Lomná</t>
  </si>
  <si>
    <t>Hukvaldy</t>
  </si>
  <si>
    <t>Dívčí Hrad</t>
  </si>
  <si>
    <t>Metylovice</t>
  </si>
  <si>
    <t>Písečná</t>
  </si>
  <si>
    <t>00296031</t>
  </si>
  <si>
    <t>00535966</t>
  </si>
  <si>
    <t>00297194</t>
  </si>
  <si>
    <t>00576115</t>
  </si>
  <si>
    <t>00535991</t>
  </si>
  <si>
    <t>70632430</t>
  </si>
  <si>
    <t>Prodloužení kanalizace Hošťálkovy 4. a 5. etapa</t>
  </si>
  <si>
    <t>Zajištění odkanalizování a zásobování vodou - Dolní část Lomná</t>
  </si>
  <si>
    <t>Dolní Lomná - čištění odpadních vod - domovní ČOV</t>
  </si>
  <si>
    <t>Rozšíření vodovodní sítě v Krnalovicích</t>
  </si>
  <si>
    <t>Kanalizace v Dívčím Hradě</t>
  </si>
  <si>
    <t>Rozšíření vodovodu v Metylovicích, lokalita Metylovice - kaplička svatá Anna a Metylovice - Žukov</t>
  </si>
  <si>
    <t>Rozšíření vodovodní sítě Písečná - SO 302 Úprava a ochrana vodovodu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</si>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</sst>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6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4"/>
      <name val="Arial"/>
      <family val="2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4" fontId="5" fillId="34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0" fontId="5" fillId="0" borderId="24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8"/>
  <sheetViews>
    <sheetView showGridLines="0" tabSelected="1" zoomScale="85" zoomScaleNormal="85" zoomScalePageLayoutView="0" workbookViewId="0" topLeftCell="A2">
      <selection activeCell="A8" sqref="A8"/>
    </sheetView>
  </sheetViews>
  <sheetFormatPr defaultColWidth="9" defaultRowHeight="15"/>
  <cols>
    <col min="1" max="1" width="7.09765625" style="1" customWidth="1"/>
    <col min="2" max="2" width="12" style="2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10" width="12.296875" style="1" customWidth="1"/>
    <col min="11" max="11" width="1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5" customHeight="1">
      <c r="A2" s="73"/>
      <c r="B2" s="74"/>
      <c r="C2" s="74"/>
      <c r="D2" s="74"/>
      <c r="E2" s="74"/>
      <c r="F2" s="74"/>
      <c r="G2" s="74"/>
      <c r="H2" s="75"/>
      <c r="I2" s="74"/>
      <c r="J2" s="74"/>
      <c r="K2" s="74"/>
      <c r="L2" s="76"/>
    </row>
    <row r="3" spans="1:12" ht="15" customHeight="1">
      <c r="A3" s="73"/>
      <c r="B3" s="74"/>
      <c r="C3" s="74"/>
      <c r="D3" s="74"/>
      <c r="E3" s="74"/>
      <c r="F3" s="74"/>
      <c r="G3" s="74"/>
      <c r="H3" s="75"/>
      <c r="I3" s="74"/>
      <c r="J3" s="74"/>
      <c r="K3" s="74"/>
      <c r="L3" s="76"/>
    </row>
    <row r="4" spans="1:12" s="21" customFormat="1" ht="25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s="21" customFormat="1" ht="24.75" customHeight="1">
      <c r="A5" s="77" t="s">
        <v>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21" customFormat="1" ht="16.5" customHeight="1" thickBot="1">
      <c r="A6" s="78" t="s">
        <v>11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23" t="s">
        <v>3</v>
      </c>
      <c r="B8" s="24" t="s">
        <v>9</v>
      </c>
      <c r="C8" s="25" t="s">
        <v>2</v>
      </c>
      <c r="D8" s="26" t="s">
        <v>1</v>
      </c>
      <c r="E8" s="25" t="s">
        <v>4</v>
      </c>
      <c r="F8" s="26" t="s">
        <v>36</v>
      </c>
      <c r="G8" s="25" t="s">
        <v>13</v>
      </c>
      <c r="H8" s="27" t="s">
        <v>14</v>
      </c>
      <c r="I8" s="28" t="s">
        <v>6</v>
      </c>
      <c r="J8" s="28" t="s">
        <v>7</v>
      </c>
      <c r="K8" s="25" t="s">
        <v>10</v>
      </c>
      <c r="L8" s="29" t="s">
        <v>8</v>
      </c>
    </row>
    <row r="9" spans="1:12" s="6" customFormat="1" ht="66.75" customHeight="1">
      <c r="A9" s="30">
        <v>4</v>
      </c>
      <c r="B9" s="31" t="s">
        <v>23</v>
      </c>
      <c r="C9" s="32" t="s">
        <v>17</v>
      </c>
      <c r="D9" s="33" t="s">
        <v>5</v>
      </c>
      <c r="E9" s="34" t="s">
        <v>29</v>
      </c>
      <c r="F9" s="35">
        <v>3683000</v>
      </c>
      <c r="G9" s="35">
        <v>2762200</v>
      </c>
      <c r="H9" s="36">
        <f aca="true" t="shared" si="0" ref="H9:H15">G9/F9</f>
        <v>0.7499864241107792</v>
      </c>
      <c r="I9" s="37">
        <v>43132</v>
      </c>
      <c r="J9" s="38">
        <v>43722</v>
      </c>
      <c r="K9" s="39" t="str">
        <f aca="true" t="shared" si="1" ref="K9:K15">IF(J9="","",TEXT(I9,"d.m.rrrr")&amp;" - "&amp;TEXT(J9+30,"d.m.rrrr"))</f>
        <v>1.2.2018 - 14.10.2019</v>
      </c>
      <c r="L9" s="40">
        <v>19</v>
      </c>
    </row>
    <row r="10" spans="1:12" s="6" customFormat="1" ht="66.75" customHeight="1">
      <c r="A10" s="41">
        <v>6</v>
      </c>
      <c r="B10" s="42" t="s">
        <v>15</v>
      </c>
      <c r="C10" s="43" t="s">
        <v>12</v>
      </c>
      <c r="D10" s="44" t="s">
        <v>5</v>
      </c>
      <c r="E10" s="45" t="s">
        <v>30</v>
      </c>
      <c r="F10" s="46">
        <v>8700000</v>
      </c>
      <c r="G10" s="46">
        <v>6525000</v>
      </c>
      <c r="H10" s="47">
        <f t="shared" si="0"/>
        <v>0.75</v>
      </c>
      <c r="I10" s="48">
        <v>43101</v>
      </c>
      <c r="J10" s="49">
        <v>43722</v>
      </c>
      <c r="K10" s="50" t="str">
        <f t="shared" si="1"/>
        <v>1.1.2018 - 14.10.2019</v>
      </c>
      <c r="L10" s="51">
        <v>17</v>
      </c>
    </row>
    <row r="11" spans="1:12" s="6" customFormat="1" ht="66.75" customHeight="1">
      <c r="A11" s="41">
        <v>14</v>
      </c>
      <c r="B11" s="42" t="s">
        <v>24</v>
      </c>
      <c r="C11" s="43" t="s">
        <v>18</v>
      </c>
      <c r="D11" s="44" t="s">
        <v>5</v>
      </c>
      <c r="E11" s="52" t="s">
        <v>31</v>
      </c>
      <c r="F11" s="46">
        <v>21107100</v>
      </c>
      <c r="G11" s="46">
        <v>2116400</v>
      </c>
      <c r="H11" s="47">
        <f t="shared" si="0"/>
        <v>0.10026957753552122</v>
      </c>
      <c r="I11" s="53">
        <v>43102</v>
      </c>
      <c r="J11" s="49">
        <v>43722</v>
      </c>
      <c r="K11" s="50" t="str">
        <f t="shared" si="1"/>
        <v>2.1.2018 - 14.10.2019</v>
      </c>
      <c r="L11" s="51">
        <v>16</v>
      </c>
    </row>
    <row r="12" spans="1:12" s="6" customFormat="1" ht="66.75" customHeight="1">
      <c r="A12" s="54">
        <v>7</v>
      </c>
      <c r="B12" s="42" t="s">
        <v>25</v>
      </c>
      <c r="C12" s="55" t="s">
        <v>19</v>
      </c>
      <c r="D12" s="56" t="s">
        <v>5</v>
      </c>
      <c r="E12" s="57" t="s">
        <v>32</v>
      </c>
      <c r="F12" s="46">
        <v>2794119</v>
      </c>
      <c r="G12" s="46">
        <v>2095500</v>
      </c>
      <c r="H12" s="47">
        <f>G12/F12</f>
        <v>0.7499680579102035</v>
      </c>
      <c r="I12" s="58">
        <v>43102</v>
      </c>
      <c r="J12" s="49">
        <v>43722</v>
      </c>
      <c r="K12" s="50" t="str">
        <f t="shared" si="1"/>
        <v>2.1.2018 - 14.10.2019</v>
      </c>
      <c r="L12" s="51">
        <v>16</v>
      </c>
    </row>
    <row r="13" spans="1:12" s="6" customFormat="1" ht="66.75" customHeight="1">
      <c r="A13" s="41">
        <v>8</v>
      </c>
      <c r="B13" s="42" t="s">
        <v>26</v>
      </c>
      <c r="C13" s="43" t="s">
        <v>20</v>
      </c>
      <c r="D13" s="44" t="s">
        <v>5</v>
      </c>
      <c r="E13" s="59" t="s">
        <v>33</v>
      </c>
      <c r="F13" s="46">
        <v>899197</v>
      </c>
      <c r="G13" s="46">
        <v>674300</v>
      </c>
      <c r="H13" s="47">
        <f t="shared" si="0"/>
        <v>0.7498912918971038</v>
      </c>
      <c r="I13" s="53">
        <v>43616</v>
      </c>
      <c r="J13" s="49">
        <v>43722</v>
      </c>
      <c r="K13" s="50" t="str">
        <f t="shared" si="1"/>
        <v>31.5.2019 - 14.10.2019</v>
      </c>
      <c r="L13" s="51">
        <v>15</v>
      </c>
    </row>
    <row r="14" spans="1:12" s="6" customFormat="1" ht="66.75" customHeight="1">
      <c r="A14" s="41">
        <v>2</v>
      </c>
      <c r="B14" s="42" t="s">
        <v>27</v>
      </c>
      <c r="C14" s="43" t="s">
        <v>21</v>
      </c>
      <c r="D14" s="44" t="s">
        <v>5</v>
      </c>
      <c r="E14" s="59" t="s">
        <v>34</v>
      </c>
      <c r="F14" s="46">
        <v>3983000</v>
      </c>
      <c r="G14" s="46">
        <v>2987200</v>
      </c>
      <c r="H14" s="47">
        <f t="shared" si="0"/>
        <v>0.7499874466482551</v>
      </c>
      <c r="I14" s="53">
        <v>43101</v>
      </c>
      <c r="J14" s="49">
        <v>43722</v>
      </c>
      <c r="K14" s="50" t="str">
        <f t="shared" si="1"/>
        <v>1.1.2018 - 14.10.2019</v>
      </c>
      <c r="L14" s="51">
        <v>15</v>
      </c>
    </row>
    <row r="15" spans="1:12" s="6" customFormat="1" ht="66.75" customHeight="1" thickBot="1">
      <c r="A15" s="60">
        <v>11</v>
      </c>
      <c r="B15" s="61" t="s">
        <v>28</v>
      </c>
      <c r="C15" s="62" t="s">
        <v>22</v>
      </c>
      <c r="D15" s="63" t="s">
        <v>5</v>
      </c>
      <c r="E15" s="64" t="s">
        <v>35</v>
      </c>
      <c r="F15" s="65">
        <v>439200</v>
      </c>
      <c r="G15" s="65">
        <v>329200</v>
      </c>
      <c r="H15" s="66">
        <f t="shared" si="0"/>
        <v>0.7495446265938069</v>
      </c>
      <c r="I15" s="67">
        <v>43191</v>
      </c>
      <c r="J15" s="68">
        <v>43722</v>
      </c>
      <c r="K15" s="69" t="str">
        <f t="shared" si="1"/>
        <v>1.4.2018 - 14.10.2019</v>
      </c>
      <c r="L15" s="70">
        <v>14</v>
      </c>
    </row>
    <row r="16" spans="1:12" ht="40.5" customHeight="1">
      <c r="A16" s="83" t="s">
        <v>0</v>
      </c>
      <c r="B16" s="84"/>
      <c r="C16" s="84"/>
      <c r="D16" s="84"/>
      <c r="E16" s="84"/>
      <c r="F16" s="71"/>
      <c r="G16" s="72">
        <f>SUM(G9:G15)</f>
        <v>17489800</v>
      </c>
      <c r="H16" s="81"/>
      <c r="I16" s="82"/>
      <c r="J16" s="82"/>
      <c r="K16" s="82"/>
      <c r="L16" s="82"/>
    </row>
    <row r="17" spans="1:12" s="16" customFormat="1" ht="15" hidden="1">
      <c r="A17" s="12"/>
      <c r="B17" s="13"/>
      <c r="C17" s="14"/>
      <c r="D17" s="15"/>
      <c r="E17" s="12"/>
      <c r="F17" s="12"/>
      <c r="G17" s="12"/>
      <c r="H17" s="18"/>
      <c r="I17" s="12"/>
      <c r="J17" s="12"/>
      <c r="K17" s="12"/>
      <c r="L17" s="12"/>
    </row>
    <row r="18" spans="1:12" s="16" customFormat="1" ht="15" hidden="1">
      <c r="A18" s="12"/>
      <c r="B18" s="13"/>
      <c r="C18" s="14"/>
      <c r="D18" s="15"/>
      <c r="E18" s="12"/>
      <c r="F18" s="12"/>
      <c r="G18" s="12"/>
      <c r="H18" s="18"/>
      <c r="I18" s="12"/>
      <c r="J18" s="12"/>
      <c r="K18" s="12"/>
      <c r="L18" s="12"/>
    </row>
    <row r="19" spans="1:11" ht="15">
      <c r="A19" s="8"/>
      <c r="B19" s="9"/>
      <c r="C19" s="10"/>
      <c r="D19" s="11"/>
      <c r="E19" s="8"/>
      <c r="F19" s="8"/>
      <c r="G19" s="8"/>
      <c r="H19" s="19"/>
      <c r="I19" s="8"/>
      <c r="J19" s="8"/>
      <c r="K19" s="8"/>
    </row>
    <row r="20" spans="1:11" ht="1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  <row r="1886" spans="1:11" ht="15">
      <c r="A1886" s="8"/>
      <c r="B1886" s="9"/>
      <c r="C1886" s="10"/>
      <c r="D1886" s="11"/>
      <c r="E1886" s="8"/>
      <c r="F1886" s="8"/>
      <c r="G1886" s="8"/>
      <c r="H1886" s="19"/>
      <c r="I1886" s="8"/>
      <c r="J1886" s="8"/>
      <c r="K1886" s="8"/>
    </row>
    <row r="1887" spans="1:11" ht="15">
      <c r="A1887" s="8"/>
      <c r="B1887" s="9"/>
      <c r="C1887" s="10"/>
      <c r="D1887" s="11"/>
      <c r="E1887" s="8"/>
      <c r="F1887" s="8"/>
      <c r="G1887" s="8"/>
      <c r="H1887" s="19"/>
      <c r="I1887" s="8"/>
      <c r="J1887" s="8"/>
      <c r="K1887" s="8"/>
    </row>
    <row r="1888" spans="1:11" ht="15">
      <c r="A1888" s="8"/>
      <c r="B1888" s="9"/>
      <c r="C1888" s="10"/>
      <c r="D1888" s="11"/>
      <c r="E1888" s="8"/>
      <c r="F1888" s="8"/>
      <c r="G1888" s="8"/>
      <c r="H1888" s="19"/>
      <c r="I1888" s="8"/>
      <c r="J1888" s="8"/>
      <c r="K1888" s="8"/>
    </row>
  </sheetData>
  <sheetProtection/>
  <mergeCells count="6">
    <mergeCell ref="A5:L5"/>
    <mergeCell ref="A6:L6"/>
    <mergeCell ref="A1:K1"/>
    <mergeCell ref="H16:L16"/>
    <mergeCell ref="A16:E16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2018-02-28T08:42:48Z</cp:lastPrinted>
  <dcterms:created xsi:type="dcterms:W3CDTF">2003-08-20T12:51:45Z</dcterms:created>
  <dcterms:modified xsi:type="dcterms:W3CDTF">2018-02-28T09:04:57Z</dcterms:modified>
  <cp:category/>
  <cp:version/>
  <cp:contentType/>
  <cp:contentStatus/>
</cp:coreProperties>
</file>