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3_SMS\_ou_mas_dotace\RK, ZK a VVVZ_materiály\RK, ZK, VVVZ 2017\RK 2017\RK 2017 05 30 DP Prevence návrh poskyt. dotací\"/>
    </mc:Choice>
  </mc:AlternateContent>
  <bookViews>
    <workbookView xWindow="120" yWindow="705" windowWidth="15180" windowHeight="7530"/>
  </bookViews>
  <sheets>
    <sheet name="tabulka náhradních" sheetId="9" r:id="rId1"/>
  </sheets>
  <definedNames>
    <definedName name="_xlnm.Print_Area" localSheetId="0">'tabulka náhradních'!$A$1:$L$19</definedName>
  </definedNames>
  <calcPr calcId="152511"/>
</workbook>
</file>

<file path=xl/calcChain.xml><?xml version="1.0" encoding="utf-8"?>
<calcChain xmlns="http://schemas.openxmlformats.org/spreadsheetml/2006/main">
  <c r="I19" i="9" l="1"/>
  <c r="H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</calcChain>
</file>

<file path=xl/sharedStrings.xml><?xml version="1.0" encoding="utf-8"?>
<sst xmlns="http://schemas.openxmlformats.org/spreadsheetml/2006/main" count="111" uniqueCount="86">
  <si>
    <t>Celkové plánované náklady projektu (tis.Kč)</t>
  </si>
  <si>
    <t>Podíl dotace na nákladech projektu v %</t>
  </si>
  <si>
    <t>Masarykova střední škola zemědělská a Vyšší odborná škola, Opava, příspěvková organizace</t>
  </si>
  <si>
    <t>suma</t>
  </si>
  <si>
    <t>Adresa/sídlo</t>
  </si>
  <si>
    <t>Požadovaná výše dotace</t>
  </si>
  <si>
    <t>Časové použití                od - do</t>
  </si>
  <si>
    <t>Střední škola, Havířov-Šumbark, Sýkorova 1/613, příspěvková organizace</t>
  </si>
  <si>
    <t>Základní škola Háj ve Slezsku, okres Opava, příspěvková organizace</t>
  </si>
  <si>
    <t>obecně prospěšná společnost</t>
  </si>
  <si>
    <t>KUMSX01RSDLT</t>
  </si>
  <si>
    <t>Základní škola logopedická s.r.o.</t>
  </si>
  <si>
    <t>Paskovská 65/92,  72000 Ostrava - Hrabová</t>
  </si>
  <si>
    <t>KOMPED (Kompetence pedagogů v problematice prevence rizikového chování)</t>
  </si>
  <si>
    <t>1. 9. 2017 -          30. 6. 2018</t>
  </si>
  <si>
    <t>příspěvková organizace</t>
  </si>
  <si>
    <t>KUMSX01RTAK6</t>
  </si>
  <si>
    <t>Mateřská škola Radost, s.r.o.</t>
  </si>
  <si>
    <t>Ke Studánce 1033  73514 Orlová</t>
  </si>
  <si>
    <t>Už vím, proč.</t>
  </si>
  <si>
    <t>1. 9. 2017 -          31. 8. 2018</t>
  </si>
  <si>
    <t>KUMSX01RTJQL</t>
  </si>
  <si>
    <t>Základní škola Slezská Ostrava, Chrustova 24, příspěvková organizace</t>
  </si>
  <si>
    <t>Chrustova 1418/24,  71300 Ostrava</t>
  </si>
  <si>
    <t>Primární prevence na ZŠ Slezská Ostrava, Chrustova 24</t>
  </si>
  <si>
    <t>KUMSX01RTZCF</t>
  </si>
  <si>
    <t>Školní 90,  74792 Háj ve Slezsku</t>
  </si>
  <si>
    <t>Není to v Háji 2</t>
  </si>
  <si>
    <t>KUMSX01RU6G5</t>
  </si>
  <si>
    <t xml:space="preserve">Základní škola, Ostrava - Poruba, J. Valčíka 4411, příspěvková organizace </t>
  </si>
  <si>
    <t>Josefa Valčíka 4411/2,  70800 Ostrava - Poruba</t>
  </si>
  <si>
    <t>Zvyšování odborných znalostí pedagogů, vedoucí vychovatelky a asistentky ZŠ J.Valčíka 4411, Ostrava - Poruba</t>
  </si>
  <si>
    <t>KUMSX01RUD1V</t>
  </si>
  <si>
    <t>Mendelova střední škola, Nový Jičín, příspěvková organizace</t>
  </si>
  <si>
    <t>Divadelní 138/4,  74101 Nový Jičín</t>
  </si>
  <si>
    <t>Vytvoření pozitivních vazeb mezi žáky navzájem a mezi žáky a jejich učiteli</t>
  </si>
  <si>
    <t>KUMSX01RUHSC</t>
  </si>
  <si>
    <t>Základní škola a Mateřská škola Staříč, okres Frýdek-Místek, příspěvková organizace</t>
  </si>
  <si>
    <t>Sviadnovská 332,  73943 Staříč</t>
  </si>
  <si>
    <t>Dáváme se dokupy</t>
  </si>
  <si>
    <t>KUMSX01RUS74</t>
  </si>
  <si>
    <t xml:space="preserve">Základní škola Orlová - Lutyně Mládí 726 okres Karviná, příspěvková organizace  </t>
  </si>
  <si>
    <t>Mládí 726,  73514 Orlová</t>
  </si>
  <si>
    <t>Prevence na Mládí</t>
  </si>
  <si>
    <t>KUMSX01RUSAP</t>
  </si>
  <si>
    <t xml:space="preserve">Základní škola Frýdlant nad Ostravicí, náměstí T. G. Masaryka 1260, příspěvková organizace  </t>
  </si>
  <si>
    <t>Náměstí T. G. Masaryka 1260,  739 11 Frýdlant n. O.</t>
  </si>
  <si>
    <t>Projekt preventivních aktivit 2017/2018</t>
  </si>
  <si>
    <t>1. 9. 2017 -          31. 7.  2018</t>
  </si>
  <si>
    <t>KUMSX01RUSF0</t>
  </si>
  <si>
    <t>Sýkorova 613/1,  73601 Havířov</t>
  </si>
  <si>
    <t>Jsme na jednom voru II</t>
  </si>
  <si>
    <t>KUMSX01RUTC8</t>
  </si>
  <si>
    <t>Základní škola a mateřská škola MUDr. Emílie Lukášové Ostrava-Hrabůvka</t>
  </si>
  <si>
    <t>Prima klima na Lukášce</t>
  </si>
  <si>
    <t>KUMSX01RUTD3</t>
  </si>
  <si>
    <t>Soukromá základní škola PIANETA, s.r.o.</t>
  </si>
  <si>
    <t>K Rybníku 1330/,  73514 Orlová</t>
  </si>
  <si>
    <t>Podpora vztahů mezi dětmi ve třídách i mezi třídami s cílem podporovat pozitivní a spolupracující klima školy</t>
  </si>
  <si>
    <t>KUMSX01RV7X8</t>
  </si>
  <si>
    <t>EUROTOPIA.CZ, o.p.s.</t>
  </si>
  <si>
    <t>Zacpalova 379/27,  74601 Opava</t>
  </si>
  <si>
    <t>Preventivní programy Opavsko a Krnovsko</t>
  </si>
  <si>
    <t>KUMSX01RVEA2</t>
  </si>
  <si>
    <t>Gymnázium,Třinec, příspěvková organizace</t>
  </si>
  <si>
    <t>Komenského 713,  73961 Třinec</t>
  </si>
  <si>
    <t>Komunikací proti riziku konfliktů.</t>
  </si>
  <si>
    <t>KUMSX01RVEQU</t>
  </si>
  <si>
    <t>Purkyňova 12,  746 01 Opava</t>
  </si>
  <si>
    <t>POŘÁDÁME ADAPŤÁK  A CHCEME VĚDĚT VÍC</t>
  </si>
  <si>
    <t>1. 9. 2017 -          31. 8.  2018</t>
  </si>
  <si>
    <t>KUMSX01RVL5E</t>
  </si>
  <si>
    <t>Základní škola J. A. Komenského Fulnek, Česká 339, příspěvková organizace</t>
  </si>
  <si>
    <t>Česká 339/,  74245 Fulnek</t>
  </si>
  <si>
    <t>Naše třída bezva parta - celoroční komplexní dlouhodobý program, realizovaný formou  interaktivních zážitkových technik</t>
  </si>
  <si>
    <t xml:space="preserve">Poř. č. </t>
  </si>
  <si>
    <t>Evidenční číslo</t>
  </si>
  <si>
    <t>IČO</t>
  </si>
  <si>
    <t>Žadatel</t>
  </si>
  <si>
    <t>právní forma</t>
  </si>
  <si>
    <t>Název projektu</t>
  </si>
  <si>
    <t>00845027</t>
  </si>
  <si>
    <t>Klegova 1169/29,  70030 Ostrava-Hrabůvka</t>
  </si>
  <si>
    <t>společnost s ručením omezeným</t>
  </si>
  <si>
    <t>601390</t>
  </si>
  <si>
    <t>Poskytnutí účelových dotací v rámci dotačního programu Podpora aktivit v oblasti prevence rizikových projevů chování u dětí a mládeže na školní rok 2017/2018 – náhradní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</si>
</sst>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38"/>
    </font>
    <font>
      <sz val="11"/>
      <color rgb="FF9C6500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00B0F0"/>
      <name val="Tahoma"/>
      <family val="2"/>
      <charset val="238"/>
    </font>
    <font>
      <b/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8" fillId="0" borderId="0"/>
  </cellStyleXfs>
  <cellXfs count="43">
    <xf numFmtId="0" fontId="0" fillId="0" borderId="0" xfId="0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3" fontId="3" fillId="2" borderId="2" xfId="0" applyNumberFormat="1" applyFont="1" applyFill="1" applyBorder="1" applyAlignment="1">
      <alignment wrapText="1"/>
    </xf>
    <xf numFmtId="10" fontId="3" fillId="2" borderId="2" xfId="0" applyNumberFormat="1" applyFont="1" applyFill="1" applyBorder="1" applyAlignment="1">
      <alignment wrapText="1"/>
    </xf>
    <xf numFmtId="0" fontId="4" fillId="2" borderId="2" xfId="1" applyFont="1" applyFill="1" applyBorder="1" applyAlignment="1">
      <alignment wrapText="1"/>
    </xf>
    <xf numFmtId="49" fontId="4" fillId="2" borderId="2" xfId="1" applyNumberFormat="1" applyFont="1" applyFill="1" applyBorder="1" applyAlignment="1">
      <alignment horizontal="right" wrapText="1"/>
    </xf>
    <xf numFmtId="3" fontId="4" fillId="2" borderId="2" xfId="1" applyNumberFormat="1" applyFont="1" applyFill="1" applyBorder="1" applyAlignment="1">
      <alignment wrapText="1"/>
    </xf>
    <xf numFmtId="10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wrapText="1"/>
    </xf>
    <xf numFmtId="10" fontId="3" fillId="0" borderId="2" xfId="0" applyNumberFormat="1" applyFont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wrapText="1"/>
    </xf>
    <xf numFmtId="10" fontId="3" fillId="2" borderId="1" xfId="0" applyNumberFormat="1" applyFont="1" applyFill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wrapText="1"/>
    </xf>
    <xf numFmtId="164" fontId="2" fillId="4" borderId="4" xfId="0" applyNumberFormat="1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3" fontId="2" fillId="0" borderId="11" xfId="0" applyNumberFormat="1" applyFont="1" applyBorder="1" applyAlignment="1">
      <alignment wrapText="1"/>
    </xf>
    <xf numFmtId="0" fontId="4" fillId="2" borderId="8" xfId="1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49" fontId="3" fillId="0" borderId="11" xfId="0" applyNumberFormat="1" applyFont="1" applyBorder="1" applyAlignment="1">
      <alignment horizontal="right" wrapText="1"/>
    </xf>
    <xf numFmtId="164" fontId="3" fillId="0" borderId="11" xfId="0" applyNumberFormat="1" applyFont="1" applyBorder="1" applyAlignment="1">
      <alignment wrapText="1"/>
    </xf>
    <xf numFmtId="0" fontId="4" fillId="0" borderId="12" xfId="0" applyFont="1" applyBorder="1" applyAlignment="1"/>
    <xf numFmtId="0" fontId="3" fillId="2" borderId="6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4" fillId="4" borderId="5" xfId="0" applyFont="1" applyFill="1" applyBorder="1" applyAlignment="1"/>
    <xf numFmtId="0" fontId="7" fillId="0" borderId="13" xfId="0" applyFont="1" applyBorder="1" applyAlignment="1">
      <alignment wrapText="1"/>
    </xf>
    <xf numFmtId="0" fontId="6" fillId="0" borderId="13" xfId="0" applyFont="1" applyBorder="1" applyAlignment="1">
      <alignment wrapText="1"/>
    </xf>
  </cellXfs>
  <cellStyles count="3">
    <cellStyle name="Neutrální" xfId="1" builtinId="2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24" zoomScaleNormal="100" zoomScaleSheetLayoutView="124" workbookViewId="0">
      <selection activeCell="E4" sqref="E4"/>
    </sheetView>
  </sheetViews>
  <sheetFormatPr defaultRowHeight="10.5" x14ac:dyDescent="0.15"/>
  <cols>
    <col min="1" max="1" width="5.7109375" style="17" customWidth="1"/>
    <col min="2" max="2" width="12.85546875" style="17" customWidth="1"/>
    <col min="3" max="3" width="7.85546875" style="17" customWidth="1"/>
    <col min="4" max="4" width="15.85546875" style="17" customWidth="1"/>
    <col min="5" max="5" width="12.42578125" style="17" customWidth="1"/>
    <col min="6" max="6" width="11.85546875" style="17" customWidth="1"/>
    <col min="7" max="7" width="16.28515625" style="18" customWidth="1"/>
    <col min="8" max="8" width="11.85546875" style="18" customWidth="1"/>
    <col min="9" max="9" width="13.85546875" style="18" customWidth="1"/>
    <col min="10" max="10" width="12.140625" style="19" customWidth="1"/>
    <col min="11" max="11" width="9.5703125" style="18" customWidth="1"/>
    <col min="12" max="12" width="5.5703125" style="17" customWidth="1"/>
    <col min="13" max="16384" width="9.140625" style="17"/>
  </cols>
  <sheetData>
    <row r="1" spans="1:12" ht="33" customHeight="1" thickBot="1" x14ac:dyDescent="0.25">
      <c r="A1" s="41" t="s">
        <v>85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53.25" thickBot="1" x14ac:dyDescent="0.2">
      <c r="A2" s="24" t="s">
        <v>75</v>
      </c>
      <c r="B2" s="25" t="s">
        <v>76</v>
      </c>
      <c r="C2" s="26" t="s">
        <v>77</v>
      </c>
      <c r="D2" s="27" t="s">
        <v>78</v>
      </c>
      <c r="E2" s="27" t="s">
        <v>4</v>
      </c>
      <c r="F2" s="27" t="s">
        <v>79</v>
      </c>
      <c r="G2" s="25" t="s">
        <v>80</v>
      </c>
      <c r="H2" s="27" t="s">
        <v>0</v>
      </c>
      <c r="I2" s="27" t="s">
        <v>5</v>
      </c>
      <c r="J2" s="28" t="s">
        <v>1</v>
      </c>
      <c r="K2" s="27" t="s">
        <v>6</v>
      </c>
      <c r="L2" s="40" t="s">
        <v>3</v>
      </c>
    </row>
    <row r="3" spans="1:12" ht="35.25" customHeight="1" x14ac:dyDescent="0.15">
      <c r="A3" s="38">
        <v>1</v>
      </c>
      <c r="B3" s="3" t="s">
        <v>16</v>
      </c>
      <c r="C3" s="21">
        <v>25375989</v>
      </c>
      <c r="D3" s="3" t="s">
        <v>17</v>
      </c>
      <c r="E3" s="3" t="s">
        <v>18</v>
      </c>
      <c r="F3" s="3" t="s">
        <v>83</v>
      </c>
      <c r="G3" s="3" t="s">
        <v>19</v>
      </c>
      <c r="H3" s="22">
        <v>131500</v>
      </c>
      <c r="I3" s="22">
        <v>67200</v>
      </c>
      <c r="J3" s="23">
        <f t="shared" ref="J3:J18" si="0">I3/H3</f>
        <v>0.51102661596958177</v>
      </c>
      <c r="K3" s="3" t="s">
        <v>20</v>
      </c>
      <c r="L3" s="29">
        <v>72</v>
      </c>
    </row>
    <row r="4" spans="1:12" ht="42" x14ac:dyDescent="0.15">
      <c r="A4" s="32">
        <v>2</v>
      </c>
      <c r="B4" s="6" t="s">
        <v>32</v>
      </c>
      <c r="C4" s="7" t="s">
        <v>81</v>
      </c>
      <c r="D4" s="6" t="s">
        <v>33</v>
      </c>
      <c r="E4" s="6" t="s">
        <v>34</v>
      </c>
      <c r="F4" s="6" t="s">
        <v>15</v>
      </c>
      <c r="G4" s="6" t="s">
        <v>35</v>
      </c>
      <c r="H4" s="8">
        <v>105500</v>
      </c>
      <c r="I4" s="8">
        <v>75500</v>
      </c>
      <c r="J4" s="9">
        <f t="shared" si="0"/>
        <v>0.71563981042654023</v>
      </c>
      <c r="K4" s="10" t="s">
        <v>14</v>
      </c>
      <c r="L4" s="30">
        <v>72</v>
      </c>
    </row>
    <row r="5" spans="1:12" ht="63" x14ac:dyDescent="0.15">
      <c r="A5" s="39">
        <v>3</v>
      </c>
      <c r="B5" s="11" t="s">
        <v>44</v>
      </c>
      <c r="C5" s="12">
        <v>73184535</v>
      </c>
      <c r="D5" s="11" t="s">
        <v>45</v>
      </c>
      <c r="E5" s="11" t="s">
        <v>46</v>
      </c>
      <c r="F5" s="11" t="s">
        <v>15</v>
      </c>
      <c r="G5" s="11" t="s">
        <v>47</v>
      </c>
      <c r="H5" s="13">
        <v>100119</v>
      </c>
      <c r="I5" s="13">
        <v>68794</v>
      </c>
      <c r="J5" s="14">
        <f t="shared" si="0"/>
        <v>0.68712232443392363</v>
      </c>
      <c r="K5" s="11" t="s">
        <v>48</v>
      </c>
      <c r="L5" s="30">
        <v>72</v>
      </c>
    </row>
    <row r="6" spans="1:12" ht="48.75" customHeight="1" x14ac:dyDescent="0.15">
      <c r="A6" s="32">
        <v>4</v>
      </c>
      <c r="B6" s="11" t="s">
        <v>59</v>
      </c>
      <c r="C6" s="12">
        <v>25852345</v>
      </c>
      <c r="D6" s="11" t="s">
        <v>60</v>
      </c>
      <c r="E6" s="11" t="s">
        <v>61</v>
      </c>
      <c r="F6" s="11" t="s">
        <v>9</v>
      </c>
      <c r="G6" s="11" t="s">
        <v>62</v>
      </c>
      <c r="H6" s="13">
        <v>121000</v>
      </c>
      <c r="I6" s="13">
        <v>84000</v>
      </c>
      <c r="J6" s="14">
        <f t="shared" si="0"/>
        <v>0.69421487603305787</v>
      </c>
      <c r="K6" s="11" t="s">
        <v>20</v>
      </c>
      <c r="L6" s="30">
        <v>72</v>
      </c>
    </row>
    <row r="7" spans="1:12" ht="52.5" x14ac:dyDescent="0.15">
      <c r="A7" s="39">
        <v>5</v>
      </c>
      <c r="B7" s="11" t="s">
        <v>40</v>
      </c>
      <c r="C7" s="12">
        <v>75026643</v>
      </c>
      <c r="D7" s="11" t="s">
        <v>41</v>
      </c>
      <c r="E7" s="11" t="s">
        <v>42</v>
      </c>
      <c r="F7" s="20" t="s">
        <v>15</v>
      </c>
      <c r="G7" s="11" t="s">
        <v>43</v>
      </c>
      <c r="H7" s="13">
        <v>80000</v>
      </c>
      <c r="I7" s="13">
        <v>64000</v>
      </c>
      <c r="J7" s="14">
        <f t="shared" si="0"/>
        <v>0.8</v>
      </c>
      <c r="K7" s="11" t="s">
        <v>20</v>
      </c>
      <c r="L7" s="30">
        <v>70</v>
      </c>
    </row>
    <row r="8" spans="1:12" ht="67.5" customHeight="1" x14ac:dyDescent="0.15">
      <c r="A8" s="32">
        <v>6</v>
      </c>
      <c r="B8" s="6" t="s">
        <v>63</v>
      </c>
      <c r="C8" s="7" t="s">
        <v>84</v>
      </c>
      <c r="D8" s="6" t="s">
        <v>64</v>
      </c>
      <c r="E8" s="6" t="s">
        <v>65</v>
      </c>
      <c r="F8" s="6" t="s">
        <v>15</v>
      </c>
      <c r="G8" s="6" t="s">
        <v>66</v>
      </c>
      <c r="H8" s="8">
        <v>97000</v>
      </c>
      <c r="I8" s="8">
        <v>77500</v>
      </c>
      <c r="J8" s="9">
        <f t="shared" si="0"/>
        <v>0.7989690721649485</v>
      </c>
      <c r="K8" s="10" t="s">
        <v>20</v>
      </c>
      <c r="L8" s="30">
        <v>69</v>
      </c>
    </row>
    <row r="9" spans="1:12" ht="60" customHeight="1" x14ac:dyDescent="0.15">
      <c r="A9" s="39">
        <v>7</v>
      </c>
      <c r="B9" s="1" t="s">
        <v>25</v>
      </c>
      <c r="C9" s="2">
        <v>70994463</v>
      </c>
      <c r="D9" s="1" t="s">
        <v>8</v>
      </c>
      <c r="E9" s="1" t="s">
        <v>26</v>
      </c>
      <c r="F9" s="1" t="s">
        <v>15</v>
      </c>
      <c r="G9" s="1" t="s">
        <v>27</v>
      </c>
      <c r="H9" s="4">
        <v>126672.8</v>
      </c>
      <c r="I9" s="4">
        <v>79010</v>
      </c>
      <c r="J9" s="5">
        <f t="shared" si="0"/>
        <v>0.62373295608844204</v>
      </c>
      <c r="K9" s="1" t="s">
        <v>14</v>
      </c>
      <c r="L9" s="30">
        <v>66</v>
      </c>
    </row>
    <row r="10" spans="1:12" ht="45" customHeight="1" x14ac:dyDescent="0.15">
      <c r="A10" s="32">
        <v>8</v>
      </c>
      <c r="B10" s="6" t="s">
        <v>49</v>
      </c>
      <c r="C10" s="7">
        <v>13644289</v>
      </c>
      <c r="D10" s="6" t="s">
        <v>7</v>
      </c>
      <c r="E10" s="6" t="s">
        <v>50</v>
      </c>
      <c r="F10" s="6" t="s">
        <v>15</v>
      </c>
      <c r="G10" s="6" t="s">
        <v>51</v>
      </c>
      <c r="H10" s="8">
        <v>100000</v>
      </c>
      <c r="I10" s="8">
        <v>80000</v>
      </c>
      <c r="J10" s="9">
        <f t="shared" si="0"/>
        <v>0.8</v>
      </c>
      <c r="K10" s="10" t="s">
        <v>14</v>
      </c>
      <c r="L10" s="30">
        <v>65</v>
      </c>
    </row>
    <row r="11" spans="1:12" ht="42" x14ac:dyDescent="0.15">
      <c r="A11" s="39">
        <v>9</v>
      </c>
      <c r="B11" s="11" t="s">
        <v>52</v>
      </c>
      <c r="C11" s="12">
        <v>70978361</v>
      </c>
      <c r="D11" s="11" t="s">
        <v>53</v>
      </c>
      <c r="E11" s="11" t="s">
        <v>82</v>
      </c>
      <c r="F11" s="11" t="s">
        <v>15</v>
      </c>
      <c r="G11" s="11" t="s">
        <v>54</v>
      </c>
      <c r="H11" s="13">
        <v>68000</v>
      </c>
      <c r="I11" s="13">
        <v>54000</v>
      </c>
      <c r="J11" s="14">
        <f t="shared" si="0"/>
        <v>0.79411764705882348</v>
      </c>
      <c r="K11" s="11" t="s">
        <v>14</v>
      </c>
      <c r="L11" s="30">
        <v>65</v>
      </c>
    </row>
    <row r="12" spans="1:12" ht="52.5" x14ac:dyDescent="0.15">
      <c r="A12" s="32">
        <v>10</v>
      </c>
      <c r="B12" s="1" t="s">
        <v>10</v>
      </c>
      <c r="C12" s="2">
        <v>25369474</v>
      </c>
      <c r="D12" s="1" t="s">
        <v>11</v>
      </c>
      <c r="E12" s="1" t="s">
        <v>12</v>
      </c>
      <c r="F12" s="1" t="s">
        <v>83</v>
      </c>
      <c r="G12" s="1" t="s">
        <v>13</v>
      </c>
      <c r="H12" s="4">
        <v>101000</v>
      </c>
      <c r="I12" s="4">
        <v>80000</v>
      </c>
      <c r="J12" s="5">
        <f t="shared" si="0"/>
        <v>0.79207920792079212</v>
      </c>
      <c r="K12" s="1" t="s">
        <v>14</v>
      </c>
      <c r="L12" s="30">
        <v>62</v>
      </c>
    </row>
    <row r="13" spans="1:12" ht="68.25" customHeight="1" x14ac:dyDescent="0.15">
      <c r="A13" s="39">
        <v>11</v>
      </c>
      <c r="B13" s="1" t="s">
        <v>28</v>
      </c>
      <c r="C13" s="2">
        <v>64627918</v>
      </c>
      <c r="D13" s="1" t="s">
        <v>29</v>
      </c>
      <c r="E13" s="1" t="s">
        <v>30</v>
      </c>
      <c r="F13" s="1" t="s">
        <v>15</v>
      </c>
      <c r="G13" s="1" t="s">
        <v>31</v>
      </c>
      <c r="H13" s="4">
        <v>80000</v>
      </c>
      <c r="I13" s="4">
        <v>64000</v>
      </c>
      <c r="J13" s="5">
        <f t="shared" si="0"/>
        <v>0.8</v>
      </c>
      <c r="K13" s="1" t="s">
        <v>14</v>
      </c>
      <c r="L13" s="30">
        <v>60</v>
      </c>
    </row>
    <row r="14" spans="1:12" ht="66.75" customHeight="1" x14ac:dyDescent="0.15">
      <c r="A14" s="32">
        <v>12</v>
      </c>
      <c r="B14" s="11" t="s">
        <v>71</v>
      </c>
      <c r="C14" s="12">
        <v>45215359</v>
      </c>
      <c r="D14" s="11" t="s">
        <v>72</v>
      </c>
      <c r="E14" s="11" t="s">
        <v>73</v>
      </c>
      <c r="F14" s="11" t="s">
        <v>15</v>
      </c>
      <c r="G14" s="11" t="s">
        <v>74</v>
      </c>
      <c r="H14" s="13">
        <v>41600</v>
      </c>
      <c r="I14" s="13">
        <v>31800</v>
      </c>
      <c r="J14" s="14">
        <f t="shared" si="0"/>
        <v>0.76442307692307687</v>
      </c>
      <c r="K14" s="11" t="s">
        <v>70</v>
      </c>
      <c r="L14" s="30">
        <v>58</v>
      </c>
    </row>
    <row r="15" spans="1:12" ht="54.75" customHeight="1" x14ac:dyDescent="0.15">
      <c r="A15" s="39">
        <v>13</v>
      </c>
      <c r="B15" s="10" t="s">
        <v>67</v>
      </c>
      <c r="C15" s="15">
        <v>47813130</v>
      </c>
      <c r="D15" s="10" t="s">
        <v>2</v>
      </c>
      <c r="E15" s="10" t="s">
        <v>68</v>
      </c>
      <c r="F15" s="10" t="s">
        <v>15</v>
      </c>
      <c r="G15" s="10" t="s">
        <v>69</v>
      </c>
      <c r="H15" s="16">
        <v>102000</v>
      </c>
      <c r="I15" s="16">
        <v>80000</v>
      </c>
      <c r="J15" s="9">
        <f t="shared" si="0"/>
        <v>0.78431372549019607</v>
      </c>
      <c r="K15" s="10" t="s">
        <v>20</v>
      </c>
      <c r="L15" s="30">
        <v>55</v>
      </c>
    </row>
    <row r="16" spans="1:12" ht="60" customHeight="1" x14ac:dyDescent="0.15">
      <c r="A16" s="32">
        <v>14</v>
      </c>
      <c r="B16" s="1" t="s">
        <v>21</v>
      </c>
      <c r="C16" s="2">
        <v>70995427</v>
      </c>
      <c r="D16" s="1" t="s">
        <v>22</v>
      </c>
      <c r="E16" s="1" t="s">
        <v>23</v>
      </c>
      <c r="F16" s="1" t="s">
        <v>15</v>
      </c>
      <c r="G16" s="1" t="s">
        <v>24</v>
      </c>
      <c r="H16" s="4">
        <v>95000</v>
      </c>
      <c r="I16" s="4">
        <v>76000</v>
      </c>
      <c r="J16" s="5">
        <f t="shared" si="0"/>
        <v>0.8</v>
      </c>
      <c r="K16" s="1" t="s">
        <v>14</v>
      </c>
      <c r="L16" s="30">
        <v>54</v>
      </c>
    </row>
    <row r="17" spans="1:12" ht="63" x14ac:dyDescent="0.15">
      <c r="A17" s="39">
        <v>15</v>
      </c>
      <c r="B17" s="11" t="s">
        <v>55</v>
      </c>
      <c r="C17" s="12">
        <v>29445191</v>
      </c>
      <c r="D17" s="11" t="s">
        <v>56</v>
      </c>
      <c r="E17" s="11" t="s">
        <v>57</v>
      </c>
      <c r="F17" s="1" t="s">
        <v>83</v>
      </c>
      <c r="G17" s="11" t="s">
        <v>58</v>
      </c>
      <c r="H17" s="13">
        <v>100000</v>
      </c>
      <c r="I17" s="13">
        <v>80000</v>
      </c>
      <c r="J17" s="14">
        <f t="shared" si="0"/>
        <v>0.8</v>
      </c>
      <c r="K17" s="11" t="s">
        <v>14</v>
      </c>
      <c r="L17" s="30">
        <v>52</v>
      </c>
    </row>
    <row r="18" spans="1:12" ht="52.5" x14ac:dyDescent="0.15">
      <c r="A18" s="32">
        <v>16</v>
      </c>
      <c r="B18" s="1" t="s">
        <v>36</v>
      </c>
      <c r="C18" s="2">
        <v>75026538</v>
      </c>
      <c r="D18" s="1" t="s">
        <v>37</v>
      </c>
      <c r="E18" s="1" t="s">
        <v>38</v>
      </c>
      <c r="F18" s="1" t="s">
        <v>15</v>
      </c>
      <c r="G18" s="1" t="s">
        <v>39</v>
      </c>
      <c r="H18" s="4">
        <v>100000</v>
      </c>
      <c r="I18" s="4">
        <v>80000</v>
      </c>
      <c r="J18" s="5">
        <f t="shared" si="0"/>
        <v>0.8</v>
      </c>
      <c r="K18" s="1" t="s">
        <v>14</v>
      </c>
      <c r="L18" s="30">
        <v>20</v>
      </c>
    </row>
    <row r="19" spans="1:12" ht="11.25" thickBot="1" x14ac:dyDescent="0.2">
      <c r="A19" s="33"/>
      <c r="B19" s="34"/>
      <c r="C19" s="35"/>
      <c r="D19" s="34"/>
      <c r="E19" s="34"/>
      <c r="F19" s="34"/>
      <c r="G19" s="34"/>
      <c r="H19" s="31">
        <f>SUM(H3:H18)</f>
        <v>1549391.8</v>
      </c>
      <c r="I19" s="31">
        <f>SUM(I3:I18)</f>
        <v>1141804</v>
      </c>
      <c r="J19" s="36"/>
      <c r="K19" s="34"/>
      <c r="L19" s="37"/>
    </row>
  </sheetData>
  <mergeCells count="1">
    <mergeCell ref="A1:L1"/>
  </mergeCells>
  <pageMargins left="0.7" right="0.7" top="0.78740157499999996" bottom="0.78740157499999996" header="0.3" footer="0.3"/>
  <pageSetup paperSize="9"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 náhradních</vt:lpstr>
      <vt:lpstr>'tabulka náhradních'!Oblast_tisku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Odstrčilíková Ivana</cp:lastModifiedBy>
  <cp:lastPrinted>2016-05-12T07:26:22Z</cp:lastPrinted>
  <dcterms:created xsi:type="dcterms:W3CDTF">2012-03-27T13:10:36Z</dcterms:created>
  <dcterms:modified xsi:type="dcterms:W3CDTF">2017-05-19T08:55:26Z</dcterms:modified>
</cp:coreProperties>
</file>