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'!$A$2:$N$16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<sst xmlns="http://schemas.openxmlformats.org/spreadsheetml/2006/main" count="44" uniqueCount="38">
  <si>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</si>
  <si>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</si>
  <si>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</si>
  <si>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</si>
  <si>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</si>
  <si>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</si>
  <si>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</si>
  <si>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</si>
  <si>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</si>
  <si>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</si>
  <si>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</si>
  <si>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</si>
  <si>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Trojanovice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</si>
  <si>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</si>
  <si>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</si>
  <si>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</si>
  <si>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00298514</t>
  </si>
  <si>
    <t>Poskytnutí dotací v rámci dotačního programu "Drobné vodohospodářské akce" pro roky 2017/2018</t>
  </si>
  <si>
    <t>00296104</t>
  </si>
  <si>
    <t>Karlova Studánka</t>
  </si>
  <si>
    <t>Rekonstrukce vodovodu Karlova Studánka - uložení vodovodního řadu v délce 486 m (tzv. III. část)</t>
  </si>
  <si>
    <t>00298531</t>
  </si>
  <si>
    <t>Veřovice</t>
  </si>
  <si>
    <t>Vodovodní řady pro dolní část obce Veřovice</t>
  </si>
  <si>
    <t>Zajištění odkanalizování odloučené lokality Trojanovice - Dílová</t>
  </si>
  <si>
    <t>00576875</t>
  </si>
  <si>
    <t>Dolní Tošanovice</t>
  </si>
  <si>
    <t>Prodloužení vodovodu, lokalita Poloniny, Dolní Tošanovice</t>
  </si>
  <si>
    <t>00298387</t>
  </si>
  <si>
    <t>Spálov</t>
  </si>
  <si>
    <t>Modernizace čistírny odpadních vod Spálov</t>
  </si>
  <si>
    <t>00296066</t>
  </si>
  <si>
    <t>Janov</t>
  </si>
  <si>
    <t>Vodní zdroj pro město Janov</t>
  </si>
  <si>
    <t>00296678</t>
  </si>
  <si>
    <t>Hnojník</t>
  </si>
  <si>
    <t>Rekonstrukce s prodloužením vodovodního řadu Hnojník - Novákovice</t>
  </si>
  <si>
    <t>celkový počet bodů               (max. 22)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</si>
</sst>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8"/>
  <sheetViews>
    <sheetView showGridLines="0" tabSelected="1" zoomScale="85" zoomScaleNormal="85" zoomScalePageLayoutView="0" workbookViewId="0" topLeftCell="A2">
      <selection activeCell="G11" sqref="G11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6" width="14.19921875" style="1" customWidth="1"/>
    <col min="7" max="7" width="13.59765625" style="1" bestFit="1" customWidth="1"/>
    <col min="8" max="8" width="12.59765625" style="25" customWidth="1"/>
    <col min="9" max="9" width="10.09765625" style="1" customWidth="1"/>
    <col min="10" max="10" width="10" style="1" customWidth="1"/>
    <col min="11" max="11" width="10.09765625" style="1" customWidth="1"/>
    <col min="12" max="12" width="5.09765625" style="8" customWidth="1"/>
    <col min="13" max="13" width="5.3984375" style="8" customWidth="1"/>
    <col min="14" max="14" width="9.09765625" style="8" customWidth="1"/>
    <col min="15" max="15" width="60.5" style="5" customWidth="1"/>
    <col min="16" max="16384" width="9" style="1" customWidth="1"/>
  </cols>
  <sheetData>
    <row r="1" spans="1:11" ht="34.5" customHeight="1" hidden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 customHeight="1">
      <c r="A2" s="18"/>
      <c r="B2" s="7"/>
      <c r="C2" s="7"/>
      <c r="D2" s="7"/>
      <c r="E2" s="7"/>
      <c r="F2" s="7"/>
      <c r="G2" s="7"/>
      <c r="H2" s="22"/>
      <c r="I2" s="7"/>
      <c r="J2" s="7"/>
      <c r="K2" s="7"/>
    </row>
    <row r="3" spans="1:11" ht="15" customHeight="1">
      <c r="A3" s="18"/>
      <c r="B3" s="7"/>
      <c r="C3" s="7"/>
      <c r="D3" s="7"/>
      <c r="E3" s="7"/>
      <c r="F3" s="7"/>
      <c r="G3" s="7"/>
      <c r="H3" s="22"/>
      <c r="I3" s="7"/>
      <c r="J3" s="7"/>
      <c r="K3" s="7"/>
    </row>
    <row r="4" spans="1:14" s="40" customFormat="1" ht="25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40" customFormat="1" ht="24.75" customHeight="1">
      <c r="A5" s="73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40" customFormat="1" ht="16.5" customHeight="1" thickBot="1">
      <c r="A6" s="74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1" ht="19.5" customHeight="1" hidden="1" thickBot="1">
      <c r="A7" s="7"/>
      <c r="B7" s="7"/>
      <c r="C7" s="7"/>
      <c r="D7" s="7"/>
      <c r="E7" s="7"/>
      <c r="F7" s="7"/>
      <c r="G7" s="7"/>
      <c r="H7" s="22"/>
      <c r="I7" s="7"/>
      <c r="J7" s="7"/>
      <c r="K7" s="7"/>
    </row>
    <row r="8" spans="1:14" s="6" customFormat="1" ht="75" customHeight="1" thickBot="1">
      <c r="A8" s="26" t="s">
        <v>3</v>
      </c>
      <c r="B8" s="27" t="s">
        <v>9</v>
      </c>
      <c r="C8" s="28" t="s">
        <v>2</v>
      </c>
      <c r="D8" s="29" t="s">
        <v>1</v>
      </c>
      <c r="E8" s="28" t="s">
        <v>4</v>
      </c>
      <c r="F8" s="29" t="s">
        <v>13</v>
      </c>
      <c r="G8" s="28" t="s">
        <v>14</v>
      </c>
      <c r="H8" s="30" t="s">
        <v>15</v>
      </c>
      <c r="I8" s="31" t="s">
        <v>6</v>
      </c>
      <c r="J8" s="31" t="s">
        <v>7</v>
      </c>
      <c r="K8" s="31" t="s">
        <v>10</v>
      </c>
      <c r="L8" s="77" t="s">
        <v>37</v>
      </c>
      <c r="M8" s="77"/>
      <c r="N8" s="34" t="s">
        <v>8</v>
      </c>
    </row>
    <row r="9" spans="1:14" s="6" customFormat="1" ht="70.5" customHeight="1">
      <c r="A9" s="51">
        <v>8</v>
      </c>
      <c r="B9" s="52" t="s">
        <v>21</v>
      </c>
      <c r="C9" s="53" t="s">
        <v>22</v>
      </c>
      <c r="D9" s="54" t="s">
        <v>5</v>
      </c>
      <c r="E9" s="55" t="s">
        <v>23</v>
      </c>
      <c r="F9" s="56">
        <v>29149760</v>
      </c>
      <c r="G9" s="56">
        <v>5000000</v>
      </c>
      <c r="H9" s="57">
        <f aca="true" t="shared" si="0" ref="H9:H15">G9/F9</f>
        <v>0.17152799885830963</v>
      </c>
      <c r="I9" s="58">
        <v>42736</v>
      </c>
      <c r="J9" s="59">
        <v>43358</v>
      </c>
      <c r="K9" s="60" t="str">
        <f aca="true" t="shared" si="1" ref="K9:K15">IF(J9="","",TEXT(I9,"d.m.rrrr")&amp;" - "&amp;TEXT(J9+30,"d.m.rrrr"))</f>
        <v>1.1.2017 - 15.10.2018</v>
      </c>
      <c r="L9" s="53">
        <v>14</v>
      </c>
      <c r="M9" s="53">
        <v>14</v>
      </c>
      <c r="N9" s="61">
        <f aca="true" t="shared" si="2" ref="N9:N15">AVERAGE(L9:M9)</f>
        <v>14</v>
      </c>
    </row>
    <row r="10" spans="1:14" s="6" customFormat="1" ht="70.5" customHeight="1">
      <c r="A10" s="43">
        <v>3</v>
      </c>
      <c r="B10" s="35" t="s">
        <v>16</v>
      </c>
      <c r="C10" s="33" t="s">
        <v>12</v>
      </c>
      <c r="D10" s="39" t="s">
        <v>5</v>
      </c>
      <c r="E10" s="50" t="s">
        <v>24</v>
      </c>
      <c r="F10" s="37">
        <v>2480000</v>
      </c>
      <c r="G10" s="37">
        <v>1860000</v>
      </c>
      <c r="H10" s="38">
        <f t="shared" si="0"/>
        <v>0.75</v>
      </c>
      <c r="I10" s="44">
        <v>42736</v>
      </c>
      <c r="J10" s="46">
        <v>43358</v>
      </c>
      <c r="K10" s="41" t="str">
        <f t="shared" si="1"/>
        <v>1.1.2017 - 15.10.2018</v>
      </c>
      <c r="L10" s="33">
        <v>13</v>
      </c>
      <c r="M10" s="33">
        <v>13</v>
      </c>
      <c r="N10" s="47">
        <f t="shared" si="2"/>
        <v>13</v>
      </c>
    </row>
    <row r="11" spans="1:14" s="6" customFormat="1" ht="70.5" customHeight="1">
      <c r="A11" s="43">
        <v>6</v>
      </c>
      <c r="B11" s="35" t="s">
        <v>25</v>
      </c>
      <c r="C11" s="33" t="s">
        <v>26</v>
      </c>
      <c r="D11" s="39" t="s">
        <v>5</v>
      </c>
      <c r="E11" s="49" t="s">
        <v>27</v>
      </c>
      <c r="F11" s="37">
        <v>1454420</v>
      </c>
      <c r="G11" s="37">
        <v>1000000</v>
      </c>
      <c r="H11" s="38">
        <f t="shared" si="0"/>
        <v>0.6875593019897966</v>
      </c>
      <c r="I11" s="45">
        <v>42901</v>
      </c>
      <c r="J11" s="46">
        <v>43358</v>
      </c>
      <c r="K11" s="41" t="str">
        <f t="shared" si="1"/>
        <v>15.6.2017 - 15.10.2018</v>
      </c>
      <c r="L11" s="33">
        <v>13</v>
      </c>
      <c r="M11" s="33">
        <v>12</v>
      </c>
      <c r="N11" s="47">
        <f t="shared" si="2"/>
        <v>12.5</v>
      </c>
    </row>
    <row r="12" spans="1:14" s="6" customFormat="1" ht="70.5" customHeight="1">
      <c r="A12" s="42">
        <v>4</v>
      </c>
      <c r="B12" s="35" t="s">
        <v>18</v>
      </c>
      <c r="C12" s="20" t="s">
        <v>19</v>
      </c>
      <c r="D12" s="32" t="s">
        <v>5</v>
      </c>
      <c r="E12" s="48" t="s">
        <v>20</v>
      </c>
      <c r="F12" s="37">
        <v>347150</v>
      </c>
      <c r="G12" s="37">
        <v>260300</v>
      </c>
      <c r="H12" s="38">
        <f>G12/F12</f>
        <v>0.7498199625522108</v>
      </c>
      <c r="I12" s="21">
        <v>42870</v>
      </c>
      <c r="J12" s="46">
        <v>43358</v>
      </c>
      <c r="K12" s="41" t="str">
        <f t="shared" si="1"/>
        <v>15.5.2017 - 15.10.2018</v>
      </c>
      <c r="L12" s="33">
        <v>10</v>
      </c>
      <c r="M12" s="33">
        <v>9</v>
      </c>
      <c r="N12" s="47">
        <f>AVERAGE(L12:M12)</f>
        <v>9.5</v>
      </c>
    </row>
    <row r="13" spans="1:14" s="6" customFormat="1" ht="70.5" customHeight="1">
      <c r="A13" s="43">
        <v>5</v>
      </c>
      <c r="B13" s="35" t="s">
        <v>34</v>
      </c>
      <c r="C13" s="33" t="s">
        <v>35</v>
      </c>
      <c r="D13" s="39" t="s">
        <v>5</v>
      </c>
      <c r="E13" s="36" t="s">
        <v>36</v>
      </c>
      <c r="F13" s="37">
        <v>3679851</v>
      </c>
      <c r="G13" s="37">
        <v>2700000</v>
      </c>
      <c r="H13" s="38">
        <f t="shared" si="0"/>
        <v>0.7337253600757204</v>
      </c>
      <c r="I13" s="45">
        <v>42901</v>
      </c>
      <c r="J13" s="46">
        <v>43358</v>
      </c>
      <c r="K13" s="41" t="str">
        <f t="shared" si="1"/>
        <v>15.6.2017 - 15.10.2018</v>
      </c>
      <c r="L13" s="33">
        <v>8</v>
      </c>
      <c r="M13" s="33">
        <v>8</v>
      </c>
      <c r="N13" s="47">
        <f t="shared" si="2"/>
        <v>8</v>
      </c>
    </row>
    <row r="14" spans="1:14" s="6" customFormat="1" ht="70.5" customHeight="1">
      <c r="A14" s="43">
        <v>7</v>
      </c>
      <c r="B14" s="35" t="s">
        <v>31</v>
      </c>
      <c r="C14" s="33" t="s">
        <v>32</v>
      </c>
      <c r="D14" s="39" t="s">
        <v>5</v>
      </c>
      <c r="E14" s="36" t="s">
        <v>33</v>
      </c>
      <c r="F14" s="37">
        <v>8163000</v>
      </c>
      <c r="G14" s="37">
        <v>6122100</v>
      </c>
      <c r="H14" s="38">
        <f t="shared" si="0"/>
        <v>0.7499816244027931</v>
      </c>
      <c r="I14" s="45">
        <v>42887</v>
      </c>
      <c r="J14" s="46">
        <v>43358</v>
      </c>
      <c r="K14" s="41" t="str">
        <f t="shared" si="1"/>
        <v>1.6.2017 - 15.10.2018</v>
      </c>
      <c r="L14" s="33">
        <v>8</v>
      </c>
      <c r="M14" s="33">
        <v>8</v>
      </c>
      <c r="N14" s="47">
        <f t="shared" si="2"/>
        <v>8</v>
      </c>
    </row>
    <row r="15" spans="1:14" s="6" customFormat="1" ht="70.5" customHeight="1" thickBot="1">
      <c r="A15" s="62">
        <v>9</v>
      </c>
      <c r="B15" s="63" t="s">
        <v>28</v>
      </c>
      <c r="C15" s="64" t="s">
        <v>29</v>
      </c>
      <c r="D15" s="65" t="s">
        <v>5</v>
      </c>
      <c r="E15" s="66" t="s">
        <v>30</v>
      </c>
      <c r="F15" s="67">
        <v>1514866.87</v>
      </c>
      <c r="G15" s="67">
        <v>1130000</v>
      </c>
      <c r="H15" s="68">
        <f t="shared" si="0"/>
        <v>0.7459401366405221</v>
      </c>
      <c r="I15" s="69">
        <v>42736</v>
      </c>
      <c r="J15" s="70">
        <v>43358</v>
      </c>
      <c r="K15" s="71" t="str">
        <f t="shared" si="1"/>
        <v>1.1.2017 - 15.10.2018</v>
      </c>
      <c r="L15" s="64">
        <v>8</v>
      </c>
      <c r="M15" s="64">
        <v>8</v>
      </c>
      <c r="N15" s="72">
        <f t="shared" si="2"/>
        <v>8</v>
      </c>
    </row>
    <row r="16" spans="1:14" ht="40.5" customHeight="1">
      <c r="A16" s="80" t="s">
        <v>0</v>
      </c>
      <c r="B16" s="81"/>
      <c r="C16" s="81"/>
      <c r="D16" s="81"/>
      <c r="E16" s="81"/>
      <c r="F16" s="19"/>
      <c r="G16" s="17">
        <f>SUM(G9:G15)</f>
        <v>18072400</v>
      </c>
      <c r="H16" s="78"/>
      <c r="I16" s="79"/>
      <c r="J16" s="79"/>
      <c r="K16" s="79"/>
      <c r="L16" s="79"/>
      <c r="M16" s="79"/>
      <c r="N16" s="79"/>
    </row>
    <row r="17" spans="1:14" s="16" customFormat="1" ht="15.75" hidden="1">
      <c r="A17" s="12"/>
      <c r="B17" s="13"/>
      <c r="C17" s="14"/>
      <c r="D17" s="15"/>
      <c r="E17" s="12"/>
      <c r="F17" s="12"/>
      <c r="G17" s="12"/>
      <c r="H17" s="23"/>
      <c r="I17" s="12"/>
      <c r="J17" s="12"/>
      <c r="K17" s="12"/>
      <c r="L17" s="12"/>
      <c r="M17" s="12"/>
      <c r="N17" s="12"/>
    </row>
    <row r="18" spans="1:14" s="16" customFormat="1" ht="15.75" hidden="1">
      <c r="A18" s="12"/>
      <c r="B18" s="13"/>
      <c r="C18" s="14"/>
      <c r="D18" s="15"/>
      <c r="E18" s="12"/>
      <c r="F18" s="12"/>
      <c r="G18" s="12"/>
      <c r="H18" s="23"/>
      <c r="I18" s="12"/>
      <c r="J18" s="12"/>
      <c r="K18" s="12"/>
      <c r="L18" s="12"/>
      <c r="M18" s="12"/>
      <c r="N18" s="12"/>
    </row>
    <row r="19" spans="1:11" ht="15.75">
      <c r="A19" s="8"/>
      <c r="B19" s="9"/>
      <c r="C19" s="10"/>
      <c r="D19" s="11"/>
      <c r="E19" s="8"/>
      <c r="F19" s="8"/>
      <c r="G19" s="8"/>
      <c r="H19" s="24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24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24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24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24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24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24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24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24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24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24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24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24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24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24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24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24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24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24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24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24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24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24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24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24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24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24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24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24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24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24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24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24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24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24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24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24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24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24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24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24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24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24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24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24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24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24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24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24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24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24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24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24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24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24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24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24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24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24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24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24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24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24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24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24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24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24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24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24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24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24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24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24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24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24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24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24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24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24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24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24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24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24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24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24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24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24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24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24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24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24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24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24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24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24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24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24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24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24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24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24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24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24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24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24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24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24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24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24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24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24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24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24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24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24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24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24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24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24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24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24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24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24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24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24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24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24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24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24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24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24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24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24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24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24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24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24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24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24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24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24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24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24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24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24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24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24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24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24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24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24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24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24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24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24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24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24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24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24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24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24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24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24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24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24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24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24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24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24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24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24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24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24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24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24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24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24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24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24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24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24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24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24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24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24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24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24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24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24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24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24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24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24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24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24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24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24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24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24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24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24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24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24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24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24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24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24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24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24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24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24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24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24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24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24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24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24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24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24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24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24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24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24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24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24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24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24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24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24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24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24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24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24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24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24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24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24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24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24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24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24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24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24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24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24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24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24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24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24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24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24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24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24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24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24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24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24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24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24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24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24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24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24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24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24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24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24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24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24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24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24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24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24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24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24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24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24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24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24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24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24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24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24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24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24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24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24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24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24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24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24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24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24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24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24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24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24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24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24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24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24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24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24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24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24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24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24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24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24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24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24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24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24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24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24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24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24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24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24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24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24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24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24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24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24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24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24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24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24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24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24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24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24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24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24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24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24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24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24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24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24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24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24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24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24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24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24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24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24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24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24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24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24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24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24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24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24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24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24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24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24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24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24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24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24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24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24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24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24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24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24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24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24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24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24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24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24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24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24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24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24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24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24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24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24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24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24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24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24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24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24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24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24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24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24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24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24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24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24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24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24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24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24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24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24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24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24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24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24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24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24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24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24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24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24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24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24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24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24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24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24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24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24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24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24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24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24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24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24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24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24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24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24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24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24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24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24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24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24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24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24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24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24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24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24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24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24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24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24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24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24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24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24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24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24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24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24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24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24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24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24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24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24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24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24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24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24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24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24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24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24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24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24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24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24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24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24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24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24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24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24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24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24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24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24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24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24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24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24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24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24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24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24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24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24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24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24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24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24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24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24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24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24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24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24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24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24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24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24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24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24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24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24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24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24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24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24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24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24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24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24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24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24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24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24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24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24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24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24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24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24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24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24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24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24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24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24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24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24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24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24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24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24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24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24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24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24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24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24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24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24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24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24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24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24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24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24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24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24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24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24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24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24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24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24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24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24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24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24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24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24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24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24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24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24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24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24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24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24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24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24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24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24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24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24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24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24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24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24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24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24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24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24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24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24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24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24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24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24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24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24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24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24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24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24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24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24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24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24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24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24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24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24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24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24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24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24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24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24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24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24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24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24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24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24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24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24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24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24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24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24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24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24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24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24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24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24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24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24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24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24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24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24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24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24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24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24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24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24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24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24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24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24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24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24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24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24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24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24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24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24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24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24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24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24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24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24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24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24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24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24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24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24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24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24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24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24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24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24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24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24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24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24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24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24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24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24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24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24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24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24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24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24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24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24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24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24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24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24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24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24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24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24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24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24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24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24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24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24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24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24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24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24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24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24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24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24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24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24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24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24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24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24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24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24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24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24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24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24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24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24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24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24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24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24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24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24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24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24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24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24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24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24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24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24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24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24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24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24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24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24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24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24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24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24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24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24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24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24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24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24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24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24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24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24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24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24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24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24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24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24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24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24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24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24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24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24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24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24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24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24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24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24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24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24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24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24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24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24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24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24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24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24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24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24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24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24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24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24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24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24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24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24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24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24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24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24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24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24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24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24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24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24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24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24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24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24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24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24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24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24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24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24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24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24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24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24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24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24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24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24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24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24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24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24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24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24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24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24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24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24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24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24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24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24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24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24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24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24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24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24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24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24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24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24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24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24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24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24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24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24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24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24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24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24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24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24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24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24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24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24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24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24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24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24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24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24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24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24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24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24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24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24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24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24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24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24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24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24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24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24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24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24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24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24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24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24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24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24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24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24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24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24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24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24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24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24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24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24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24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24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24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24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24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24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24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24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24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24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24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24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24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24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24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24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24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24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24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24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24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24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24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24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24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24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24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24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24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24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24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24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24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24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24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24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24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24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24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24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24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24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24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24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24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24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24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24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24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24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24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24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24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24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24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24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24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24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24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24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24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24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24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24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24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24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24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24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24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24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24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24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24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24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24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24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24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24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24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24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24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24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24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24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24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24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24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24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24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24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24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24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24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24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24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24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24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24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24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24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24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24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24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24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24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24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24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24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24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24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24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24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24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24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24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24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24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24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24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24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24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24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24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24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24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24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24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24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24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24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24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24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24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24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24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24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24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24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24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24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24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24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24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24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24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24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24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24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24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24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24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24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24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24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24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24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24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24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24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24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24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24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24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24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24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24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24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24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24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24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24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24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24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24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24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24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24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24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24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24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24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24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24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24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24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24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24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24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24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24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24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24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24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24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24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24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24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24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24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24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24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24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24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24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24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24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24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24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24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24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24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24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24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24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24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24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24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24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24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24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24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24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24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24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24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24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24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24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24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24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24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24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24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24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24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24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24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24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24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24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24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24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24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24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24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24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24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24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24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24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24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24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24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24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24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24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24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24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24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24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24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24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24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24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24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24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24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24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24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24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24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24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24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24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24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24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24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24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24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24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24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24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24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24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24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24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24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24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24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24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24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24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24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24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24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24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24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24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24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24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24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24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24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24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24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24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24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24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24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24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24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24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24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24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24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24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24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24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24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24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24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24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24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24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24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24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24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24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24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24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24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24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24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24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24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24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24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24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24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24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24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24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24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24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24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24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24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24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24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24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24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24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24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24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24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24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24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24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24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24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24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24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24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24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24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24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24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24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24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24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24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24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24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24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24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24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24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24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24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24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24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24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24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24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24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24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24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24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24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24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24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24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24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24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24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24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24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24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24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24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24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24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24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24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24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24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24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24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24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24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24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24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24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24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24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24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24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24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24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24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24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24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24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24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24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24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24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24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24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24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24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24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24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24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24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24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24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24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24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24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24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24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24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24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24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24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24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24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24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24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24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24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24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24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24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24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24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24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24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24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24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24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24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24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24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24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24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24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24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24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24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24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24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24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24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24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24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24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24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24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24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24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24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24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24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24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24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24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24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24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24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24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24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24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24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24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24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24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24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24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24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24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24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24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24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24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24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24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24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24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24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24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24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24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24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24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24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24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24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24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24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24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24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24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24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24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24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24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24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24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24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24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24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24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24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24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24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24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24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24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24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24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24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24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24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24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24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24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24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24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24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24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24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24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24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24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24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24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24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24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24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24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24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24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24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24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24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24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24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24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24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24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24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24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24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24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24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24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24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24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24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24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24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24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24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24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24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24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24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24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24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24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24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24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24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24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24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24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24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24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24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24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24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24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24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24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24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24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24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24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24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24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24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24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24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24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24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24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24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24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24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24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24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24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24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24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24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24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24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24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24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24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24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24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24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24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24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24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24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24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24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24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24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24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24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24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24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24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24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24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24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24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24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24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24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24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24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24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24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24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24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24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24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24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24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24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24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24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24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24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24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24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24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24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24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24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24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24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24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24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24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24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24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24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24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24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24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24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24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24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24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24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24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24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24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24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24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24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24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24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24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24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24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24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24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24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24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24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24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24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24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24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24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24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24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24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24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24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24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24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24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24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24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24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24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24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24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24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24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24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24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24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24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24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24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24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24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24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24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24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24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24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24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24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24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24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24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24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24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24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24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24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24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24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24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24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24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24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24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24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24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24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24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24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24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24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24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24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24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24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24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24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24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24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24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24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24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24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24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24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24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24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24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24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24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24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24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24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24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24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24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24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24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24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24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24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24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24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24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24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24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24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24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24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24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24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24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24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24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24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24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24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24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24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24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24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24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24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24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24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24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24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24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24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24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24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24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24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24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24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24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24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24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24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24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24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24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24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24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24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24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24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24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24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24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24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24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24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24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24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24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24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24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24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24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24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24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24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24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24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24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24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24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24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24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24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24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24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24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24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24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24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24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24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24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24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24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24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24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24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24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24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24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24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24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24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24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24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24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24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24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24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24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24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24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24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24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24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24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24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24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24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24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24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24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24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24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24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24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24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24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24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24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24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24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24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24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24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24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24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24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24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24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24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24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24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24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24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24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24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24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24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24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24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24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24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24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24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24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24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24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24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24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24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24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24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24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24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24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24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24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24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24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24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24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24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24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24"/>
      <c r="I1885" s="8"/>
      <c r="J1885" s="8"/>
      <c r="K1885" s="8"/>
    </row>
    <row r="1886" spans="1:11" ht="15.75">
      <c r="A1886" s="8"/>
      <c r="B1886" s="9"/>
      <c r="C1886" s="10"/>
      <c r="D1886" s="11"/>
      <c r="E1886" s="8"/>
      <c r="F1886" s="8"/>
      <c r="G1886" s="8"/>
      <c r="H1886" s="24"/>
      <c r="I1886" s="8"/>
      <c r="J1886" s="8"/>
      <c r="K1886" s="8"/>
    </row>
    <row r="1887" spans="1:11" ht="15.75">
      <c r="A1887" s="8"/>
      <c r="B1887" s="9"/>
      <c r="C1887" s="10"/>
      <c r="D1887" s="11"/>
      <c r="E1887" s="8"/>
      <c r="F1887" s="8"/>
      <c r="G1887" s="8"/>
      <c r="H1887" s="24"/>
      <c r="I1887" s="8"/>
      <c r="J1887" s="8"/>
      <c r="K1887" s="8"/>
    </row>
    <row r="1888" spans="1:11" ht="15.75">
      <c r="A1888" s="8"/>
      <c r="B1888" s="9"/>
      <c r="C1888" s="10"/>
      <c r="D1888" s="11"/>
      <c r="E1888" s="8"/>
      <c r="F1888" s="8"/>
      <c r="G1888" s="8"/>
      <c r="H1888" s="24"/>
      <c r="I1888" s="8"/>
      <c r="J1888" s="8"/>
      <c r="K1888" s="8"/>
    </row>
  </sheetData>
  <sheetProtection/>
  <mergeCells count="7">
    <mergeCell ref="A5:N5"/>
    <mergeCell ref="A6:N6"/>
    <mergeCell ref="A1:K1"/>
    <mergeCell ref="L8:M8"/>
    <mergeCell ref="H16:N16"/>
    <mergeCell ref="A16:E16"/>
    <mergeCell ref="A4:N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2017-02-06T06:55:57Z</cp:lastPrinted>
  <dcterms:created xsi:type="dcterms:W3CDTF">2003-08-20T12:51:45Z</dcterms:created>
  <dcterms:modified xsi:type="dcterms:W3CDTF">2017-05-05T08:48:11Z</dcterms:modified>
  <cp:category/>
  <cp:version/>
  <cp:contentType/>
  <cp:contentStatus/>
</cp:coreProperties>
</file>