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ovnalova\Documents\0_Srovnalova\Akce\Akce 2017\Zateplení\Rada\2017_05_30 RK\"/>
    </mc:Choice>
  </mc:AlternateContent>
  <bookViews>
    <workbookView xWindow="45" yWindow="165" windowWidth="15450" windowHeight="7380" firstSheet="1" activeTab="1"/>
  </bookViews>
  <sheets>
    <sheet name="Rozdeleni_PO" sheetId="1" r:id="rId1"/>
    <sheet name="2016-2020" sheetId="3" r:id="rId2"/>
  </sheets>
  <definedNames>
    <definedName name="_xlnm._FilterDatabase" localSheetId="1" hidden="1">'2016-2020'!$A$2:$AJR$8</definedName>
    <definedName name="_xlnm._FilterDatabase" localSheetId="0" hidden="1">Rozdeleni_PO!$A$1:$H$228</definedName>
  </definedNames>
  <calcPr calcId="152511"/>
</workbook>
</file>

<file path=xl/calcChain.xml><?xml version="1.0" encoding="utf-8"?>
<calcChain xmlns="http://schemas.openxmlformats.org/spreadsheetml/2006/main">
  <c r="D8" i="3" l="1"/>
  <c r="E7" i="3"/>
  <c r="E6" i="3"/>
  <c r="F6" i="3" s="1"/>
  <c r="G6" i="3" s="1"/>
  <c r="E5" i="3"/>
  <c r="C8" i="3"/>
  <c r="E8" i="3" l="1"/>
  <c r="F5" i="3"/>
  <c r="F7" i="3"/>
  <c r="G7" i="3" s="1"/>
  <c r="G5" i="3" l="1"/>
  <c r="G8" i="3" s="1"/>
  <c r="F8" i="3"/>
  <c r="B243" i="1" l="1"/>
  <c r="B242" i="1"/>
  <c r="B241" i="1"/>
  <c r="B240" i="1"/>
  <c r="B239" i="1"/>
  <c r="B238" i="1"/>
  <c r="B237" i="1"/>
  <c r="B236" i="1"/>
  <c r="B235" i="1"/>
  <c r="B234" i="1"/>
  <c r="B233" i="1"/>
  <c r="B245" i="1" l="1"/>
  <c r="B244" i="1"/>
</calcChain>
</file>

<file path=xl/sharedStrings.xml><?xml version="1.0" encoding="utf-8"?>
<sst xmlns="http://schemas.openxmlformats.org/spreadsheetml/2006/main" count="1474" uniqueCount="1016">
  <si>
    <t>Název</t>
  </si>
  <si>
    <t>Ulice</t>
  </si>
  <si>
    <t>Město</t>
  </si>
  <si>
    <t>PSČ</t>
  </si>
  <si>
    <t>Telefon</t>
  </si>
  <si>
    <t>Ředitel</t>
  </si>
  <si>
    <t>Mail</t>
  </si>
  <si>
    <t>Odpovědný referent</t>
  </si>
  <si>
    <t>Nemocnice s poliklinikou Karviná-Ráj, příspěvková organizace</t>
  </si>
  <si>
    <t>Vydmuchov 399/5</t>
  </si>
  <si>
    <t>Karviná-Ráj</t>
  </si>
  <si>
    <t>596 341 110</t>
  </si>
  <si>
    <t>Ing. Petr Kovařík</t>
  </si>
  <si>
    <t>kovarik@nspka.cz</t>
  </si>
  <si>
    <t>Ledvoňová Pavlína</t>
  </si>
  <si>
    <t>Zdravotnická záchranná služba Moravskoslezského kraje, příspěvková organizace</t>
  </si>
  <si>
    <t>Výškovická 40</t>
  </si>
  <si>
    <t>Ostrava</t>
  </si>
  <si>
    <t>950 730 400</t>
  </si>
  <si>
    <t>MUDr. Roman Gřegoř</t>
  </si>
  <si>
    <t>roman.gregor@zzsmsk.cz</t>
  </si>
  <si>
    <t>Jalůvka Martin</t>
  </si>
  <si>
    <t>Dětské centrum Čtyřlístek, příspěvková organizace</t>
  </si>
  <si>
    <t>Nákladní 29</t>
  </si>
  <si>
    <t>Opava</t>
  </si>
  <si>
    <t>553 662 766</t>
  </si>
  <si>
    <t>Mgr. Petr Fabián</t>
  </si>
  <si>
    <t>fabian@dcctyrlistek.cz</t>
  </si>
  <si>
    <t>Janák Michal</t>
  </si>
  <si>
    <t>Slezská nemocnice v Opavě, příspěvková organizace</t>
  </si>
  <si>
    <t>Olomoucká 86</t>
  </si>
  <si>
    <t>553 766 100</t>
  </si>
  <si>
    <t>MUDr. Ladislav Václavec MBA</t>
  </si>
  <si>
    <t>ladislav.vaclavec@nemocnice.opava.cz</t>
  </si>
  <si>
    <t>Kocich Petr</t>
  </si>
  <si>
    <t>Nemocnice s poliklinikou Havířov, příspěvková organizace</t>
  </si>
  <si>
    <t>Dělnická 1132/24</t>
  </si>
  <si>
    <t>Havířov</t>
  </si>
  <si>
    <t>596 491 222</t>
  </si>
  <si>
    <t>Nemocnice Třinec, příspěvková organizace</t>
  </si>
  <si>
    <t>Kaštanová 268</t>
  </si>
  <si>
    <t>Třinec</t>
  </si>
  <si>
    <t>558 309 101</t>
  </si>
  <si>
    <t>Ing. Tomáš Stejskal</t>
  </si>
  <si>
    <t>tomas.stejskal@nemtr.cz</t>
  </si>
  <si>
    <t>Štefková Věra</t>
  </si>
  <si>
    <t>Nemocnice ve Frýdku-Místku, příspěvková organizace</t>
  </si>
  <si>
    <t>El. Krásnohorské 321</t>
  </si>
  <si>
    <t>Frýdek-Místek</t>
  </si>
  <si>
    <t>558 415 001</t>
  </si>
  <si>
    <t>stejskal@nemfm.cz</t>
  </si>
  <si>
    <t>Odborný léčebný ústav Metylovice - Moravskoslezské sanatorium, příspěvková organizace</t>
  </si>
  <si>
    <t>Metylovice 1</t>
  </si>
  <si>
    <t>Metylovice</t>
  </si>
  <si>
    <t>558 686 205</t>
  </si>
  <si>
    <t>MUDr. Radim Dudek</t>
  </si>
  <si>
    <t>radim.dudek@olum.cz</t>
  </si>
  <si>
    <t>Dětský domov Janovice u Rýmařova, příspěvková organizace</t>
  </si>
  <si>
    <t>Rýmařovská č. 34/1</t>
  </si>
  <si>
    <t>Rýmařov, část Janovice</t>
  </si>
  <si>
    <t>554 212 328</t>
  </si>
  <si>
    <t>Mgr. Alena Horká</t>
  </si>
  <si>
    <t>ddjanovice@seznam.cz</t>
  </si>
  <si>
    <t>Sýkora Pavel</t>
  </si>
  <si>
    <t>Sdružené zdravotnické zařízení Krnov, příspěvková organizace</t>
  </si>
  <si>
    <t>I. P. Pavlova 9</t>
  </si>
  <si>
    <t>Krnov</t>
  </si>
  <si>
    <t>554 690 120</t>
  </si>
  <si>
    <t>vaclavec.ladislav@szzkrnov.cz</t>
  </si>
  <si>
    <t>Základní umělecká škola</t>
  </si>
  <si>
    <t>Sologubova 9/A/3039</t>
  </si>
  <si>
    <t>Ostrava - Zábřeh</t>
  </si>
  <si>
    <t>Jeanetta Poláková Faiglová</t>
  </si>
  <si>
    <t>zus-sologubova@seznam.cz</t>
  </si>
  <si>
    <t>ZUŠ dr. Leoše Janáčka</t>
  </si>
  <si>
    <t>Lidická 56/507</t>
  </si>
  <si>
    <t>Ostrava - Vítkovice</t>
  </si>
  <si>
    <t>Ludvík Wiejowski, zástupce stat. orgánu</t>
  </si>
  <si>
    <t>zus-lidicka@cmail.cz</t>
  </si>
  <si>
    <t>Hendrych Štěpán</t>
  </si>
  <si>
    <t>ZUŠ Edvarda Runda</t>
  </si>
  <si>
    <t>Keltičkova 4/137</t>
  </si>
  <si>
    <t>Ostrava - Slezská Ostrava</t>
  </si>
  <si>
    <t>Alice Zábranská</t>
  </si>
  <si>
    <t>zus-e.runda@iol.cz</t>
  </si>
  <si>
    <t>ZUŠ Heleny Salichové</t>
  </si>
  <si>
    <t>1. května 330</t>
  </si>
  <si>
    <t>Ostrava - Polanka n/O</t>
  </si>
  <si>
    <t>603283712; 733677889</t>
  </si>
  <si>
    <t>Mgr. art. Petr Kotek</t>
  </si>
  <si>
    <t>sekretariat@zushs.cz</t>
  </si>
  <si>
    <t>J. Valčíka 1/4413</t>
  </si>
  <si>
    <t>Ostrava - Poruba</t>
  </si>
  <si>
    <t>558275012, 558275011</t>
  </si>
  <si>
    <t>Bc. Jiří Čaňo</t>
  </si>
  <si>
    <t>ekonom.zus-valcika@tiscali.cz</t>
  </si>
  <si>
    <t>Hlučínská 7/272</t>
  </si>
  <si>
    <t>Ostrava - Petřkovice</t>
  </si>
  <si>
    <t>Pavel Dvořák</t>
  </si>
  <si>
    <t>zus-hlucinska@iol.cz</t>
  </si>
  <si>
    <t>Sokolská třída 15/1179</t>
  </si>
  <si>
    <t>Ostrava - Moravská Ostrava</t>
  </si>
  <si>
    <t>PhDr. Jaromír Zubíček ArtD.</t>
  </si>
  <si>
    <t>reditel@zus-sokolska.cz</t>
  </si>
  <si>
    <t>ZUŠ Eduarda Marhuly</t>
  </si>
  <si>
    <t>Hudební 6/596</t>
  </si>
  <si>
    <t>Ostrava - Mariánské Hory</t>
  </si>
  <si>
    <t>Mgr. Pavla Kovalová</t>
  </si>
  <si>
    <t>skola@zus-ostravamarhory.net; info@zus-ostravamarhory</t>
  </si>
  <si>
    <t>ZUŠ Viléma Petrželky</t>
  </si>
  <si>
    <t>Edisonova 90/796</t>
  </si>
  <si>
    <t>Ostrava - Hrabůvka</t>
  </si>
  <si>
    <t>Mgr. Aleš Bína</t>
  </si>
  <si>
    <t>reditel@zusvpetrzelky.cz</t>
  </si>
  <si>
    <t>Solná 8/417</t>
  </si>
  <si>
    <t>553714526; 739937307</t>
  </si>
  <si>
    <t>Mgr. Ivana Sýkorová</t>
  </si>
  <si>
    <t>zusopavasolna@seznam.cz</t>
  </si>
  <si>
    <t>Blažková Alžběta</t>
  </si>
  <si>
    <t>Lidická 639</t>
  </si>
  <si>
    <t>Vítkov</t>
  </si>
  <si>
    <t>Lenka Šimerová</t>
  </si>
  <si>
    <t>info@zus-vitkov.cz</t>
  </si>
  <si>
    <t>Hlaváč Břetislav</t>
  </si>
  <si>
    <t>Lidická 5</t>
  </si>
  <si>
    <t>Klimkovice</t>
  </si>
  <si>
    <t>556420759; 558955760</t>
  </si>
  <si>
    <t>MgA. Pavel Béreš</t>
  </si>
  <si>
    <t>zus.klimkovice@seznam.cz</t>
  </si>
  <si>
    <t>ZUŠ Václava Kálika</t>
  </si>
  <si>
    <t>Nádražní okruh 11/674</t>
  </si>
  <si>
    <t>734795402; 608888422</t>
  </si>
  <si>
    <t>Petr Bouček</t>
  </si>
  <si>
    <t>janikova@zusvkopava.cz</t>
  </si>
  <si>
    <t>Zámecká 313</t>
  </si>
  <si>
    <t>Hradec nad Moravicí</t>
  </si>
  <si>
    <t>Mgr. Marta Scholzová</t>
  </si>
  <si>
    <t>sekretariat@zus-hradec.cz</t>
  </si>
  <si>
    <t>Základní umělecká škola Pavla Josefa Vejvanovského</t>
  </si>
  <si>
    <t>U Bašty 4/613</t>
  </si>
  <si>
    <t>Hlučín</t>
  </si>
  <si>
    <t>Eva Niedobová</t>
  </si>
  <si>
    <t>zushlucin@volny.cz</t>
  </si>
  <si>
    <t>Základní umělecká škola Vladislava Vančury</t>
  </si>
  <si>
    <t>Nádražní 11</t>
  </si>
  <si>
    <t>Háj ve Slezsku</t>
  </si>
  <si>
    <t>Mgr. Petr Hanousek</t>
  </si>
  <si>
    <t>zus.haj@volny.cz</t>
  </si>
  <si>
    <t>ZUŠ J. A. Komenského</t>
  </si>
  <si>
    <t>Butovická 376</t>
  </si>
  <si>
    <t>Studénka</t>
  </si>
  <si>
    <t>Mgr. Renata Talpová</t>
  </si>
  <si>
    <t>podatelna@zus-studenka.cz; reditelka@zus-studenka.cz</t>
  </si>
  <si>
    <t>Lidická 50</t>
  </si>
  <si>
    <t>Příbor</t>
  </si>
  <si>
    <t>Ivo Lacný</t>
  </si>
  <si>
    <t>zus.pribor@nettle.cz</t>
  </si>
  <si>
    <t>Radniční 12/93</t>
  </si>
  <si>
    <t>Odry</t>
  </si>
  <si>
    <t>556731475; 739062010</t>
  </si>
  <si>
    <t>Mgr. Alena Jestřebská</t>
  </si>
  <si>
    <t>zus.odry@seznam.cz</t>
  </si>
  <si>
    <t>Tyršova 955</t>
  </si>
  <si>
    <t>Frenštát pod Radhoštěm</t>
  </si>
  <si>
    <t>556835701; 734680407</t>
  </si>
  <si>
    <t>PhDr. Vladimír Vondráček Ph.D.</t>
  </si>
  <si>
    <t>zus.frenstat@tiscali.cz; reditel@zusfrenstat.cz; ekon</t>
  </si>
  <si>
    <t>ZUŠ Zdeňka Buriana</t>
  </si>
  <si>
    <t>Štramberská 1/294</t>
  </si>
  <si>
    <t>Kopřivnice</t>
  </si>
  <si>
    <t>Mgr. Zdeněk Babinec</t>
  </si>
  <si>
    <t>info@zuszb.cz; babinec@zuszb.cz</t>
  </si>
  <si>
    <t>Derkova 1/154</t>
  </si>
  <si>
    <t>Nový Jičín</t>
  </si>
  <si>
    <t>Bc. Jan Machander</t>
  </si>
  <si>
    <t>zus@zusnj.cz; reditel@zusnj.cz</t>
  </si>
  <si>
    <t>ZUŠ Pavla Kalety</t>
  </si>
  <si>
    <t>Sokola Tůmy 10/105</t>
  </si>
  <si>
    <t>Český Těšín</t>
  </si>
  <si>
    <t>Renata Wdówková</t>
  </si>
  <si>
    <t>zus@zus-tesin.cz</t>
  </si>
  <si>
    <t>ZUŠ Bohuslava Martinů</t>
  </si>
  <si>
    <t>Na Schodech 1/256</t>
  </si>
  <si>
    <t>Havířov - Město</t>
  </si>
  <si>
    <t>Ing. Václav Horský</t>
  </si>
  <si>
    <t>zus.b.martinu@volny.cz</t>
  </si>
  <si>
    <t>Pivovarská 24/124</t>
  </si>
  <si>
    <t>Bílovec</t>
  </si>
  <si>
    <t>Mgr. Ondřej Langr</t>
  </si>
  <si>
    <t>info@zusbilovec.cz</t>
  </si>
  <si>
    <t>ZUŠ J. R. Míši</t>
  </si>
  <si>
    <t>Slezská 1100</t>
  </si>
  <si>
    <t>Orlová - Poruba</t>
  </si>
  <si>
    <t>596511647; 596513565</t>
  </si>
  <si>
    <t>Blanka Zátopková</t>
  </si>
  <si>
    <t>kancelar@zus-orlova.cz</t>
  </si>
  <si>
    <t>Orlovská 495</t>
  </si>
  <si>
    <t>Rychvald</t>
  </si>
  <si>
    <t>Vlasta Matonogová</t>
  </si>
  <si>
    <t>zusrychvald@volny.cz</t>
  </si>
  <si>
    <t>ZUŠ Bedřicha Smetany</t>
  </si>
  <si>
    <t>Majakovského 2217/9</t>
  </si>
  <si>
    <t>Karviná - Mizerov</t>
  </si>
  <si>
    <t>BcA. Kamil Novák DiS.</t>
  </si>
  <si>
    <t>kamil.novak@zus-karvina.net</t>
  </si>
  <si>
    <t>ZUŠ Leoše Janáčka</t>
  </si>
  <si>
    <t>Jaroslava Vrchlického 1a/1471</t>
  </si>
  <si>
    <t>Havířov-Podlesí</t>
  </si>
  <si>
    <t>Ing. Anna Mikulová, dipl. Spec.</t>
  </si>
  <si>
    <t>zusvrchl@volny.cz</t>
  </si>
  <si>
    <t>Žižkova 620</t>
  </si>
  <si>
    <t>Bohumín-Nový Bohumín</t>
  </si>
  <si>
    <t>PaedDr. Miluše Tomášková Ph.D.</t>
  </si>
  <si>
    <t>zus-bohumin@volny.cz</t>
  </si>
  <si>
    <t>Třanovského 596</t>
  </si>
  <si>
    <t>558997055, 558997056</t>
  </si>
  <si>
    <t>Mgr. Jiří Zabystrzan</t>
  </si>
  <si>
    <t>zustrinec@seznam.cz</t>
  </si>
  <si>
    <t>Dětský domov a Školní jídelna</t>
  </si>
  <si>
    <t>Bukovanského 25</t>
  </si>
  <si>
    <t>Ostrava-Slezská Ostrava</t>
  </si>
  <si>
    <t>724059515; 730580399</t>
  </si>
  <si>
    <t>Bc. Eva Chodurová</t>
  </si>
  <si>
    <t>info@ddov-bazaly.cz</t>
  </si>
  <si>
    <t>Na Vizině 28</t>
  </si>
  <si>
    <t>PaedDr. Jan Effenberger</t>
  </si>
  <si>
    <t>domov.vizina@seznam.cz</t>
  </si>
  <si>
    <t>nám. J. Žižky 6/1141</t>
  </si>
  <si>
    <t>Bruntál</t>
  </si>
  <si>
    <t>Mgr. Jiřina Krystýnková</t>
  </si>
  <si>
    <t>zus.bruntal@tiscali.cz</t>
  </si>
  <si>
    <t>Hlavní náměstí 9/42</t>
  </si>
  <si>
    <t>Mgr. Kamil Trávníček</t>
  </si>
  <si>
    <t>info@zuskrnov.cz; travnicek@zuskrnov.cz</t>
  </si>
  <si>
    <t>Tyršova 1</t>
  </si>
  <si>
    <t>Město Albrechtice</t>
  </si>
  <si>
    <t>Martin Kachlík dipl. um.</t>
  </si>
  <si>
    <t>zus.albrechtice@seznam.cz</t>
  </si>
  <si>
    <t>Čapkova 6/440</t>
  </si>
  <si>
    <t>Rýmařov</t>
  </si>
  <si>
    <t>739345506; 739345508</t>
  </si>
  <si>
    <t>Mgr. Jiří Taufer Ph.D.</t>
  </si>
  <si>
    <t>zus.rymarov@centrum.cz</t>
  </si>
  <si>
    <t>Padlých hrdinů 292</t>
  </si>
  <si>
    <t>Frýdlant nad Ostravicí</t>
  </si>
  <si>
    <t>595176906; 595532003</t>
  </si>
  <si>
    <t>Mgr. Karla Stiborková</t>
  </si>
  <si>
    <t>sekretariat@zusfrydlant.cz</t>
  </si>
  <si>
    <t>Mariánské náměstí 1</t>
  </si>
  <si>
    <t>Jablunkov</t>
  </si>
  <si>
    <t>Antonín Sikora</t>
  </si>
  <si>
    <t>zus@jablocity.cz</t>
  </si>
  <si>
    <t>Reymontova 2a</t>
  </si>
  <si>
    <t>Ostrava-Hrabová</t>
  </si>
  <si>
    <t>Mgr. Jaroslav Dvořák</t>
  </si>
  <si>
    <t>dd@ddhrabova.cz</t>
  </si>
  <si>
    <t>Radkov-Dubová 141</t>
  </si>
  <si>
    <t>Ing. Daniel Viceník</t>
  </si>
  <si>
    <t>dd.dubova@tiscali.cz</t>
  </si>
  <si>
    <t>ČSA 718</t>
  </si>
  <si>
    <t>Budišov nad Budišovkou</t>
  </si>
  <si>
    <t>556305136; 777933206</t>
  </si>
  <si>
    <t>Mgr. Naděžda Vondroušová</t>
  </si>
  <si>
    <t>detskydomov.budisov@c-box.cz; nvondrousova@tiscali.cz</t>
  </si>
  <si>
    <t>Melč 4</t>
  </si>
  <si>
    <t>Melč</t>
  </si>
  <si>
    <t>Mgr. Jiřina Bejdáková</t>
  </si>
  <si>
    <t>reditelka@dd-melc.cz</t>
  </si>
  <si>
    <t>Rybí trh 14/171</t>
  </si>
  <si>
    <t>Mgr. Milan Škrabal</t>
  </si>
  <si>
    <t>detsky-domov@dd-opava.cz; ekonomka@dd-opava.cz</t>
  </si>
  <si>
    <t>Masarykova 607</t>
  </si>
  <si>
    <t>Mgr. Petr Augustinský</t>
  </si>
  <si>
    <t>detskydomov.pribor@seznam.cz</t>
  </si>
  <si>
    <t>Revoluční 56</t>
  </si>
  <si>
    <t>Mgr. Eva Geryková</t>
  </si>
  <si>
    <t>ddnovyjicin@seznam.cz</t>
  </si>
  <si>
    <t>Čelakovského 1</t>
  </si>
  <si>
    <t>Mgr. Ladislava Hilbertová</t>
  </si>
  <si>
    <t>reditel.ddhavirov@seznam.cz; ekonom.ddhavirov@seznam.</t>
  </si>
  <si>
    <t>Dětský domov SRDCE a Školní jídelna</t>
  </si>
  <si>
    <t>Vydmuchov 10/1835</t>
  </si>
  <si>
    <t>Karviná-Fryštát</t>
  </si>
  <si>
    <t>Mgr. Milan Harant</t>
  </si>
  <si>
    <t>milan.harant@ddsrdce.cz; ddsrdceka@quick.cz</t>
  </si>
  <si>
    <t>Dětský domov Loreta a Školní jídelna</t>
  </si>
  <si>
    <t>Kapucínská 281</t>
  </si>
  <si>
    <t>Fulnek</t>
  </si>
  <si>
    <t>Mgr. Renata Malinová</t>
  </si>
  <si>
    <t>malinova@ddfulnek.cz</t>
  </si>
  <si>
    <t>Na Hrázi 2126</t>
  </si>
  <si>
    <t>558412412; 558412411</t>
  </si>
  <si>
    <t>Mgr. et. Mgr. Břetislav Váca</t>
  </si>
  <si>
    <t>domovfm@centrum.cz</t>
  </si>
  <si>
    <t>Čeladná 87</t>
  </si>
  <si>
    <t>Čeladná</t>
  </si>
  <si>
    <t>Mgr. Kateřina Surovíková</t>
  </si>
  <si>
    <t>surovikova.ddceladna@centrum.cz</t>
  </si>
  <si>
    <t>Lichnov 253</t>
  </si>
  <si>
    <t>Lichnov (okr. Bruntál)</t>
  </si>
  <si>
    <t>Alena Lukeszová</t>
  </si>
  <si>
    <t>dd.lichnov@iol.cz; alena.lukeszova@seznam.cz</t>
  </si>
  <si>
    <t>Obchodní akademie a Vyšší odborná škola sociální</t>
  </si>
  <si>
    <t>Karasova 1140/16</t>
  </si>
  <si>
    <t>Ostrava-Mariánské Hory</t>
  </si>
  <si>
    <t>Ing. Eva Kazdová</t>
  </si>
  <si>
    <t>oa@oao.cz</t>
  </si>
  <si>
    <t>Střední zdravotnická škola a Vyšší odborná škola zdravotnická</t>
  </si>
  <si>
    <t>Jeremenkova 754/2</t>
  </si>
  <si>
    <t>595693625, 595693608, 595693549</t>
  </si>
  <si>
    <t>RNDr. Jana Foltýnová Ph.D.</t>
  </si>
  <si>
    <t>sekretariat@zdrav-ova.cz</t>
  </si>
  <si>
    <t>Střední škola hotelnictví a služeb a Vyšší odborná škola</t>
  </si>
  <si>
    <t>Tyršova 867/34</t>
  </si>
  <si>
    <t>Mgr. Jiří Honka</t>
  </si>
  <si>
    <t>skola@sshsopava.cz</t>
  </si>
  <si>
    <t>Vyšší odborná škola, Střední odborná škola a Střední odborné učiliště</t>
  </si>
  <si>
    <t>Husova 1302</t>
  </si>
  <si>
    <t>Mgr. Jan Pavelka</t>
  </si>
  <si>
    <t>sekret@voskop.cz</t>
  </si>
  <si>
    <t>Masarykova střední škola zemědělská a Vyšší odborná škola</t>
  </si>
  <si>
    <t>Purkyňova 1654/12</t>
  </si>
  <si>
    <t>Ing. Arnošt Klein</t>
  </si>
  <si>
    <t>mszes@opava.cz</t>
  </si>
  <si>
    <t>Střední škola společného stravování</t>
  </si>
  <si>
    <t>Krakovská 1095/33</t>
  </si>
  <si>
    <t>Ostrava-Hrabůvka</t>
  </si>
  <si>
    <t>Mgr. Pavel Cielecký</t>
  </si>
  <si>
    <t>sekretariat@ssss.cz; pavel.cielecky@ssss.cz</t>
  </si>
  <si>
    <t>Krajské středisko volného času JUVENTUS</t>
  </si>
  <si>
    <t>U Bažantnice 1/1794</t>
  </si>
  <si>
    <t>Karviná - Nové Město</t>
  </si>
  <si>
    <t>Bronislav Drobny</t>
  </si>
  <si>
    <t>reditel@juventus.cz</t>
  </si>
  <si>
    <t>Střední škola stavební a dřevozpracující</t>
  </si>
  <si>
    <t>U Studia 2654/33</t>
  </si>
  <si>
    <t>Ostrava-Zábřeh</t>
  </si>
  <si>
    <t>Ing. Jan Štursa</t>
  </si>
  <si>
    <t>sekretariat@soustav-ostrava.cz</t>
  </si>
  <si>
    <t>Střední průmyslová škola stavební</t>
  </si>
  <si>
    <t>Středoškolská 2992/3</t>
  </si>
  <si>
    <t>Ing. Norbert Hanzlík</t>
  </si>
  <si>
    <t>hanzlik@stav-ova.cz</t>
  </si>
  <si>
    <t>Střední průmyslová škola</t>
  </si>
  <si>
    <t>Zengrova 822/1</t>
  </si>
  <si>
    <t>Ostrava-Vítkovice</t>
  </si>
  <si>
    <t>Ing. Jiří Mlýnek</t>
  </si>
  <si>
    <t>sekretariat@sps-vitkovice.cz</t>
  </si>
  <si>
    <t>Střední škola technická a dopravní</t>
  </si>
  <si>
    <t>Moravská 964/2</t>
  </si>
  <si>
    <t>Mgr. Miroslav Dočkal</t>
  </si>
  <si>
    <t>sekretariat@sstd.cz</t>
  </si>
  <si>
    <t>Střední škola prof. Zdeňka Matějčka</t>
  </si>
  <si>
    <t>17. listopadu 1123/70</t>
  </si>
  <si>
    <t>Ostrava-Poruba</t>
  </si>
  <si>
    <t>596909302, 596909111</t>
  </si>
  <si>
    <t>Ing. Radovan Maresz</t>
  </si>
  <si>
    <t>skolspec@sos.eridan.cz</t>
  </si>
  <si>
    <t>Střední škola služeb a podnikání</t>
  </si>
  <si>
    <t>Příčná 1108/1</t>
  </si>
  <si>
    <t>Mgr. Pavel Chrenka</t>
  </si>
  <si>
    <t>ss@ss-ostrava.cz</t>
  </si>
  <si>
    <t>Obchodní akademie</t>
  </si>
  <si>
    <t>Polská 1543/6</t>
  </si>
  <si>
    <t>Ing. Marie Katapodisová</t>
  </si>
  <si>
    <t>info@oa-poruba.cz</t>
  </si>
  <si>
    <t>Střední škola teleinformatiky</t>
  </si>
  <si>
    <t>Opavská 1119/12</t>
  </si>
  <si>
    <t>Ing. Pavel Zubek</t>
  </si>
  <si>
    <t>sekretariat@teleinformatika.eu</t>
  </si>
  <si>
    <t>Střední průmyslová škola elektrotechniky a informatiky</t>
  </si>
  <si>
    <t>Kratochvílova 1490/7</t>
  </si>
  <si>
    <t>Ostrava-Moravská Ostrava</t>
  </si>
  <si>
    <t>Ing. Jaroslav Král</t>
  </si>
  <si>
    <t>info@spseiostrava.cz</t>
  </si>
  <si>
    <t>Střední odborná škola waldorfská</t>
  </si>
  <si>
    <t>Klicperova 504/8</t>
  </si>
  <si>
    <t>Mgr. Břetislav Kožušník</t>
  </si>
  <si>
    <t>waldorf@tiscali.cz</t>
  </si>
  <si>
    <t>Střední zahradnická škola</t>
  </si>
  <si>
    <t>Žákovská 20 -</t>
  </si>
  <si>
    <t>Ostrava-Hulváky</t>
  </si>
  <si>
    <t>596621483; 596622335</t>
  </si>
  <si>
    <t>PaedDr. Alena Hlavinová</t>
  </si>
  <si>
    <t>szas.ostrava@gmail.com</t>
  </si>
  <si>
    <t>Střední umělecká škola</t>
  </si>
  <si>
    <t>Poděbradova 959/33</t>
  </si>
  <si>
    <t>Mgr. Miroslav Kuś</t>
  </si>
  <si>
    <t>info@sus-ostrava.cz</t>
  </si>
  <si>
    <t>Střední škola technická</t>
  </si>
  <si>
    <t>Kolofíkovo nábřeží 1062/51</t>
  </si>
  <si>
    <t>Ing. Josef Vondál</t>
  </si>
  <si>
    <t>info@sst.opava.cz</t>
  </si>
  <si>
    <t>Mírová 630/3</t>
  </si>
  <si>
    <t>Ing. Karla Labudová</t>
  </si>
  <si>
    <t>info@spsopava.cz</t>
  </si>
  <si>
    <t>Střední škola průmyslová a umělecká</t>
  </si>
  <si>
    <t>Praskova 399/8</t>
  </si>
  <si>
    <t>Ing. Vítězslav Doleží, zástupce stat. orgánu</t>
  </si>
  <si>
    <t>sspu@sspu-opava.cz</t>
  </si>
  <si>
    <t>Střední škola</t>
  </si>
  <si>
    <t>Vítkov-Podhradí</t>
  </si>
  <si>
    <t>Jaroslava Dokoupilová</t>
  </si>
  <si>
    <t>dokoupilova@ssvitkov-podhradi.cz</t>
  </si>
  <si>
    <t>Střední škola elektrotechnická</t>
  </si>
  <si>
    <t>Na Jízdárně 30</t>
  </si>
  <si>
    <t>556205222, 556205230</t>
  </si>
  <si>
    <t>Ing. Tomáš Führer</t>
  </si>
  <si>
    <t>sse-najizdarne@sse-najizdarne.cz</t>
  </si>
  <si>
    <t>Obchodní akademie a Střední odborná škola logistická</t>
  </si>
  <si>
    <t>Hany Kvapilové 1655/20</t>
  </si>
  <si>
    <t>Ing. Petr Kyjovský</t>
  </si>
  <si>
    <t>office@oa-opava.cz</t>
  </si>
  <si>
    <t>Sokolovská 647/1</t>
  </si>
  <si>
    <t>j.dokoupilova@ssodry.cz</t>
  </si>
  <si>
    <t>Střední odborné učiliště stavební</t>
  </si>
  <si>
    <t>Boženy Němcové 2309/22</t>
  </si>
  <si>
    <t>Bedřich Štencel</t>
  </si>
  <si>
    <t>sekretariat@soustop.cz</t>
  </si>
  <si>
    <t>Střední zdravotnická škola</t>
  </si>
  <si>
    <t>Dvořákovy sady 176/2</t>
  </si>
  <si>
    <t>553652325; 553663041</t>
  </si>
  <si>
    <t>Mgr. Alena Šimečková</t>
  </si>
  <si>
    <t>kancelar@zdrav-sk.opava.cz</t>
  </si>
  <si>
    <t>Žižkova 1818/1a</t>
  </si>
  <si>
    <t>Karviná-Hranice</t>
  </si>
  <si>
    <t>Ing. Česlava Lukaštíková</t>
  </si>
  <si>
    <t>spkmail@sps-karvina.cz</t>
  </si>
  <si>
    <t>Borovského 2315/1</t>
  </si>
  <si>
    <t>Karviná-Mizerov</t>
  </si>
  <si>
    <t>Mgr. Ivana Pinkasová</t>
  </si>
  <si>
    <t>sekretariat.szk@sszdra-karvina.cz</t>
  </si>
  <si>
    <t>Střední škola techniky a služeb</t>
  </si>
  <si>
    <t>tř. Osvobození 1111/60</t>
  </si>
  <si>
    <t>Karviná-Nové Město</t>
  </si>
  <si>
    <t>RNDr. Iva Sandriová</t>
  </si>
  <si>
    <t>sekretar@ssinte-karvina.cz</t>
  </si>
  <si>
    <t>Hotelová škola</t>
  </si>
  <si>
    <t>Mariánská 252</t>
  </si>
  <si>
    <t>RNDr. Ivo Herman</t>
  </si>
  <si>
    <t>sekretariat@hotelovkafren.cz</t>
  </si>
  <si>
    <t>Mendelova střední škola</t>
  </si>
  <si>
    <t>Divadelní 138/4</t>
  </si>
  <si>
    <t>556414760; 556414761</t>
  </si>
  <si>
    <t>PhDr. Renata Važanská</t>
  </si>
  <si>
    <t>skola@mendelova-stredni.cz</t>
  </si>
  <si>
    <t>Střední škola technická a zemědělská</t>
  </si>
  <si>
    <t>U Jezu 7</t>
  </si>
  <si>
    <t>PaedDr. Bohumír Kusý</t>
  </si>
  <si>
    <t>skola@tznj.cz</t>
  </si>
  <si>
    <t>Sýkorova 1/613</t>
  </si>
  <si>
    <t>Havířov-Šumbark</t>
  </si>
  <si>
    <t>553810000,  553810001</t>
  </si>
  <si>
    <t>Ing. Vladislav Walach</t>
  </si>
  <si>
    <t>sout@outech-havirov.cz</t>
  </si>
  <si>
    <t>Střední škola technických oborů</t>
  </si>
  <si>
    <t>Lidická 600/1a</t>
  </si>
  <si>
    <t>Mgr. Jaroslav Knopp</t>
  </si>
  <si>
    <t>ssto@ssto-havirov.cz</t>
  </si>
  <si>
    <t>Kapitána Jasioka 635/50</t>
  </si>
  <si>
    <t>Havířov-Prostřední Suchá</t>
  </si>
  <si>
    <t>553401731; 553401741</t>
  </si>
  <si>
    <t>Mgr. Petr Szymeczek</t>
  </si>
  <si>
    <t>sekretariat@stredniskola-sucha.cz</t>
  </si>
  <si>
    <t>Kollárova 1308/2</t>
  </si>
  <si>
    <t>Ing. Pavel Řehoř</t>
  </si>
  <si>
    <t>spss.sth@ssstav-havirov.cz</t>
  </si>
  <si>
    <t>Sokola Tůmy 402/12</t>
  </si>
  <si>
    <t>Ing. Kristina Bončková</t>
  </si>
  <si>
    <t>oa.obc@obaka-cestesin.cz</t>
  </si>
  <si>
    <t>Střední průmyslová škola elektrotechnická</t>
  </si>
  <si>
    <t>Makarenkova 513/1</t>
  </si>
  <si>
    <t>Havířov-Město</t>
  </si>
  <si>
    <t>Ing. Petr Kocurek</t>
  </si>
  <si>
    <t>kancelar.seh@sselek-havirov.cz</t>
  </si>
  <si>
    <t>Husova 283</t>
  </si>
  <si>
    <t>Bohumín</t>
  </si>
  <si>
    <t>Ing. Liběna Orságová</t>
  </si>
  <si>
    <t>sekretariat@sosboh.cz</t>
  </si>
  <si>
    <t>Albrechtova střední škola</t>
  </si>
  <si>
    <t>Frýdecká 690/32</t>
  </si>
  <si>
    <t>Ing. Vanda Palowská</t>
  </si>
  <si>
    <t>skola@albrechtovastredni.cz</t>
  </si>
  <si>
    <t>Střední průmyslová škola, Obchodní akademie a Jazyková škola s právem státní jazykové zkoušky</t>
  </si>
  <si>
    <t>28. října 1598</t>
  </si>
  <si>
    <t>Mgr. Martin Tobiáš</t>
  </si>
  <si>
    <t>skola@spsoafm.cz; tobiasm@spsoafm.cz</t>
  </si>
  <si>
    <t>SOŠ a SOU podnikání a služeb</t>
  </si>
  <si>
    <t>Školní 416</t>
  </si>
  <si>
    <t>Ing. Roman Szotkowski</t>
  </si>
  <si>
    <t>sekretariat@sos.jablunkov.cz</t>
  </si>
  <si>
    <t>tř. T. G. Masaryka 451</t>
  </si>
  <si>
    <t>Mgr. Bc. Ludmila Pavlátová</t>
  </si>
  <si>
    <t>sekretariat@zdrskolafm.cz</t>
  </si>
  <si>
    <t>Střední škola gastronomie, oděvnictví a služeb</t>
  </si>
  <si>
    <t>Mgr. Libuše Plášková</t>
  </si>
  <si>
    <t>sekretariat@ssgos.cz</t>
  </si>
  <si>
    <t>Střední škola elektrostavební a dřevozpracující</t>
  </si>
  <si>
    <t>Pionýrů 2069</t>
  </si>
  <si>
    <t>Mgr. Petr Solich</t>
  </si>
  <si>
    <t>solich@ssed-fm.cz</t>
  </si>
  <si>
    <t>Střední odborná škola</t>
  </si>
  <si>
    <t>Lískovecká 2089</t>
  </si>
  <si>
    <t>Ing. Pavel Řezníček</t>
  </si>
  <si>
    <t>sosfm@sosfm.cz</t>
  </si>
  <si>
    <t>Střední škola průmyslová</t>
  </si>
  <si>
    <t>Soukenická 21</t>
  </si>
  <si>
    <t>RNDr. Milan Osladil</t>
  </si>
  <si>
    <t>info@sspkrnov.cz</t>
  </si>
  <si>
    <t>Střední škola zemědělství a služeb</t>
  </si>
  <si>
    <t>Nemocniční 117/11</t>
  </si>
  <si>
    <t>Ing. Lenka Metzlová</t>
  </si>
  <si>
    <t>server@souzma.cz</t>
  </si>
  <si>
    <t>SOŠ dopravy a cestovního ruchu</t>
  </si>
  <si>
    <t>Revoluční 1122/92</t>
  </si>
  <si>
    <t>Mgr. Zdeněk Klein</t>
  </si>
  <si>
    <t>sos@sos-dcr.cz</t>
  </si>
  <si>
    <t>Střední škola automobilní, mechanizace a podnikání</t>
  </si>
  <si>
    <t>Opavská 499/49</t>
  </si>
  <si>
    <t>Ing. Jaromír Pavlíček</t>
  </si>
  <si>
    <t>skola@ssamp-krnov.cz</t>
  </si>
  <si>
    <t>Základní škola</t>
  </si>
  <si>
    <t>Těšínská 98</t>
  </si>
  <si>
    <t>Mgr. Josef Hartoš</t>
  </si>
  <si>
    <t>ps-jeseninova@volny.cz</t>
  </si>
  <si>
    <t>Kpt. Vajdy 1a</t>
  </si>
  <si>
    <t>Mgr. Rostislav Galia</t>
  </si>
  <si>
    <t>info@zskptvajdy.cz</t>
  </si>
  <si>
    <t>Střední průmyslová škola a Obchodní akademie</t>
  </si>
  <si>
    <t>Kavalcova 814/1</t>
  </si>
  <si>
    <t>Ing. Petr Černý</t>
  </si>
  <si>
    <t>spsbru2@sps-bruntal.cz; info@spsoa.cz</t>
  </si>
  <si>
    <t>Krnovská 998/9</t>
  </si>
  <si>
    <t>554295241; 554716592</t>
  </si>
  <si>
    <t>PaedDr. Eva Nedomlelová</t>
  </si>
  <si>
    <t>sosbruntal@sosbruntal.cz</t>
  </si>
  <si>
    <t>Střední pedagogická škola a Střední zdravotnická škola</t>
  </si>
  <si>
    <t>Jiráskova 1a/841</t>
  </si>
  <si>
    <t>Mgr. Jana Chlebovská</t>
  </si>
  <si>
    <t>info@spgs-szs.cz</t>
  </si>
  <si>
    <t>Slezské gymnázium</t>
  </si>
  <si>
    <t>Zámecký okruh 848/29</t>
  </si>
  <si>
    <t>Ing. Milada Pazderníková</t>
  </si>
  <si>
    <t>slezgym@slezgymopava.cz</t>
  </si>
  <si>
    <t>Matiční gymnázium</t>
  </si>
  <si>
    <t>Dr. Šmerala 2565/25</t>
  </si>
  <si>
    <t>596116239; 596118877; 776252799</t>
  </si>
  <si>
    <t>Mgr. Ladislav Vasevič</t>
  </si>
  <si>
    <t>info@mgo.cz</t>
  </si>
  <si>
    <t>Gymnázium</t>
  </si>
  <si>
    <t>Fr. Hajdy 1429/34</t>
  </si>
  <si>
    <t>Mgr. Šárka Staníčková</t>
  </si>
  <si>
    <t>kancelar@ghrabuvka.cz</t>
  </si>
  <si>
    <t>Wichterlovo gymnázium</t>
  </si>
  <si>
    <t>Čs. exilu 669/16</t>
  </si>
  <si>
    <t>596912567, 775997669</t>
  </si>
  <si>
    <t>PaedDr. Antonín Balnar PhD.</t>
  </si>
  <si>
    <t>reditel@wigym.cz</t>
  </si>
  <si>
    <t>Jazykové gymnázium Pavla Tigrida</t>
  </si>
  <si>
    <t>G. Klimenta 493/3</t>
  </si>
  <si>
    <t>Mgr. Zdeňka Průšová</t>
  </si>
  <si>
    <t>profesor@jazgym-ostrava.cz</t>
  </si>
  <si>
    <t>Gymnázium Olgy Havlové</t>
  </si>
  <si>
    <t>M. Majerové 1691</t>
  </si>
  <si>
    <t>Mgr. Jana Huvarová</t>
  </si>
  <si>
    <t>reditel@gyohavl.cz</t>
  </si>
  <si>
    <t>SPŠ chemická akademika Heyrovského a Gymnázium</t>
  </si>
  <si>
    <t>Středoškolská 2854/1</t>
  </si>
  <si>
    <t>Ing. Jiří Kaličinský</t>
  </si>
  <si>
    <t>sekretariat@chemgym.cz</t>
  </si>
  <si>
    <t>Volgogradská 2632/6a</t>
  </si>
  <si>
    <t>RNDr. Jiří Chmela</t>
  </si>
  <si>
    <t>info@gyvolgova.cz; reditel@gyvolgova.cz</t>
  </si>
  <si>
    <t>Sportovní gymnázium Dany a Emila Zátopkových</t>
  </si>
  <si>
    <t>Volgogradská 2631/6</t>
  </si>
  <si>
    <t>Mgr. Václav Štencel</t>
  </si>
  <si>
    <t>sg@sportgym-ostrava.cz</t>
  </si>
  <si>
    <t>Janáčkova konzervatoř a Gymnázium v Ostravě</t>
  </si>
  <si>
    <t>Českobratrská 958/40</t>
  </si>
  <si>
    <t>Mgr. Soňa Javůrková</t>
  </si>
  <si>
    <t>info@jko.cz</t>
  </si>
  <si>
    <t>Pedagogicko-psychologická poradna</t>
  </si>
  <si>
    <t>Krnovská 9</t>
  </si>
  <si>
    <t>Mgr. Miroslav Piňos</t>
  </si>
  <si>
    <t>info@pppbruntal.cz</t>
  </si>
  <si>
    <t>Palackého 130</t>
  </si>
  <si>
    <t>Mgr. Miroslava Šigutová</t>
  </si>
  <si>
    <t>ekonom.pppfm@gmail.com; reditel.pppfm@gmail.com</t>
  </si>
  <si>
    <t>Nejedlého 591</t>
  </si>
  <si>
    <t>Karviná - Ráj</t>
  </si>
  <si>
    <t>PhDr. Věra Podhorná</t>
  </si>
  <si>
    <t>sekretariat@pppkarvina.cz</t>
  </si>
  <si>
    <t>Žižkova 3</t>
  </si>
  <si>
    <t>Mgr. Jiří Novák</t>
  </si>
  <si>
    <t>reditel@pppnj.cz</t>
  </si>
  <si>
    <t>Rybí trh 7-8/177-</t>
  </si>
  <si>
    <t>553622768; 553625736</t>
  </si>
  <si>
    <t>Mgr. Ivo Schvan</t>
  </si>
  <si>
    <t>info@ppp.opava.cz</t>
  </si>
  <si>
    <t>PhDr. Alena Kostelná</t>
  </si>
  <si>
    <t>alena.kostelna@ppp-ostrava.cz</t>
  </si>
  <si>
    <t>Školní statek</t>
  </si>
  <si>
    <t>Englišova 526</t>
  </si>
  <si>
    <t>?</t>
  </si>
  <si>
    <t>info@skstatek.cz</t>
  </si>
  <si>
    <t>Zařízení školního stravování Matiční dům, p.o.</t>
  </si>
  <si>
    <t>Rybí trh 7-8</t>
  </si>
  <si>
    <t>Ing. Marcela Cacková</t>
  </si>
  <si>
    <t>maticni@volny.cz</t>
  </si>
  <si>
    <t>Krajské zařízení pro další vzdělávání pedagogických pracovníků</t>
  </si>
  <si>
    <t>Štefánikova 7/826</t>
  </si>
  <si>
    <t>595538017; 595538000</t>
  </si>
  <si>
    <t>PaedDr. Petr Habrnál</t>
  </si>
  <si>
    <t>petr.habrnal@kvic.cz</t>
  </si>
  <si>
    <t>Rýmařovská 15</t>
  </si>
  <si>
    <t>552306850; 552306851</t>
  </si>
  <si>
    <t>Mgr. Pavla Paseková</t>
  </si>
  <si>
    <t>zsrymarovska@zsbr.cz; pasekova@zsbr.cz</t>
  </si>
  <si>
    <t>Hašlerova 2</t>
  </si>
  <si>
    <t>Mgr. Jiří Kropáč</t>
  </si>
  <si>
    <t>zvs.ps@tiscali.cz</t>
  </si>
  <si>
    <t>Školní náměstí 1</t>
  </si>
  <si>
    <t>554212377; 739345292</t>
  </si>
  <si>
    <t>Mgr. Hana Měráková</t>
  </si>
  <si>
    <t>zvlskola.rymarov@iol.cz</t>
  </si>
  <si>
    <t>Základní škola, Dětský domov, Školní družina a Školní jídelna</t>
  </si>
  <si>
    <t>nám. Sv. Michala 17/20</t>
  </si>
  <si>
    <t>Vrbno pod Pradědem</t>
  </si>
  <si>
    <t>554751720; 739452354</t>
  </si>
  <si>
    <t>Mgr. et Mgr. Bc Hana Vitásková</t>
  </si>
  <si>
    <t>h.vitaskova01@seznam.cz</t>
  </si>
  <si>
    <t>Střední škola, Základní škola a Mateřská škola</t>
  </si>
  <si>
    <t>Pionýrů 2352</t>
  </si>
  <si>
    <t>PaedDr. Ilja Maloušková</t>
  </si>
  <si>
    <t>ruzovka@ruzovka.eu</t>
  </si>
  <si>
    <t>Základní škola a Mateřská škola</t>
  </si>
  <si>
    <t>Náměstí 7</t>
  </si>
  <si>
    <t>Mgr. Yvetta Romsyová</t>
  </si>
  <si>
    <t>reditel@skolananamesti.cz; ekonom@skolananamesti.cz</t>
  </si>
  <si>
    <t>Jablunkovská 241</t>
  </si>
  <si>
    <t>558332860, 558331358</t>
  </si>
  <si>
    <t>Mgr. Marta Labojová</t>
  </si>
  <si>
    <t>skoly@zstrinec.cz; marta.labojova@centrum.cz</t>
  </si>
  <si>
    <t>MŠ pro zrakově postižené</t>
  </si>
  <si>
    <t>Mozartova 2/1092</t>
  </si>
  <si>
    <t>Mgr. Šárka Chobotová</t>
  </si>
  <si>
    <t>spms@volny.cz</t>
  </si>
  <si>
    <t>Střední škola a Základní škola</t>
  </si>
  <si>
    <t>Školní 601/2</t>
  </si>
  <si>
    <t>Mgr. Vojtěch Kolařík</t>
  </si>
  <si>
    <t>skolni@ssazs-havirov.cz</t>
  </si>
  <si>
    <t>Mateřská škola Klíček</t>
  </si>
  <si>
    <t>Einsteinova 2849</t>
  </si>
  <si>
    <t>Mgr. Eva Daňková</t>
  </si>
  <si>
    <t>ms-klicek@seznam.cz</t>
  </si>
  <si>
    <t>Komenského 614</t>
  </si>
  <si>
    <t>596 311 289</t>
  </si>
  <si>
    <t>Mgr. Marie Filipcová</t>
  </si>
  <si>
    <t>zvs.karvina@seznam.cz</t>
  </si>
  <si>
    <t>Wolkerova 911</t>
  </si>
  <si>
    <t>Mgr. Renata Fryčková, zástupce stat. orgánu</t>
  </si>
  <si>
    <t>zvs.bilovec@o2active.cz</t>
  </si>
  <si>
    <t>Tyršova 1053</t>
  </si>
  <si>
    <t>556835737; 731574059</t>
  </si>
  <si>
    <t>PaedDr. Pavlína Palová, zástupce stat. orgánu</t>
  </si>
  <si>
    <t>skola@zsfren.cz; pavlina.palova@zsfren.cz</t>
  </si>
  <si>
    <t>Základní škola a Mateřská škola Motýlek</t>
  </si>
  <si>
    <t>Smetanova 1122</t>
  </si>
  <si>
    <t>Mgr. Dagmar Jančálková</t>
  </si>
  <si>
    <t>info@detske-centrum.cz</t>
  </si>
  <si>
    <t>Štramberská 189</t>
  </si>
  <si>
    <t>Mgr. Vlasta Geryková</t>
  </si>
  <si>
    <t>skola@zspkoprivnice.cz</t>
  </si>
  <si>
    <t>Dlouhá 54</t>
  </si>
  <si>
    <t>Mgr. Milan Pernický</t>
  </si>
  <si>
    <t>ss.novyjicin@quick.cz; mirkatoddova@seznam.cz</t>
  </si>
  <si>
    <t>ZŠ speciální a MŠ speciální</t>
  </si>
  <si>
    <t>Komenského 64</t>
  </si>
  <si>
    <t>733595691, 556701380</t>
  </si>
  <si>
    <t>PaedDr. Marcela Komendová</t>
  </si>
  <si>
    <t>specskola.nj@specskolanj.cz</t>
  </si>
  <si>
    <t>Odborné učiliště a Praktická škola</t>
  </si>
  <si>
    <t>Sokolovská 487/45</t>
  </si>
  <si>
    <t>Mgr. Ilona Šustalová</t>
  </si>
  <si>
    <t>vrublova@ouaprs.com</t>
  </si>
  <si>
    <t>Čs. armády 336/4a</t>
  </si>
  <si>
    <t>Mgr. Jindřich Honzík</t>
  </si>
  <si>
    <t>info@ouhlucin.cz</t>
  </si>
  <si>
    <t>Gen. Svobody 8/228</t>
  </si>
  <si>
    <t>Mgr. Marcela Vyhlídalová</t>
  </si>
  <si>
    <t>zvs.hlucin@tiscali.cz</t>
  </si>
  <si>
    <t>Dvořákovy sady 4/174</t>
  </si>
  <si>
    <t>Mgr. Marek Halfar, zástupce stat. orgánu</t>
  </si>
  <si>
    <t>o6zvs@volny.cz</t>
  </si>
  <si>
    <t>Mateřská škola Eliška</t>
  </si>
  <si>
    <t>Elišky Krásnohorské 8</t>
  </si>
  <si>
    <t>Bc. Petra Kirschnerová</t>
  </si>
  <si>
    <t>skolka.eliska@volny.cz</t>
  </si>
  <si>
    <t>Havlíčkova 1/520</t>
  </si>
  <si>
    <t>Mgr. Kateřina Prchalová</t>
  </si>
  <si>
    <t>spec.zs@zrak.opava.cz</t>
  </si>
  <si>
    <t>ZŠ při zdravotnickém zařízení a MŠ při zdravotnickém zařízení</t>
  </si>
  <si>
    <t>Olomoucká 88/305</t>
  </si>
  <si>
    <t>553695155, 553773652</t>
  </si>
  <si>
    <t>PaedDr. Karla Vítková</t>
  </si>
  <si>
    <t>spec.skola@volny.cz</t>
  </si>
  <si>
    <t>Základní škola a Praktická škola</t>
  </si>
  <si>
    <t>Slezského odboje 5/361</t>
  </si>
  <si>
    <t>Mgr. Jiří Kupka</t>
  </si>
  <si>
    <t>zs.so@seznam.cz</t>
  </si>
  <si>
    <t>Základní škola, Střední škola, Dětský domov, Školní jídelna a Internát</t>
  </si>
  <si>
    <t>Opavská 1</t>
  </si>
  <si>
    <t>Velké Heraltice</t>
  </si>
  <si>
    <t>Mgr. Tomáš Široký</t>
  </si>
  <si>
    <t>skola@ddheraltice.cz</t>
  </si>
  <si>
    <t>nám. J. Zajíce 1</t>
  </si>
  <si>
    <t>Mgr. Jitka Jakubíková</t>
  </si>
  <si>
    <t>sps.vitkov@seznam.cz</t>
  </si>
  <si>
    <t>Hýlov 24</t>
  </si>
  <si>
    <t>Mgr. Helena Hrbáčová</t>
  </si>
  <si>
    <t>zsams@skola-jsk.cz; reditel@skola-jsk.cz</t>
  </si>
  <si>
    <t>ZŠ pro sluchově postižené a MŠ pro sluchově postižené</t>
  </si>
  <si>
    <t>Spartakovců 1153</t>
  </si>
  <si>
    <t>PaedDr. Pavel Němec</t>
  </si>
  <si>
    <t>special.skola@deaf-ostrava.cz</t>
  </si>
  <si>
    <t>U Haldy 66/1586</t>
  </si>
  <si>
    <t>Mgr. Dana Hanková</t>
  </si>
  <si>
    <t>sk_uhaldy@volny.cz; d.hankova@volny.cz</t>
  </si>
  <si>
    <t>Karasova 6</t>
  </si>
  <si>
    <t>Mgr. Jana Vrbicová</t>
  </si>
  <si>
    <t>reditelka@zskarasova.cz; ekonomka@zskarasova.cz</t>
  </si>
  <si>
    <t>Čkalovova 942</t>
  </si>
  <si>
    <t>Mgr. Jiřina Vozná</t>
  </si>
  <si>
    <t>zs.ckalovova@seznam.cz</t>
  </si>
  <si>
    <t>Mateřská škola logopedická</t>
  </si>
  <si>
    <t>Na Robinsonce 1646</t>
  </si>
  <si>
    <t>Mgr. Marie Olšovská</t>
  </si>
  <si>
    <t>info@robinsonka.cz</t>
  </si>
  <si>
    <t>U Školky 1621</t>
  </si>
  <si>
    <t>596953233; 596953234</t>
  </si>
  <si>
    <t>Mgr. Vladimíra Dvořáková</t>
  </si>
  <si>
    <t>MsLogoLiptan@seznam.cz</t>
  </si>
  <si>
    <t>Ukrajinská 19</t>
  </si>
  <si>
    <t>Mgr. Jana Heřmanová</t>
  </si>
  <si>
    <t>tpukraj@sendme.cz</t>
  </si>
  <si>
    <t>Mgr. Iveta Grocholová</t>
  </si>
  <si>
    <t>skola@zsvizina.com; reditelka@zsvizina.com</t>
  </si>
  <si>
    <t>Mendelovo gymnázium</t>
  </si>
  <si>
    <t>Komenského 397/5</t>
  </si>
  <si>
    <t>Petr Pavlíček</t>
  </si>
  <si>
    <t>gymnazium@mgo.opava.cz</t>
  </si>
  <si>
    <t>Gymnázium Josefa Kainara</t>
  </si>
  <si>
    <t>Dr. Ed. Beneše 586/7</t>
  </si>
  <si>
    <t>748 01</t>
  </si>
  <si>
    <t>PhDr. Charlotta Grenarová</t>
  </si>
  <si>
    <t>mail@ghlucin.cz</t>
  </si>
  <si>
    <t>Masarykovo gymnázium</t>
  </si>
  <si>
    <t>Jičínská 528</t>
  </si>
  <si>
    <t>Mgr. Pavel Kerekeš</t>
  </si>
  <si>
    <t>mgp@gypri.cz; kancelar@gypri.cz</t>
  </si>
  <si>
    <t>Gymnázium a Střední průmyslová škola elektrotechniky a informatiky</t>
  </si>
  <si>
    <t>Křižíkova 1258</t>
  </si>
  <si>
    <t>595537501; 595537510</t>
  </si>
  <si>
    <t>RNDr. Milena Vaverková</t>
  </si>
  <si>
    <t>frengp@frengp.cz</t>
  </si>
  <si>
    <t>Gymnázium a Střední odborná škola</t>
  </si>
  <si>
    <t>Palackého 1329/50</t>
  </si>
  <si>
    <t>Zbyněk Kubičík</t>
  </si>
  <si>
    <t>reditelna@gnj.cz</t>
  </si>
  <si>
    <t>Gymnázium Mikuláše Koperníka</t>
  </si>
  <si>
    <t>17. listopadu 526/18</t>
  </si>
  <si>
    <t>Mgr. Pavel Mrva</t>
  </si>
  <si>
    <t>gbilovec@gmk.cz</t>
  </si>
  <si>
    <t>Gymnázium a Obchodní akademie</t>
  </si>
  <si>
    <t>Masarykova tř. 1313</t>
  </si>
  <si>
    <t>Orlová-Lutyně</t>
  </si>
  <si>
    <t>Mgr. Pavel Kubínek</t>
  </si>
  <si>
    <t>kancelar@goa-orlova.cz</t>
  </si>
  <si>
    <t>nám. T. G. Masaryka 1260</t>
  </si>
  <si>
    <t>Ing. Petra Schwarzová</t>
  </si>
  <si>
    <t>gymfrydl@gymfrydl.cz</t>
  </si>
  <si>
    <t>Mírová 1442</t>
  </si>
  <si>
    <t>RNDr. Bohumil Vévoda</t>
  </si>
  <si>
    <t>kancelar@gym-karvina.cz</t>
  </si>
  <si>
    <t>Studentská 1198/11</t>
  </si>
  <si>
    <t>RNDr. Karel Foniok</t>
  </si>
  <si>
    <t>nogolova@gsh.cz; reditel@gsh.cz</t>
  </si>
  <si>
    <t>Komenského 328/2</t>
  </si>
  <si>
    <t>PhDr. Petr Šimek</t>
  </si>
  <si>
    <t>gkh@gkh.cz</t>
  </si>
  <si>
    <t>Frýdecká 689/30</t>
  </si>
  <si>
    <t>RNDr. Tomáš Hudec</t>
  </si>
  <si>
    <t>sekretariat@gmct.cz</t>
  </si>
  <si>
    <t>Gymnázium s pol. jaz. vyuč. - Gimnazjum z Pol. j. nauc.</t>
  </si>
  <si>
    <t>Havlíčkova 213/13</t>
  </si>
  <si>
    <t>558731235, 558713326</t>
  </si>
  <si>
    <t>Mgr. Andrzej Bizoń</t>
  </si>
  <si>
    <t>info@gympol.cz</t>
  </si>
  <si>
    <t>Gymnázium Františka Živného</t>
  </si>
  <si>
    <t>Jana Palacha 794</t>
  </si>
  <si>
    <t>PaedDr. Miroslav Bialoň</t>
  </si>
  <si>
    <t>sekretariat@gym-bohumin.cz</t>
  </si>
  <si>
    <t>Komenského 713</t>
  </si>
  <si>
    <t>Mgr. Romana Cieslarová</t>
  </si>
  <si>
    <t>sekretariat@gymtri.cz</t>
  </si>
  <si>
    <t>Smetanův okruh 19/2</t>
  </si>
  <si>
    <t>Mgr. Vladimír Schreier</t>
  </si>
  <si>
    <t>writer@gym-krnov.cz</t>
  </si>
  <si>
    <t>Sokolovská 466/34</t>
  </si>
  <si>
    <t>Mgr. Zdena Kovaříková</t>
  </si>
  <si>
    <t>info@gymsosrym.cz</t>
  </si>
  <si>
    <t>Gymnázium a SOŠ</t>
  </si>
  <si>
    <t>Cihelní 410</t>
  </si>
  <si>
    <t>Ing. Jaroslav Konečný</t>
  </si>
  <si>
    <t>skola@gsos.cz</t>
  </si>
  <si>
    <t>Gymnázium Petra Bezruče</t>
  </si>
  <si>
    <t>Čs. armády 517</t>
  </si>
  <si>
    <t>RNDr. Olga Onderková</t>
  </si>
  <si>
    <t>sekretariat@gpbfm.cz</t>
  </si>
  <si>
    <t>Všeobecné a sportovní gymnázium</t>
  </si>
  <si>
    <t>Dukelská 1423/1</t>
  </si>
  <si>
    <t>Mgr. Petr Melichar</t>
  </si>
  <si>
    <t>petr.melichar@gymbru.cz</t>
  </si>
  <si>
    <t>Gymnázium Hladnov a Jazyková škola s právem státní jazykové zkoušky</t>
  </si>
  <si>
    <t>Hladnovská 1332/35</t>
  </si>
  <si>
    <t>Mgr. Daniel Kašička</t>
  </si>
  <si>
    <t>gymnazium@hladnov.cz</t>
  </si>
  <si>
    <t>Domov mládeže a Školní jídelna-výdejna</t>
  </si>
  <si>
    <t>Krakovská 1095</t>
  </si>
  <si>
    <t>596715180; 734177653</t>
  </si>
  <si>
    <t>Mgr. Marcela Lörincová</t>
  </si>
  <si>
    <t>dm@dmostrava.cz</t>
  </si>
  <si>
    <t>Galerie výtvarného umění v Ostravě, příspěvková organizace</t>
  </si>
  <si>
    <t>Poděbradova 1291/12</t>
  </si>
  <si>
    <t>596 112 566</t>
  </si>
  <si>
    <t>Mgr. Jiří Jůza Ph.D.</t>
  </si>
  <si>
    <t>info@gvuo.cz</t>
  </si>
  <si>
    <t>Körbelová Jindřiška</t>
  </si>
  <si>
    <t>Moravskoslezská vědecká knihovna v Ostravě, příspěvková organizace</t>
  </si>
  <si>
    <t>Prokešovo náměstí 9</t>
  </si>
  <si>
    <t>596 138 240</t>
  </si>
  <si>
    <t>Ing. Lea Prchalová</t>
  </si>
  <si>
    <t>msvk@svkos.cz</t>
  </si>
  <si>
    <t>Muzeum Beskyd Frýdek-Místek, příspěvková organizace</t>
  </si>
  <si>
    <t>Hluboká 66</t>
  </si>
  <si>
    <t>558 621 924</t>
  </si>
  <si>
    <t>Mgr. Stanislav Hrabovský</t>
  </si>
  <si>
    <t>info@muzeumbeskyd.com</t>
  </si>
  <si>
    <t>Muzeum v Bruntále, příspěvková organizace</t>
  </si>
  <si>
    <t>Zámecké náměstí 7</t>
  </si>
  <si>
    <t>554 717 947</t>
  </si>
  <si>
    <t>Mgr. Hana Garncarzová</t>
  </si>
  <si>
    <t>muzeumbruntal@seznam.cz</t>
  </si>
  <si>
    <t>Muzeum Těšínska, příspěvková organizace</t>
  </si>
  <si>
    <t>Hlavní třída 115/15</t>
  </si>
  <si>
    <t>558 761 211</t>
  </si>
  <si>
    <t>PaedDr. Zbyšek Ondřeka</t>
  </si>
  <si>
    <t>muzeum@muzeumct.cz</t>
  </si>
  <si>
    <t>Muzeum Novojičínska, příspěvková organizace</t>
  </si>
  <si>
    <t>28. října 12</t>
  </si>
  <si>
    <t>556 701 156</t>
  </si>
  <si>
    <t>PhDr. Sylva Dvořáčková</t>
  </si>
  <si>
    <t>ovmnj@atlas.cz</t>
  </si>
  <si>
    <t>Těšínské divadlo Český Těšín, příspěvková organizace</t>
  </si>
  <si>
    <t>Ostravská 67</t>
  </si>
  <si>
    <t>558 746 022</t>
  </si>
  <si>
    <t>Mgr. Karol Suszka</t>
  </si>
  <si>
    <t>info@tdivadlo.cz</t>
  </si>
  <si>
    <t>Zámek Dolní Životice, příspěvková organizace</t>
  </si>
  <si>
    <t>Zámecká 1</t>
  </si>
  <si>
    <t>Dolní Životice</t>
  </si>
  <si>
    <t>553 786 200</t>
  </si>
  <si>
    <t>zamek.dolnizivotice@email.cz</t>
  </si>
  <si>
    <t>Sírius, příspěvková organizace</t>
  </si>
  <si>
    <t>Mánesova 7</t>
  </si>
  <si>
    <t>553 711 803</t>
  </si>
  <si>
    <t>Mgr. Soňa Lichovníková</t>
  </si>
  <si>
    <t>usp.manesovaopava@centrum.cz</t>
  </si>
  <si>
    <t>Marianum, příspěvková organizace</t>
  </si>
  <si>
    <t>Rooseveltova 47</t>
  </si>
  <si>
    <t>553 608 515</t>
  </si>
  <si>
    <t>Ing. Antonín Janýška</t>
  </si>
  <si>
    <t>marianum.opava@worldonline.cz</t>
  </si>
  <si>
    <t>Fontána, příspěvková organizace</t>
  </si>
  <si>
    <t>Celní 3</t>
  </si>
  <si>
    <t>PaedDr. Jiřina Frejková</t>
  </si>
  <si>
    <t>jirina.frejkova@seznam.cz</t>
  </si>
  <si>
    <t>Náš svět, příspěvková organizace</t>
  </si>
  <si>
    <t>Pržno 239</t>
  </si>
  <si>
    <t>558 605 603</t>
  </si>
  <si>
    <t>Mgr. Anna Hamelová</t>
  </si>
  <si>
    <t>a.hamelova@centrumprzno.cz</t>
  </si>
  <si>
    <t>Domov Letokruhy, příspěvková organizace</t>
  </si>
  <si>
    <t>Dukelská 650</t>
  </si>
  <si>
    <t>556 305 292</t>
  </si>
  <si>
    <t>Bc. Kamila Molková</t>
  </si>
  <si>
    <t>reditel@domov-letokruhy.cz</t>
  </si>
  <si>
    <t>Domov Vítkov, příspěvková organizace</t>
  </si>
  <si>
    <t>Lidická 611</t>
  </si>
  <si>
    <t>556 312 061</t>
  </si>
  <si>
    <t>Mgr. Jan Seidler</t>
  </si>
  <si>
    <t>reditel@domov-vitkov.cz</t>
  </si>
  <si>
    <t>Domov Na zámku, příspěvková organizace</t>
  </si>
  <si>
    <t>Kyjovice 1</t>
  </si>
  <si>
    <t>Kyjovice</t>
  </si>
  <si>
    <t>553 778 026</t>
  </si>
  <si>
    <t>Mgr. Michal Jiráska</t>
  </si>
  <si>
    <t>jiraska@domov-kyjovice.cz</t>
  </si>
  <si>
    <t>Domov Pohoda, příspěvková organizace</t>
  </si>
  <si>
    <t>Okružní 16</t>
  </si>
  <si>
    <t>554 712 611</t>
  </si>
  <si>
    <t>Bc. Jarmila Šíblová</t>
  </si>
  <si>
    <t>siblova@domovpohoda.cz</t>
  </si>
  <si>
    <t>Sagapo, příspěvková organizace</t>
  </si>
  <si>
    <t>Uhlířská 2</t>
  </si>
  <si>
    <t>554 719 525</t>
  </si>
  <si>
    <t>Mgr. Petr Konečný</t>
  </si>
  <si>
    <t>petr.konecny@sagapo.cz</t>
  </si>
  <si>
    <t>Harmonie, příspěvková organizace</t>
  </si>
  <si>
    <t>Pod Cvilínem, Chářovská 785</t>
  </si>
  <si>
    <t>554 625 785</t>
  </si>
  <si>
    <t>Mgr. Miroslava Fofová</t>
  </si>
  <si>
    <t>reditel@po-harmonie.cz</t>
  </si>
  <si>
    <t>Nový domov, příspěvková organizace</t>
  </si>
  <si>
    <t>U Bažantnice 1564/15</t>
  </si>
  <si>
    <t>596 311 820</t>
  </si>
  <si>
    <t>Ing. Eva Cholewová</t>
  </si>
  <si>
    <t>sekretariat@ndkarvina.cz</t>
  </si>
  <si>
    <t>Domov Březiny, příspěvková organizace</t>
  </si>
  <si>
    <t>Rychvaldská 531</t>
  </si>
  <si>
    <t>Petřvald</t>
  </si>
  <si>
    <t>596 541 238</t>
  </si>
  <si>
    <t>Ing. Pavel Zelek</t>
  </si>
  <si>
    <t>zelek@domovbreziny.cz</t>
  </si>
  <si>
    <t>Domov Jistoty, příspěvková organizace</t>
  </si>
  <si>
    <t>Šunychelská 1159</t>
  </si>
  <si>
    <t>596 014 046</t>
  </si>
  <si>
    <t>Ing. Jiřina Zdražilová</t>
  </si>
  <si>
    <t>zdrazilova@djbohumin.cz</t>
  </si>
  <si>
    <t>Benjamín, příspěvková organizace</t>
  </si>
  <si>
    <t>Modrá 1705</t>
  </si>
  <si>
    <t>596 541 149</t>
  </si>
  <si>
    <t>Mgr. Darja Kuncová</t>
  </si>
  <si>
    <t>benjamin.kuncova@seznam.cz</t>
  </si>
  <si>
    <t>Centrum psychologické pomoci, příspěvková organizace</t>
  </si>
  <si>
    <t>Na Bělidle 815</t>
  </si>
  <si>
    <t>Karviná - Fryštát</t>
  </si>
  <si>
    <t>596 317 575</t>
  </si>
  <si>
    <t>PaedDr. Zdeněk Moldrzyk</t>
  </si>
  <si>
    <t>moldrzyk@cepp.cz</t>
  </si>
  <si>
    <t>Zámek Nová Horka, příspěvková organizace</t>
  </si>
  <si>
    <t>Nová Horka 22</t>
  </si>
  <si>
    <t>556 428 060</t>
  </si>
  <si>
    <t>Mgr. Lukáš Spurný</t>
  </si>
  <si>
    <t>lukas.spurny@zameknovahorka.cz</t>
  </si>
  <si>
    <t>Domov Příbor, příspěvková organizace</t>
  </si>
  <si>
    <t>Masarykova 542</t>
  </si>
  <si>
    <t>556 722 143</t>
  </si>
  <si>
    <t>Josef Škrobánek</t>
  </si>
  <si>
    <t>skrobanek@ddpribor.cz</t>
  </si>
  <si>
    <t>Domov Odry, příspěvková organizace</t>
  </si>
  <si>
    <t>Hranická 56</t>
  </si>
  <si>
    <t>556 730 133</t>
  </si>
  <si>
    <t>Miroslava Chodurová</t>
  </si>
  <si>
    <t>chodurova@ddodry.cz</t>
  </si>
  <si>
    <t>Domov Hortenzie, příspěvková organizace</t>
  </si>
  <si>
    <t>Za Střelnicí 1568</t>
  </si>
  <si>
    <t>556 836 942</t>
  </si>
  <si>
    <t>Bc. Jiří Absolon</t>
  </si>
  <si>
    <t>absolon@domovhortenzie.cz</t>
  </si>
  <si>
    <t>Domov Duha, příspěvková organizace</t>
  </si>
  <si>
    <t>Hřbitovní 41</t>
  </si>
  <si>
    <t>556 709 747</t>
  </si>
  <si>
    <t>Mgr. Dana Jančálková</t>
  </si>
  <si>
    <t>reditel@domovduha.cz</t>
  </si>
  <si>
    <t>Domov Paprsek, příspěvková organizace</t>
  </si>
  <si>
    <t>Bezručova 20</t>
  </si>
  <si>
    <t>556 787 202</t>
  </si>
  <si>
    <t>Bc. Jana Kuchajdová</t>
  </si>
  <si>
    <t>ddnj.kuchajdova@seznam.cz</t>
  </si>
  <si>
    <t>Domov Bílá Opava, příspěvková organizace</t>
  </si>
  <si>
    <t>Rybářská 27</t>
  </si>
  <si>
    <t>553 712 183</t>
  </si>
  <si>
    <t>reditel@ddopava.cz</t>
  </si>
  <si>
    <t>Správa silnic Moravskoslezského kraje, příspěvková organizace</t>
  </si>
  <si>
    <t>Úprkova 1</t>
  </si>
  <si>
    <t>Ing. Tomáš Böhm</t>
  </si>
  <si>
    <t>ssmsk@ssmsk.cz</t>
  </si>
  <si>
    <t>Drápela Boris</t>
  </si>
  <si>
    <t>Počet</t>
  </si>
  <si>
    <t>Drápela Boris, Ing.</t>
  </si>
  <si>
    <t>Blažková Alžběta, Ing.</t>
  </si>
  <si>
    <t>Hendrych Štěpán, Ing.</t>
  </si>
  <si>
    <t>Hlaváč Břetislav, Ing.</t>
  </si>
  <si>
    <t>Jalůvka Martin, Ing.</t>
  </si>
  <si>
    <t>Janák Michal, Ing.</t>
  </si>
  <si>
    <t>Kocich Petr, Ing.</t>
  </si>
  <si>
    <t>Körbelová Jindřiška, Ing.</t>
  </si>
  <si>
    <t>Ledvoňová Pavlína, Ing.</t>
  </si>
  <si>
    <t>Sýkora Pavel, Ing.</t>
  </si>
  <si>
    <t>Štefková Věra, Ing.</t>
  </si>
  <si>
    <t>Celkem</t>
  </si>
  <si>
    <t>Průměr</t>
  </si>
  <si>
    <t>Název akce</t>
  </si>
  <si>
    <t>Ing. Leo Nevřela</t>
  </si>
  <si>
    <t>S</t>
  </si>
  <si>
    <t>Způsobilé náklady</t>
  </si>
  <si>
    <t>Očekáváná dotace</t>
  </si>
  <si>
    <t xml:space="preserve">Podíl MSK </t>
  </si>
  <si>
    <t>Celkové náklady projektu</t>
  </si>
  <si>
    <t>Oblast zdravotnictví</t>
  </si>
  <si>
    <t xml:space="preserve">Zateplení ZZS Moravskoslezského kraje, Výjezdové stanoviště Havířov </t>
  </si>
  <si>
    <t xml:space="preserve">Zateplení ZZS Moravskoslezského kraje, Výjezdové stanoviště Opava </t>
  </si>
  <si>
    <t>Zateplení vybraných objektů Slezské nemocnice v Opavě - II etapa</t>
  </si>
  <si>
    <t>Neuznatelné výdaje projektu</t>
  </si>
  <si>
    <t>Z toho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</si>
</sst>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4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rgb="FF0000FF"/>
      <name val="Arial"/>
      <family val="2"/>
      <charset val="238"/>
    </font>
    <font>
      <b/>
      <sz val="10"/>
      <name val="Arial CE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name val="Tahoma"/>
      <family val="2"/>
      <charset val="238"/>
    </font>
    <font>
      <sz val="8"/>
      <name val="Arial CE"/>
      <family val="2"/>
      <charset val="238"/>
    </font>
    <font>
      <sz val="12"/>
      <name val="Times New Roman CE"/>
      <charset val="238"/>
    </font>
    <font>
      <b/>
      <sz val="12"/>
      <name val="Symbol"/>
      <family val="1"/>
      <charset val="2"/>
    </font>
    <font>
      <b/>
      <sz val="10"/>
      <color theme="0"/>
      <name val="Tahoma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FFFFCC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1" fillId="0" borderId="0"/>
    <xf numFmtId="0" fontId="1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12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/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2" fillId="5" borderId="25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3" fontId="12" fillId="5" borderId="19" xfId="0" applyNumberFormat="1" applyFont="1" applyFill="1" applyBorder="1" applyAlignment="1">
      <alignment horizontal="center" vertical="center" wrapText="1"/>
    </xf>
    <xf numFmtId="3" fontId="12" fillId="5" borderId="27" xfId="0" applyNumberFormat="1" applyFont="1" applyFill="1" applyBorder="1" applyAlignment="1">
      <alignment horizontal="center" vertical="center" wrapText="1"/>
    </xf>
    <xf numFmtId="3" fontId="12" fillId="5" borderId="2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3" fontId="12" fillId="5" borderId="25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3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AF6"/>
      <color rgb="FFF3F6FB"/>
      <color rgb="FFE8EBF0"/>
      <color rgb="FFE9EFF7"/>
      <color rgb="FFFAFAFE"/>
      <color rgb="FFFAFAFA"/>
      <color rgb="FFEFFAFD"/>
      <color rgb="FFF3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0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0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0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0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9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9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9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9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8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8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8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8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8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7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psbru2@sps-bruntal.cz;%20info@spsoa.cz" TargetMode="External"/><Relationship Id="rId21" Type="http://schemas.openxmlformats.org/officeDocument/2006/relationships/hyperlink" Target="mailto:info@zus-vitkov.cz" TargetMode="External"/><Relationship Id="rId42" Type="http://schemas.openxmlformats.org/officeDocument/2006/relationships/hyperlink" Target="mailto:info@ddov-bazaly.cz" TargetMode="External"/><Relationship Id="rId63" Type="http://schemas.openxmlformats.org/officeDocument/2006/relationships/hyperlink" Target="mailto:oa@oao.cz" TargetMode="External"/><Relationship Id="rId84" Type="http://schemas.openxmlformats.org/officeDocument/2006/relationships/hyperlink" Target="mailto:sspu@sspu-opava.cz" TargetMode="External"/><Relationship Id="rId138" Type="http://schemas.openxmlformats.org/officeDocument/2006/relationships/hyperlink" Target="mailto:petr.habrnal@kvic.cz" TargetMode="External"/><Relationship Id="rId159" Type="http://schemas.openxmlformats.org/officeDocument/2006/relationships/hyperlink" Target="mailto:o6zvs@volny.cz" TargetMode="External"/><Relationship Id="rId170" Type="http://schemas.openxmlformats.org/officeDocument/2006/relationships/hyperlink" Target="mailto:zs.ckalovova@seznam.cz" TargetMode="External"/><Relationship Id="rId191" Type="http://schemas.openxmlformats.org/officeDocument/2006/relationships/hyperlink" Target="mailto:info@gymsosrym.cz" TargetMode="External"/><Relationship Id="rId205" Type="http://schemas.openxmlformats.org/officeDocument/2006/relationships/hyperlink" Target="mailto:usp.manesovaopava@centrum.cz" TargetMode="External"/><Relationship Id="rId226" Type="http://schemas.openxmlformats.org/officeDocument/2006/relationships/hyperlink" Target="mailto:reditel@ddopava.cz" TargetMode="External"/><Relationship Id="rId107" Type="http://schemas.openxmlformats.org/officeDocument/2006/relationships/hyperlink" Target="mailto:sekretariat@zdrskolafm.cz" TargetMode="External"/><Relationship Id="rId11" Type="http://schemas.openxmlformats.org/officeDocument/2006/relationships/hyperlink" Target="mailto:zus-sologubova@seznam.cz" TargetMode="External"/><Relationship Id="rId32" Type="http://schemas.openxmlformats.org/officeDocument/2006/relationships/hyperlink" Target="mailto:zus@zusnj.cz;%20reditel@zusnj.cz" TargetMode="External"/><Relationship Id="rId53" Type="http://schemas.openxmlformats.org/officeDocument/2006/relationships/hyperlink" Target="mailto:reditelka@dd-melc.cz" TargetMode="External"/><Relationship Id="rId74" Type="http://schemas.openxmlformats.org/officeDocument/2006/relationships/hyperlink" Target="mailto:skolspec@sos.eridan.cz" TargetMode="External"/><Relationship Id="rId128" Type="http://schemas.openxmlformats.org/officeDocument/2006/relationships/hyperlink" Target="mailto:sg@sportgym-ostrava.cz" TargetMode="External"/><Relationship Id="rId149" Type="http://schemas.openxmlformats.org/officeDocument/2006/relationships/hyperlink" Target="mailto:zvs.karvina@seznam.cz" TargetMode="External"/><Relationship Id="rId5" Type="http://schemas.openxmlformats.org/officeDocument/2006/relationships/hyperlink" Target="mailto:kovarik@nspka.cz" TargetMode="External"/><Relationship Id="rId95" Type="http://schemas.openxmlformats.org/officeDocument/2006/relationships/hyperlink" Target="mailto:skola@mendelova-stredni.cz" TargetMode="External"/><Relationship Id="rId160" Type="http://schemas.openxmlformats.org/officeDocument/2006/relationships/hyperlink" Target="mailto:skolka.eliska@volny.cz" TargetMode="External"/><Relationship Id="rId181" Type="http://schemas.openxmlformats.org/officeDocument/2006/relationships/hyperlink" Target="mailto:kancelar@goa-orlova.cz" TargetMode="External"/><Relationship Id="rId216" Type="http://schemas.openxmlformats.org/officeDocument/2006/relationships/hyperlink" Target="mailto:zelek@domovbreziny.cz" TargetMode="External"/><Relationship Id="rId211" Type="http://schemas.openxmlformats.org/officeDocument/2006/relationships/hyperlink" Target="mailto:jiraska@domov-kyjovice.cz" TargetMode="External"/><Relationship Id="rId22" Type="http://schemas.openxmlformats.org/officeDocument/2006/relationships/hyperlink" Target="mailto:zus.klimkovice@seznam.cz" TargetMode="External"/><Relationship Id="rId27" Type="http://schemas.openxmlformats.org/officeDocument/2006/relationships/hyperlink" Target="mailto:podatelna@zus-studenka.cz;%20reditelka@zus-studenka.cz" TargetMode="External"/><Relationship Id="rId43" Type="http://schemas.openxmlformats.org/officeDocument/2006/relationships/hyperlink" Target="mailto:domov.vizina@seznam.cz" TargetMode="External"/><Relationship Id="rId48" Type="http://schemas.openxmlformats.org/officeDocument/2006/relationships/hyperlink" Target="mailto:sekretariat@zusfrydlant.cz" TargetMode="External"/><Relationship Id="rId64" Type="http://schemas.openxmlformats.org/officeDocument/2006/relationships/hyperlink" Target="mailto:sekretariat@zdrav-ova.cz" TargetMode="External"/><Relationship Id="rId69" Type="http://schemas.openxmlformats.org/officeDocument/2006/relationships/hyperlink" Target="mailto:reditel@juventus.cz" TargetMode="External"/><Relationship Id="rId113" Type="http://schemas.openxmlformats.org/officeDocument/2006/relationships/hyperlink" Target="mailto:sos@sos-dcr.cz" TargetMode="External"/><Relationship Id="rId118" Type="http://schemas.openxmlformats.org/officeDocument/2006/relationships/hyperlink" Target="mailto:sosbruntal@sosbruntal.cz" TargetMode="External"/><Relationship Id="rId134" Type="http://schemas.openxmlformats.org/officeDocument/2006/relationships/hyperlink" Target="mailto:info@ppp.opava.cz" TargetMode="External"/><Relationship Id="rId139" Type="http://schemas.openxmlformats.org/officeDocument/2006/relationships/hyperlink" Target="mailto:zsrymarovska@zsbr.cz;%20pasekova@zsbr.cz" TargetMode="External"/><Relationship Id="rId80" Type="http://schemas.openxmlformats.org/officeDocument/2006/relationships/hyperlink" Target="mailto:szas.ostrava@gmail.com" TargetMode="External"/><Relationship Id="rId85" Type="http://schemas.openxmlformats.org/officeDocument/2006/relationships/hyperlink" Target="mailto:dokoupilova@ssvitkov-podhradi.cz" TargetMode="External"/><Relationship Id="rId150" Type="http://schemas.openxmlformats.org/officeDocument/2006/relationships/hyperlink" Target="mailto:zvs.bilovec@o2active.cz" TargetMode="External"/><Relationship Id="rId155" Type="http://schemas.openxmlformats.org/officeDocument/2006/relationships/hyperlink" Target="mailto:specskola.nj@specskolanj.cz" TargetMode="External"/><Relationship Id="rId171" Type="http://schemas.openxmlformats.org/officeDocument/2006/relationships/hyperlink" Target="mailto:info@robinsonka.cz" TargetMode="External"/><Relationship Id="rId176" Type="http://schemas.openxmlformats.org/officeDocument/2006/relationships/hyperlink" Target="mailto:mail@ghlucin.cz" TargetMode="External"/><Relationship Id="rId192" Type="http://schemas.openxmlformats.org/officeDocument/2006/relationships/hyperlink" Target="mailto:skola@gsos.cz" TargetMode="External"/><Relationship Id="rId197" Type="http://schemas.openxmlformats.org/officeDocument/2006/relationships/hyperlink" Target="mailto:info@gvuo.cz" TargetMode="External"/><Relationship Id="rId206" Type="http://schemas.openxmlformats.org/officeDocument/2006/relationships/hyperlink" Target="mailto:marianum.opava@worldonline.cz" TargetMode="External"/><Relationship Id="rId227" Type="http://schemas.openxmlformats.org/officeDocument/2006/relationships/hyperlink" Target="mailto:ssmsk@ssmsk.cz" TargetMode="External"/><Relationship Id="rId201" Type="http://schemas.openxmlformats.org/officeDocument/2006/relationships/hyperlink" Target="mailto:muzeum@muzeumct.cz" TargetMode="External"/><Relationship Id="rId222" Type="http://schemas.openxmlformats.org/officeDocument/2006/relationships/hyperlink" Target="mailto:chodurova@ddodry.cz" TargetMode="External"/><Relationship Id="rId12" Type="http://schemas.openxmlformats.org/officeDocument/2006/relationships/hyperlink" Target="mailto:zus-lidicka@cmail.cz" TargetMode="External"/><Relationship Id="rId17" Type="http://schemas.openxmlformats.org/officeDocument/2006/relationships/hyperlink" Target="mailto:reditel@zus-sokolska.cz" TargetMode="External"/><Relationship Id="rId33" Type="http://schemas.openxmlformats.org/officeDocument/2006/relationships/hyperlink" Target="mailto:zus@zus-tesin.cz" TargetMode="External"/><Relationship Id="rId38" Type="http://schemas.openxmlformats.org/officeDocument/2006/relationships/hyperlink" Target="mailto:kamil.novak@zus-karvina.net" TargetMode="External"/><Relationship Id="rId59" Type="http://schemas.openxmlformats.org/officeDocument/2006/relationships/hyperlink" Target="mailto:malinova@ddfulnek.cz" TargetMode="External"/><Relationship Id="rId103" Type="http://schemas.openxmlformats.org/officeDocument/2006/relationships/hyperlink" Target="mailto:sekretariat@sosboh.cz" TargetMode="External"/><Relationship Id="rId108" Type="http://schemas.openxmlformats.org/officeDocument/2006/relationships/hyperlink" Target="mailto:sekretariat@ssgos.cz" TargetMode="External"/><Relationship Id="rId124" Type="http://schemas.openxmlformats.org/officeDocument/2006/relationships/hyperlink" Target="mailto:profesor@jazgym-ostrava.cz" TargetMode="External"/><Relationship Id="rId129" Type="http://schemas.openxmlformats.org/officeDocument/2006/relationships/hyperlink" Target="mailto:info@jko.cz" TargetMode="External"/><Relationship Id="rId54" Type="http://schemas.openxmlformats.org/officeDocument/2006/relationships/hyperlink" Target="mailto:detsky-domov@dd-opava.cz;%20ekonomka@dd-opava.cz" TargetMode="External"/><Relationship Id="rId70" Type="http://schemas.openxmlformats.org/officeDocument/2006/relationships/hyperlink" Target="mailto:sekretariat@soustav-ostrava.cz" TargetMode="External"/><Relationship Id="rId75" Type="http://schemas.openxmlformats.org/officeDocument/2006/relationships/hyperlink" Target="mailto:ss@ss-ostrava.cz" TargetMode="External"/><Relationship Id="rId91" Type="http://schemas.openxmlformats.org/officeDocument/2006/relationships/hyperlink" Target="mailto:spkmail@sps-karvina.cz" TargetMode="External"/><Relationship Id="rId96" Type="http://schemas.openxmlformats.org/officeDocument/2006/relationships/hyperlink" Target="mailto:skola@tznj.cz" TargetMode="External"/><Relationship Id="rId140" Type="http://schemas.openxmlformats.org/officeDocument/2006/relationships/hyperlink" Target="mailto:zvs.ps@tiscali.cz" TargetMode="External"/><Relationship Id="rId145" Type="http://schemas.openxmlformats.org/officeDocument/2006/relationships/hyperlink" Target="mailto:skoly@zstrinec.cz;%20marta.labojova@centrum.cz" TargetMode="External"/><Relationship Id="rId161" Type="http://schemas.openxmlformats.org/officeDocument/2006/relationships/hyperlink" Target="mailto:spec.zs@zrak.opava.cz" TargetMode="External"/><Relationship Id="rId166" Type="http://schemas.openxmlformats.org/officeDocument/2006/relationships/hyperlink" Target="mailto:zsams@skola-jsk.cz;%20reditel@skola-jsk.cz" TargetMode="External"/><Relationship Id="rId182" Type="http://schemas.openxmlformats.org/officeDocument/2006/relationships/hyperlink" Target="mailto:gymfrydl@gymfrydl.cz" TargetMode="External"/><Relationship Id="rId187" Type="http://schemas.openxmlformats.org/officeDocument/2006/relationships/hyperlink" Target="mailto:info@gympol.cz" TargetMode="External"/><Relationship Id="rId217" Type="http://schemas.openxmlformats.org/officeDocument/2006/relationships/hyperlink" Target="mailto:zdrazilova@djbohumin.cz" TargetMode="External"/><Relationship Id="rId1" Type="http://schemas.openxmlformats.org/officeDocument/2006/relationships/hyperlink" Target="mailto:kovarik@nspka.cz" TargetMode="External"/><Relationship Id="rId6" Type="http://schemas.openxmlformats.org/officeDocument/2006/relationships/hyperlink" Target="mailto:tomas.stejskal@nemtr.cz" TargetMode="External"/><Relationship Id="rId212" Type="http://schemas.openxmlformats.org/officeDocument/2006/relationships/hyperlink" Target="mailto:siblova@domovpohoda.cz" TargetMode="External"/><Relationship Id="rId23" Type="http://schemas.openxmlformats.org/officeDocument/2006/relationships/hyperlink" Target="mailto:janikova@zusvkopava.cz" TargetMode="External"/><Relationship Id="rId28" Type="http://schemas.openxmlformats.org/officeDocument/2006/relationships/hyperlink" Target="mailto:zus.pribor@nettle.cz" TargetMode="External"/><Relationship Id="rId49" Type="http://schemas.openxmlformats.org/officeDocument/2006/relationships/hyperlink" Target="mailto:zus@jablocity.cz" TargetMode="External"/><Relationship Id="rId114" Type="http://schemas.openxmlformats.org/officeDocument/2006/relationships/hyperlink" Target="mailto:skola@ssamp-krnov.cz" TargetMode="External"/><Relationship Id="rId119" Type="http://schemas.openxmlformats.org/officeDocument/2006/relationships/hyperlink" Target="mailto:info@spgs-szs.cz" TargetMode="External"/><Relationship Id="rId44" Type="http://schemas.openxmlformats.org/officeDocument/2006/relationships/hyperlink" Target="mailto:zus.bruntal@tiscali.cz" TargetMode="External"/><Relationship Id="rId60" Type="http://schemas.openxmlformats.org/officeDocument/2006/relationships/hyperlink" Target="mailto:domovfm@centrum.cz" TargetMode="External"/><Relationship Id="rId65" Type="http://schemas.openxmlformats.org/officeDocument/2006/relationships/hyperlink" Target="mailto:skola@sshsopava.cz" TargetMode="External"/><Relationship Id="rId81" Type="http://schemas.openxmlformats.org/officeDocument/2006/relationships/hyperlink" Target="mailto:info@sus-ostrava.cz" TargetMode="External"/><Relationship Id="rId86" Type="http://schemas.openxmlformats.org/officeDocument/2006/relationships/hyperlink" Target="mailto:sse-najizdarne@sse-najizdarne.cz" TargetMode="External"/><Relationship Id="rId130" Type="http://schemas.openxmlformats.org/officeDocument/2006/relationships/hyperlink" Target="mailto:info@pppbruntal.cz" TargetMode="External"/><Relationship Id="rId135" Type="http://schemas.openxmlformats.org/officeDocument/2006/relationships/hyperlink" Target="mailto:alena.kostelna@ppp-ostrava.cz" TargetMode="External"/><Relationship Id="rId151" Type="http://schemas.openxmlformats.org/officeDocument/2006/relationships/hyperlink" Target="mailto:skola@zsfren.cz;%20pavlina.palova@zsfren.cz" TargetMode="External"/><Relationship Id="rId156" Type="http://schemas.openxmlformats.org/officeDocument/2006/relationships/hyperlink" Target="mailto:vrublova@ouaprs.com" TargetMode="External"/><Relationship Id="rId177" Type="http://schemas.openxmlformats.org/officeDocument/2006/relationships/hyperlink" Target="mailto:mgp@gypri.cz;%20kancelar@gypri.cz" TargetMode="External"/><Relationship Id="rId198" Type="http://schemas.openxmlformats.org/officeDocument/2006/relationships/hyperlink" Target="mailto:msvk@svkos.cz" TargetMode="External"/><Relationship Id="rId172" Type="http://schemas.openxmlformats.org/officeDocument/2006/relationships/hyperlink" Target="mailto:MsLogoLiptan@seznam.cz" TargetMode="External"/><Relationship Id="rId193" Type="http://schemas.openxmlformats.org/officeDocument/2006/relationships/hyperlink" Target="mailto:sekretariat@gpbfm.cz" TargetMode="External"/><Relationship Id="rId202" Type="http://schemas.openxmlformats.org/officeDocument/2006/relationships/hyperlink" Target="mailto:ovmnj@atlas.cz" TargetMode="External"/><Relationship Id="rId207" Type="http://schemas.openxmlformats.org/officeDocument/2006/relationships/hyperlink" Target="mailto:jirina.frejkova@seznam.cz" TargetMode="External"/><Relationship Id="rId223" Type="http://schemas.openxmlformats.org/officeDocument/2006/relationships/hyperlink" Target="mailto:absolon@domovhortenzie.cz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zus-e.runda@iol.cz" TargetMode="External"/><Relationship Id="rId18" Type="http://schemas.openxmlformats.org/officeDocument/2006/relationships/hyperlink" Target="mailto:skola@zus-ostravamarhory.net;%20info@zus-ostravamarhory" TargetMode="External"/><Relationship Id="rId39" Type="http://schemas.openxmlformats.org/officeDocument/2006/relationships/hyperlink" Target="mailto:zusvrchl@volny.cz" TargetMode="External"/><Relationship Id="rId109" Type="http://schemas.openxmlformats.org/officeDocument/2006/relationships/hyperlink" Target="mailto:solich@ssed-fm.cz" TargetMode="External"/><Relationship Id="rId34" Type="http://schemas.openxmlformats.org/officeDocument/2006/relationships/hyperlink" Target="mailto:zus.b.martinu@volny.cz" TargetMode="External"/><Relationship Id="rId50" Type="http://schemas.openxmlformats.org/officeDocument/2006/relationships/hyperlink" Target="mailto:dd@ddhrabova.cz" TargetMode="External"/><Relationship Id="rId55" Type="http://schemas.openxmlformats.org/officeDocument/2006/relationships/hyperlink" Target="mailto:detskydomov.pribor@seznam.cz" TargetMode="External"/><Relationship Id="rId76" Type="http://schemas.openxmlformats.org/officeDocument/2006/relationships/hyperlink" Target="mailto:info@oa-poruba.cz" TargetMode="External"/><Relationship Id="rId97" Type="http://schemas.openxmlformats.org/officeDocument/2006/relationships/hyperlink" Target="mailto:sout@outech-havirov.cz" TargetMode="External"/><Relationship Id="rId104" Type="http://schemas.openxmlformats.org/officeDocument/2006/relationships/hyperlink" Target="mailto:skola@albrechtovastredni.cz" TargetMode="External"/><Relationship Id="rId120" Type="http://schemas.openxmlformats.org/officeDocument/2006/relationships/hyperlink" Target="mailto:slezgym@slezgymopava.cz" TargetMode="External"/><Relationship Id="rId125" Type="http://schemas.openxmlformats.org/officeDocument/2006/relationships/hyperlink" Target="mailto:reditel@gyohavl.cz" TargetMode="External"/><Relationship Id="rId141" Type="http://schemas.openxmlformats.org/officeDocument/2006/relationships/hyperlink" Target="mailto:zvlskola.rymarov@iol.cz" TargetMode="External"/><Relationship Id="rId146" Type="http://schemas.openxmlformats.org/officeDocument/2006/relationships/hyperlink" Target="mailto:spms@volny.cz" TargetMode="External"/><Relationship Id="rId167" Type="http://schemas.openxmlformats.org/officeDocument/2006/relationships/hyperlink" Target="mailto:special.skola@deaf-ostrava.cz" TargetMode="External"/><Relationship Id="rId188" Type="http://schemas.openxmlformats.org/officeDocument/2006/relationships/hyperlink" Target="mailto:sekretariat@gym-bohumin.cz" TargetMode="External"/><Relationship Id="rId7" Type="http://schemas.openxmlformats.org/officeDocument/2006/relationships/hyperlink" Target="mailto:stejskal@nemfm.cz" TargetMode="External"/><Relationship Id="rId71" Type="http://schemas.openxmlformats.org/officeDocument/2006/relationships/hyperlink" Target="mailto:hanzlik@stav-ova.cz" TargetMode="External"/><Relationship Id="rId92" Type="http://schemas.openxmlformats.org/officeDocument/2006/relationships/hyperlink" Target="mailto:sekretariat.szk@sszdra-karvina.cz" TargetMode="External"/><Relationship Id="rId162" Type="http://schemas.openxmlformats.org/officeDocument/2006/relationships/hyperlink" Target="mailto:spec.skola@volny.cz" TargetMode="External"/><Relationship Id="rId183" Type="http://schemas.openxmlformats.org/officeDocument/2006/relationships/hyperlink" Target="mailto:kancelar@gym-karvina.cz" TargetMode="External"/><Relationship Id="rId213" Type="http://schemas.openxmlformats.org/officeDocument/2006/relationships/hyperlink" Target="mailto:petr.konecny@sagapo.cz" TargetMode="External"/><Relationship Id="rId218" Type="http://schemas.openxmlformats.org/officeDocument/2006/relationships/hyperlink" Target="mailto:benjamin.kuncova@seznam.cz" TargetMode="External"/><Relationship Id="rId2" Type="http://schemas.openxmlformats.org/officeDocument/2006/relationships/hyperlink" Target="mailto:roman.gregor@zzsmsk.cz" TargetMode="External"/><Relationship Id="rId29" Type="http://schemas.openxmlformats.org/officeDocument/2006/relationships/hyperlink" Target="mailto:zus.odry@seznam.cz" TargetMode="External"/><Relationship Id="rId24" Type="http://schemas.openxmlformats.org/officeDocument/2006/relationships/hyperlink" Target="mailto:sekretariat@zus-hradec.cz" TargetMode="External"/><Relationship Id="rId40" Type="http://schemas.openxmlformats.org/officeDocument/2006/relationships/hyperlink" Target="mailto:zus-bohumin@volny.cz" TargetMode="External"/><Relationship Id="rId45" Type="http://schemas.openxmlformats.org/officeDocument/2006/relationships/hyperlink" Target="mailto:info@zuskrnov.cz;%20travnicek@zuskrnov.cz" TargetMode="External"/><Relationship Id="rId66" Type="http://schemas.openxmlformats.org/officeDocument/2006/relationships/hyperlink" Target="mailto:sekret@voskop.cz" TargetMode="External"/><Relationship Id="rId87" Type="http://schemas.openxmlformats.org/officeDocument/2006/relationships/hyperlink" Target="mailto:office@oa-opava.cz" TargetMode="External"/><Relationship Id="rId110" Type="http://schemas.openxmlformats.org/officeDocument/2006/relationships/hyperlink" Target="mailto:sosfm@sosfm.cz" TargetMode="External"/><Relationship Id="rId115" Type="http://schemas.openxmlformats.org/officeDocument/2006/relationships/hyperlink" Target="mailto:ps-jeseninova@volny.cz" TargetMode="External"/><Relationship Id="rId131" Type="http://schemas.openxmlformats.org/officeDocument/2006/relationships/hyperlink" Target="mailto:ekonom.pppfm@gmail.com;%20reditel.pppfm@gmail.com" TargetMode="External"/><Relationship Id="rId136" Type="http://schemas.openxmlformats.org/officeDocument/2006/relationships/hyperlink" Target="mailto:info@skstatek.cz" TargetMode="External"/><Relationship Id="rId157" Type="http://schemas.openxmlformats.org/officeDocument/2006/relationships/hyperlink" Target="mailto:info@ouhlucin.cz" TargetMode="External"/><Relationship Id="rId178" Type="http://schemas.openxmlformats.org/officeDocument/2006/relationships/hyperlink" Target="mailto:frengp@frengp.cz" TargetMode="External"/><Relationship Id="rId61" Type="http://schemas.openxmlformats.org/officeDocument/2006/relationships/hyperlink" Target="mailto:surovikova.ddceladna@centrum.cz" TargetMode="External"/><Relationship Id="rId82" Type="http://schemas.openxmlformats.org/officeDocument/2006/relationships/hyperlink" Target="mailto:info@sst.opava.cz" TargetMode="External"/><Relationship Id="rId152" Type="http://schemas.openxmlformats.org/officeDocument/2006/relationships/hyperlink" Target="mailto:info@detske-centrum.cz" TargetMode="External"/><Relationship Id="rId173" Type="http://schemas.openxmlformats.org/officeDocument/2006/relationships/hyperlink" Target="mailto:tpukraj@sendme.cz" TargetMode="External"/><Relationship Id="rId194" Type="http://schemas.openxmlformats.org/officeDocument/2006/relationships/hyperlink" Target="mailto:petr.melichar@gymbru.cz" TargetMode="External"/><Relationship Id="rId199" Type="http://schemas.openxmlformats.org/officeDocument/2006/relationships/hyperlink" Target="mailto:info@muzeumbeskyd.com" TargetMode="External"/><Relationship Id="rId203" Type="http://schemas.openxmlformats.org/officeDocument/2006/relationships/hyperlink" Target="mailto:info@tdivadlo.cz" TargetMode="External"/><Relationship Id="rId208" Type="http://schemas.openxmlformats.org/officeDocument/2006/relationships/hyperlink" Target="mailto:a.hamelova@centrumprzno.cz" TargetMode="External"/><Relationship Id="rId19" Type="http://schemas.openxmlformats.org/officeDocument/2006/relationships/hyperlink" Target="mailto:reditel@zusvpetrzelky.cz" TargetMode="External"/><Relationship Id="rId224" Type="http://schemas.openxmlformats.org/officeDocument/2006/relationships/hyperlink" Target="mailto:reditel@domovduha.cz" TargetMode="External"/><Relationship Id="rId14" Type="http://schemas.openxmlformats.org/officeDocument/2006/relationships/hyperlink" Target="mailto:sekretariat@zushs.cz" TargetMode="External"/><Relationship Id="rId30" Type="http://schemas.openxmlformats.org/officeDocument/2006/relationships/hyperlink" Target="mailto:zus.frenstat@tiscali.cz;%20reditel@zusfrenstat.cz;%20ekon" TargetMode="External"/><Relationship Id="rId35" Type="http://schemas.openxmlformats.org/officeDocument/2006/relationships/hyperlink" Target="mailto:info@zusbilovec.cz" TargetMode="External"/><Relationship Id="rId56" Type="http://schemas.openxmlformats.org/officeDocument/2006/relationships/hyperlink" Target="mailto:ddnovyjicin@seznam.cz" TargetMode="External"/><Relationship Id="rId77" Type="http://schemas.openxmlformats.org/officeDocument/2006/relationships/hyperlink" Target="mailto:sekretariat@teleinformatika.eu" TargetMode="External"/><Relationship Id="rId100" Type="http://schemas.openxmlformats.org/officeDocument/2006/relationships/hyperlink" Target="mailto:spss.sth@ssstav-havirov.cz" TargetMode="External"/><Relationship Id="rId105" Type="http://schemas.openxmlformats.org/officeDocument/2006/relationships/hyperlink" Target="mailto:skola@spsoafm.cz;%20tobiasm@spsoafm.cz" TargetMode="External"/><Relationship Id="rId126" Type="http://schemas.openxmlformats.org/officeDocument/2006/relationships/hyperlink" Target="mailto:sekretariat@chemgym.cz" TargetMode="External"/><Relationship Id="rId147" Type="http://schemas.openxmlformats.org/officeDocument/2006/relationships/hyperlink" Target="mailto:skolni@ssazs-havirov.cz" TargetMode="External"/><Relationship Id="rId168" Type="http://schemas.openxmlformats.org/officeDocument/2006/relationships/hyperlink" Target="mailto:sk_uhaldy@volny.cz;%20d.hankova@volny.cz" TargetMode="External"/><Relationship Id="rId8" Type="http://schemas.openxmlformats.org/officeDocument/2006/relationships/hyperlink" Target="mailto:radim.dudek@olum.cz" TargetMode="External"/><Relationship Id="rId51" Type="http://schemas.openxmlformats.org/officeDocument/2006/relationships/hyperlink" Target="mailto:dd.dubova@tiscali.cz" TargetMode="External"/><Relationship Id="rId72" Type="http://schemas.openxmlformats.org/officeDocument/2006/relationships/hyperlink" Target="mailto:sekretariat@sps-vitkovice.cz" TargetMode="External"/><Relationship Id="rId93" Type="http://schemas.openxmlformats.org/officeDocument/2006/relationships/hyperlink" Target="mailto:sekretar@ssinte-karvina.cz" TargetMode="External"/><Relationship Id="rId98" Type="http://schemas.openxmlformats.org/officeDocument/2006/relationships/hyperlink" Target="mailto:ssto@ssto-havirov.cz" TargetMode="External"/><Relationship Id="rId121" Type="http://schemas.openxmlformats.org/officeDocument/2006/relationships/hyperlink" Target="mailto:info@mgo.cz" TargetMode="External"/><Relationship Id="rId142" Type="http://schemas.openxmlformats.org/officeDocument/2006/relationships/hyperlink" Target="mailto:h.vitaskova01@seznam.cz" TargetMode="External"/><Relationship Id="rId163" Type="http://schemas.openxmlformats.org/officeDocument/2006/relationships/hyperlink" Target="mailto:zs.so@seznam.cz" TargetMode="External"/><Relationship Id="rId184" Type="http://schemas.openxmlformats.org/officeDocument/2006/relationships/hyperlink" Target="mailto:nogolova@gsh.cz;%20reditel@gsh.cz" TargetMode="External"/><Relationship Id="rId189" Type="http://schemas.openxmlformats.org/officeDocument/2006/relationships/hyperlink" Target="mailto:sekretariat@gymtri.cz" TargetMode="External"/><Relationship Id="rId219" Type="http://schemas.openxmlformats.org/officeDocument/2006/relationships/hyperlink" Target="mailto:moldrzyk@cepp.cz" TargetMode="External"/><Relationship Id="rId3" Type="http://schemas.openxmlformats.org/officeDocument/2006/relationships/hyperlink" Target="mailto:fabian@dcctyrlistek.cz" TargetMode="External"/><Relationship Id="rId214" Type="http://schemas.openxmlformats.org/officeDocument/2006/relationships/hyperlink" Target="mailto:reditel@po-harmonie.cz" TargetMode="External"/><Relationship Id="rId25" Type="http://schemas.openxmlformats.org/officeDocument/2006/relationships/hyperlink" Target="mailto:zushlucin@volny.cz" TargetMode="External"/><Relationship Id="rId46" Type="http://schemas.openxmlformats.org/officeDocument/2006/relationships/hyperlink" Target="mailto:zus.albrechtice@seznam.cz" TargetMode="External"/><Relationship Id="rId67" Type="http://schemas.openxmlformats.org/officeDocument/2006/relationships/hyperlink" Target="mailto:mszes@opava.cz" TargetMode="External"/><Relationship Id="rId116" Type="http://schemas.openxmlformats.org/officeDocument/2006/relationships/hyperlink" Target="mailto:info@zskptvajdy.cz" TargetMode="External"/><Relationship Id="rId137" Type="http://schemas.openxmlformats.org/officeDocument/2006/relationships/hyperlink" Target="mailto:maticni@volny.cz" TargetMode="External"/><Relationship Id="rId158" Type="http://schemas.openxmlformats.org/officeDocument/2006/relationships/hyperlink" Target="mailto:zvs.hlucin@tiscali.cz" TargetMode="External"/><Relationship Id="rId20" Type="http://schemas.openxmlformats.org/officeDocument/2006/relationships/hyperlink" Target="mailto:zusopavasolna@seznam.cz" TargetMode="External"/><Relationship Id="rId41" Type="http://schemas.openxmlformats.org/officeDocument/2006/relationships/hyperlink" Target="mailto:zustrinec@seznam.cz" TargetMode="External"/><Relationship Id="rId62" Type="http://schemas.openxmlformats.org/officeDocument/2006/relationships/hyperlink" Target="mailto:dd.lichnov@iol.cz;%20alena.lukeszova@seznam.cz" TargetMode="External"/><Relationship Id="rId83" Type="http://schemas.openxmlformats.org/officeDocument/2006/relationships/hyperlink" Target="mailto:info@spsopava.cz" TargetMode="External"/><Relationship Id="rId88" Type="http://schemas.openxmlformats.org/officeDocument/2006/relationships/hyperlink" Target="mailto:j.dokoupilova@ssodry.cz" TargetMode="External"/><Relationship Id="rId111" Type="http://schemas.openxmlformats.org/officeDocument/2006/relationships/hyperlink" Target="mailto:info@sspkrnov.cz" TargetMode="External"/><Relationship Id="rId132" Type="http://schemas.openxmlformats.org/officeDocument/2006/relationships/hyperlink" Target="mailto:sekretariat@pppkarvina.cz" TargetMode="External"/><Relationship Id="rId153" Type="http://schemas.openxmlformats.org/officeDocument/2006/relationships/hyperlink" Target="mailto:skola@zspkoprivnice.cz" TargetMode="External"/><Relationship Id="rId174" Type="http://schemas.openxmlformats.org/officeDocument/2006/relationships/hyperlink" Target="mailto:skola@zsvizina.com;%20reditelka@zsvizina.com" TargetMode="External"/><Relationship Id="rId179" Type="http://schemas.openxmlformats.org/officeDocument/2006/relationships/hyperlink" Target="mailto:reditelna@gnj.cz" TargetMode="External"/><Relationship Id="rId195" Type="http://schemas.openxmlformats.org/officeDocument/2006/relationships/hyperlink" Target="mailto:gymnazium@hladnov.cz" TargetMode="External"/><Relationship Id="rId209" Type="http://schemas.openxmlformats.org/officeDocument/2006/relationships/hyperlink" Target="mailto:reditel@domov-letokruhy.cz" TargetMode="External"/><Relationship Id="rId190" Type="http://schemas.openxmlformats.org/officeDocument/2006/relationships/hyperlink" Target="mailto:writer@gym-krnov.cz" TargetMode="External"/><Relationship Id="rId204" Type="http://schemas.openxmlformats.org/officeDocument/2006/relationships/hyperlink" Target="mailto:zamek.dolnizivotice@email.cz" TargetMode="External"/><Relationship Id="rId220" Type="http://schemas.openxmlformats.org/officeDocument/2006/relationships/hyperlink" Target="mailto:lukas.spurny@zameknovahorka.cz" TargetMode="External"/><Relationship Id="rId225" Type="http://schemas.openxmlformats.org/officeDocument/2006/relationships/hyperlink" Target="mailto:ddnj.kuchajdova@seznam.cz" TargetMode="External"/><Relationship Id="rId15" Type="http://schemas.openxmlformats.org/officeDocument/2006/relationships/hyperlink" Target="mailto:ekonom.zus-valcika@tiscali.cz" TargetMode="External"/><Relationship Id="rId36" Type="http://schemas.openxmlformats.org/officeDocument/2006/relationships/hyperlink" Target="mailto:kancelar@zus-orlova.cz" TargetMode="External"/><Relationship Id="rId57" Type="http://schemas.openxmlformats.org/officeDocument/2006/relationships/hyperlink" Target="mailto:reditel.ddhavirov@seznam.cz;%20ekonom.ddhavirov@seznam." TargetMode="External"/><Relationship Id="rId106" Type="http://schemas.openxmlformats.org/officeDocument/2006/relationships/hyperlink" Target="mailto:sekretariat@sos.jablunkov.cz" TargetMode="External"/><Relationship Id="rId127" Type="http://schemas.openxmlformats.org/officeDocument/2006/relationships/hyperlink" Target="mailto:info@gyvolgova.cz;%20reditel@gyvolgova.cz" TargetMode="External"/><Relationship Id="rId10" Type="http://schemas.openxmlformats.org/officeDocument/2006/relationships/hyperlink" Target="mailto:vaclavec.ladislav@szzkrnov.cz" TargetMode="External"/><Relationship Id="rId31" Type="http://schemas.openxmlformats.org/officeDocument/2006/relationships/hyperlink" Target="mailto:info@zuszb.cz;%20babinec@zuszb.cz" TargetMode="External"/><Relationship Id="rId52" Type="http://schemas.openxmlformats.org/officeDocument/2006/relationships/hyperlink" Target="mailto:detskydomov.budisov@c-box.cz;%20nvondrousova@tiscali.cz" TargetMode="External"/><Relationship Id="rId73" Type="http://schemas.openxmlformats.org/officeDocument/2006/relationships/hyperlink" Target="mailto:sekretariat@sstd.cz" TargetMode="External"/><Relationship Id="rId78" Type="http://schemas.openxmlformats.org/officeDocument/2006/relationships/hyperlink" Target="mailto:info@spseiostrava.cz" TargetMode="External"/><Relationship Id="rId94" Type="http://schemas.openxmlformats.org/officeDocument/2006/relationships/hyperlink" Target="mailto:sekretariat@hotelovkafren.cz" TargetMode="External"/><Relationship Id="rId99" Type="http://schemas.openxmlformats.org/officeDocument/2006/relationships/hyperlink" Target="mailto:sekretariat@stredniskola-sucha.cz" TargetMode="External"/><Relationship Id="rId101" Type="http://schemas.openxmlformats.org/officeDocument/2006/relationships/hyperlink" Target="mailto:oa.obc@obaka-cestesin.cz" TargetMode="External"/><Relationship Id="rId122" Type="http://schemas.openxmlformats.org/officeDocument/2006/relationships/hyperlink" Target="mailto:kancelar@ghrabuvka.cz" TargetMode="External"/><Relationship Id="rId143" Type="http://schemas.openxmlformats.org/officeDocument/2006/relationships/hyperlink" Target="mailto:ruzovka@ruzovka.eu" TargetMode="External"/><Relationship Id="rId148" Type="http://schemas.openxmlformats.org/officeDocument/2006/relationships/hyperlink" Target="mailto:ms-klicek@seznam.cz" TargetMode="External"/><Relationship Id="rId164" Type="http://schemas.openxmlformats.org/officeDocument/2006/relationships/hyperlink" Target="mailto:skola@ddheraltice.cz" TargetMode="External"/><Relationship Id="rId169" Type="http://schemas.openxmlformats.org/officeDocument/2006/relationships/hyperlink" Target="mailto:reditelka@zskarasova.cz;%20ekonomka@zskarasova.cz" TargetMode="External"/><Relationship Id="rId185" Type="http://schemas.openxmlformats.org/officeDocument/2006/relationships/hyperlink" Target="mailto:gkh@gkh.cz" TargetMode="External"/><Relationship Id="rId4" Type="http://schemas.openxmlformats.org/officeDocument/2006/relationships/hyperlink" Target="mailto:ladislav.vaclavec@nemocnice.opava.cz" TargetMode="External"/><Relationship Id="rId9" Type="http://schemas.openxmlformats.org/officeDocument/2006/relationships/hyperlink" Target="mailto:ddjanovice@seznam.cz" TargetMode="External"/><Relationship Id="rId180" Type="http://schemas.openxmlformats.org/officeDocument/2006/relationships/hyperlink" Target="mailto:gbilovec@gmk.cz" TargetMode="External"/><Relationship Id="rId210" Type="http://schemas.openxmlformats.org/officeDocument/2006/relationships/hyperlink" Target="mailto:reditel@domov-vitkov.cz" TargetMode="External"/><Relationship Id="rId215" Type="http://schemas.openxmlformats.org/officeDocument/2006/relationships/hyperlink" Target="mailto:sekretariat@ndkarvina.cz" TargetMode="External"/><Relationship Id="rId26" Type="http://schemas.openxmlformats.org/officeDocument/2006/relationships/hyperlink" Target="mailto:zus.haj@volny.cz" TargetMode="External"/><Relationship Id="rId47" Type="http://schemas.openxmlformats.org/officeDocument/2006/relationships/hyperlink" Target="mailto:zus.rymarov@centrum.cz" TargetMode="External"/><Relationship Id="rId68" Type="http://schemas.openxmlformats.org/officeDocument/2006/relationships/hyperlink" Target="mailto:sekretariat@ssss.cz;%20pavel.cielecky@ssss.cz" TargetMode="External"/><Relationship Id="rId89" Type="http://schemas.openxmlformats.org/officeDocument/2006/relationships/hyperlink" Target="mailto:sekretariat@soustop.cz" TargetMode="External"/><Relationship Id="rId112" Type="http://schemas.openxmlformats.org/officeDocument/2006/relationships/hyperlink" Target="mailto:server@souzma.cz" TargetMode="External"/><Relationship Id="rId133" Type="http://schemas.openxmlformats.org/officeDocument/2006/relationships/hyperlink" Target="mailto:reditel@pppnj.cz" TargetMode="External"/><Relationship Id="rId154" Type="http://schemas.openxmlformats.org/officeDocument/2006/relationships/hyperlink" Target="mailto:ss.novyjicin@quick.cz;%20mirkatoddova@seznam.cz" TargetMode="External"/><Relationship Id="rId175" Type="http://schemas.openxmlformats.org/officeDocument/2006/relationships/hyperlink" Target="mailto:gymnazium@mgo.opava.cz" TargetMode="External"/><Relationship Id="rId196" Type="http://schemas.openxmlformats.org/officeDocument/2006/relationships/hyperlink" Target="mailto:dm@dmostrava.cz" TargetMode="External"/><Relationship Id="rId200" Type="http://schemas.openxmlformats.org/officeDocument/2006/relationships/hyperlink" Target="mailto:muzeumbruntal@seznam.cz" TargetMode="External"/><Relationship Id="rId16" Type="http://schemas.openxmlformats.org/officeDocument/2006/relationships/hyperlink" Target="mailto:zus-hlucinska@iol.cz" TargetMode="External"/><Relationship Id="rId221" Type="http://schemas.openxmlformats.org/officeDocument/2006/relationships/hyperlink" Target="mailto:skrobanek@ddpribor.cz" TargetMode="External"/><Relationship Id="rId37" Type="http://schemas.openxmlformats.org/officeDocument/2006/relationships/hyperlink" Target="mailto:zusrychvald@volny.cz" TargetMode="External"/><Relationship Id="rId58" Type="http://schemas.openxmlformats.org/officeDocument/2006/relationships/hyperlink" Target="mailto:milan.harant@ddsrdce.cz;%20ddsrdceka@quick.cz" TargetMode="External"/><Relationship Id="rId79" Type="http://schemas.openxmlformats.org/officeDocument/2006/relationships/hyperlink" Target="mailto:waldorf@tiscali.cz" TargetMode="External"/><Relationship Id="rId102" Type="http://schemas.openxmlformats.org/officeDocument/2006/relationships/hyperlink" Target="mailto:kancelar.seh@sselek-havirov.cz" TargetMode="External"/><Relationship Id="rId123" Type="http://schemas.openxmlformats.org/officeDocument/2006/relationships/hyperlink" Target="mailto:reditel@wigym.cz" TargetMode="External"/><Relationship Id="rId144" Type="http://schemas.openxmlformats.org/officeDocument/2006/relationships/hyperlink" Target="mailto:reditel@skolananamesti.cz;%20ekonom@skolananamesti.cz" TargetMode="External"/><Relationship Id="rId90" Type="http://schemas.openxmlformats.org/officeDocument/2006/relationships/hyperlink" Target="mailto:kancelar@zdrav-sk.opava.cz" TargetMode="External"/><Relationship Id="rId165" Type="http://schemas.openxmlformats.org/officeDocument/2006/relationships/hyperlink" Target="mailto:sps.vitkov@seznam.cz" TargetMode="External"/><Relationship Id="rId186" Type="http://schemas.openxmlformats.org/officeDocument/2006/relationships/hyperlink" Target="mailto:sekretariat@gmc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245"/>
  <sheetViews>
    <sheetView view="pageBreakPreview" zoomScaleNormal="85" workbookViewId="0">
      <selection activeCell="C15" sqref="C15"/>
    </sheetView>
  </sheetViews>
  <sheetFormatPr defaultRowHeight="12.75" x14ac:dyDescent="0.2"/>
  <cols>
    <col min="1" max="1" width="60.42578125"/>
    <col min="2" max="2" width="17.140625" style="1"/>
    <col min="3" max="3" width="13.7109375" style="1"/>
    <col min="4" max="4" width="8.7109375" style="1"/>
    <col min="5" max="5" width="15.140625" style="1"/>
    <col min="6" max="6" width="13.42578125" style="1"/>
    <col min="7" max="7" width="19.85546875"/>
    <col min="8" max="8" width="22.28515625"/>
    <col min="9" max="9" width="9.140625" style="2"/>
    <col min="10" max="1025" width="8.7109375"/>
  </cols>
  <sheetData>
    <row r="1" spans="1:9" ht="24.7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/>
    </row>
    <row r="2" spans="1:9" ht="21" customHeight="1" x14ac:dyDescent="0.2">
      <c r="A2" s="7" t="s">
        <v>8</v>
      </c>
      <c r="B2" s="8" t="s">
        <v>9</v>
      </c>
      <c r="C2" s="8" t="s">
        <v>10</v>
      </c>
      <c r="D2" s="8">
        <v>73412</v>
      </c>
      <c r="E2" s="8" t="s">
        <v>11</v>
      </c>
      <c r="F2" s="8" t="s">
        <v>12</v>
      </c>
      <c r="G2" s="9" t="s">
        <v>13</v>
      </c>
      <c r="H2" s="8" t="s">
        <v>14</v>
      </c>
      <c r="I2" s="2">
        <v>1</v>
      </c>
    </row>
    <row r="3" spans="1:9" ht="21" customHeight="1" x14ac:dyDescent="0.2">
      <c r="A3" s="10" t="s">
        <v>15</v>
      </c>
      <c r="B3" s="11" t="s">
        <v>16</v>
      </c>
      <c r="C3" s="11" t="s">
        <v>17</v>
      </c>
      <c r="D3" s="11">
        <v>70030</v>
      </c>
      <c r="E3" s="11" t="s">
        <v>18</v>
      </c>
      <c r="F3" s="11" t="s">
        <v>19</v>
      </c>
      <c r="G3" s="12" t="s">
        <v>20</v>
      </c>
      <c r="H3" s="11" t="s">
        <v>21</v>
      </c>
      <c r="I3" s="2">
        <v>1</v>
      </c>
    </row>
    <row r="4" spans="1:9" ht="21" customHeight="1" x14ac:dyDescent="0.2">
      <c r="A4" s="10" t="s">
        <v>22</v>
      </c>
      <c r="B4" s="11" t="s">
        <v>23</v>
      </c>
      <c r="C4" s="11" t="s">
        <v>24</v>
      </c>
      <c r="D4" s="11">
        <v>74601</v>
      </c>
      <c r="E4" s="11" t="s">
        <v>25</v>
      </c>
      <c r="F4" s="11" t="s">
        <v>26</v>
      </c>
      <c r="G4" s="12" t="s">
        <v>27</v>
      </c>
      <c r="H4" s="11" t="s">
        <v>28</v>
      </c>
      <c r="I4" s="2">
        <v>1</v>
      </c>
    </row>
    <row r="5" spans="1:9" ht="21" customHeight="1" x14ac:dyDescent="0.2">
      <c r="A5" s="10" t="s">
        <v>29</v>
      </c>
      <c r="B5" s="11" t="s">
        <v>30</v>
      </c>
      <c r="C5" s="11" t="s">
        <v>24</v>
      </c>
      <c r="D5" s="11">
        <v>74601</v>
      </c>
      <c r="E5" s="11" t="s">
        <v>31</v>
      </c>
      <c r="F5" s="11" t="s">
        <v>32</v>
      </c>
      <c r="G5" s="12" t="s">
        <v>33</v>
      </c>
      <c r="H5" s="11" t="s">
        <v>34</v>
      </c>
      <c r="I5" s="2">
        <v>1</v>
      </c>
    </row>
    <row r="6" spans="1:9" ht="21" customHeight="1" x14ac:dyDescent="0.2">
      <c r="A6" s="10" t="s">
        <v>35</v>
      </c>
      <c r="B6" s="11" t="s">
        <v>36</v>
      </c>
      <c r="C6" s="11" t="s">
        <v>37</v>
      </c>
      <c r="D6" s="11">
        <v>73601</v>
      </c>
      <c r="E6" s="11" t="s">
        <v>38</v>
      </c>
      <c r="F6" s="11" t="s">
        <v>12</v>
      </c>
      <c r="G6" s="12" t="s">
        <v>13</v>
      </c>
      <c r="H6" s="8" t="s">
        <v>14</v>
      </c>
      <c r="I6" s="2">
        <v>1</v>
      </c>
    </row>
    <row r="7" spans="1:9" ht="21" customHeight="1" x14ac:dyDescent="0.2">
      <c r="A7" s="10" t="s">
        <v>39</v>
      </c>
      <c r="B7" s="11" t="s">
        <v>40</v>
      </c>
      <c r="C7" s="11" t="s">
        <v>41</v>
      </c>
      <c r="D7" s="11">
        <v>73961</v>
      </c>
      <c r="E7" s="11" t="s">
        <v>42</v>
      </c>
      <c r="F7" s="11" t="s">
        <v>43</v>
      </c>
      <c r="G7" s="12" t="s">
        <v>44</v>
      </c>
      <c r="H7" s="11" t="s">
        <v>45</v>
      </c>
      <c r="I7" s="2">
        <v>1</v>
      </c>
    </row>
    <row r="8" spans="1:9" ht="21" customHeight="1" x14ac:dyDescent="0.2">
      <c r="A8" s="10" t="s">
        <v>46</v>
      </c>
      <c r="B8" s="11" t="s">
        <v>47</v>
      </c>
      <c r="C8" s="11" t="s">
        <v>48</v>
      </c>
      <c r="D8" s="11">
        <v>73818</v>
      </c>
      <c r="E8" s="11" t="s">
        <v>49</v>
      </c>
      <c r="F8" s="11" t="s">
        <v>43</v>
      </c>
      <c r="G8" s="12" t="s">
        <v>50</v>
      </c>
      <c r="H8" s="11" t="s">
        <v>45</v>
      </c>
      <c r="I8" s="2">
        <v>1</v>
      </c>
    </row>
    <row r="9" spans="1:9" ht="21" customHeight="1" x14ac:dyDescent="0.2">
      <c r="A9" s="10" t="s">
        <v>51</v>
      </c>
      <c r="B9" s="11" t="s">
        <v>52</v>
      </c>
      <c r="C9" s="11" t="s">
        <v>53</v>
      </c>
      <c r="D9" s="11">
        <v>73949</v>
      </c>
      <c r="E9" s="11" t="s">
        <v>54</v>
      </c>
      <c r="F9" s="11" t="s">
        <v>55</v>
      </c>
      <c r="G9" s="12" t="s">
        <v>56</v>
      </c>
      <c r="H9" s="11" t="s">
        <v>45</v>
      </c>
      <c r="I9" s="2">
        <v>1</v>
      </c>
    </row>
    <row r="10" spans="1:9" ht="21" customHeight="1" x14ac:dyDescent="0.2">
      <c r="A10" s="10" t="s">
        <v>57</v>
      </c>
      <c r="B10" s="11" t="s">
        <v>58</v>
      </c>
      <c r="C10" s="11" t="s">
        <v>59</v>
      </c>
      <c r="D10" s="11">
        <v>79342</v>
      </c>
      <c r="E10" s="11" t="s">
        <v>60</v>
      </c>
      <c r="F10" s="11" t="s">
        <v>61</v>
      </c>
      <c r="G10" s="12" t="s">
        <v>62</v>
      </c>
      <c r="H10" s="11" t="s">
        <v>63</v>
      </c>
      <c r="I10" s="2">
        <v>1</v>
      </c>
    </row>
    <row r="11" spans="1:9" ht="21" customHeight="1" x14ac:dyDescent="0.2">
      <c r="A11" s="10" t="s">
        <v>64</v>
      </c>
      <c r="B11" s="11" t="s">
        <v>65</v>
      </c>
      <c r="C11" s="11" t="s">
        <v>66</v>
      </c>
      <c r="D11" s="11">
        <v>79401</v>
      </c>
      <c r="E11" s="11" t="s">
        <v>67</v>
      </c>
      <c r="F11" s="11" t="s">
        <v>32</v>
      </c>
      <c r="G11" s="12" t="s">
        <v>68</v>
      </c>
      <c r="H11" s="11" t="s">
        <v>63</v>
      </c>
      <c r="I11" s="2">
        <v>1</v>
      </c>
    </row>
    <row r="12" spans="1:9" ht="21" customHeight="1" x14ac:dyDescent="0.2">
      <c r="A12" s="10" t="s">
        <v>69</v>
      </c>
      <c r="B12" s="11" t="s">
        <v>70</v>
      </c>
      <c r="C12" s="11" t="s">
        <v>71</v>
      </c>
      <c r="D12" s="11">
        <v>70030</v>
      </c>
      <c r="E12" s="11">
        <v>596749239</v>
      </c>
      <c r="F12" s="11" t="s">
        <v>72</v>
      </c>
      <c r="G12" s="12" t="s">
        <v>73</v>
      </c>
      <c r="H12" s="11" t="s">
        <v>21</v>
      </c>
      <c r="I12" s="2">
        <v>1</v>
      </c>
    </row>
    <row r="13" spans="1:9" ht="21" customHeight="1" x14ac:dyDescent="0.2">
      <c r="A13" s="10" t="s">
        <v>74</v>
      </c>
      <c r="B13" s="11" t="s">
        <v>75</v>
      </c>
      <c r="C13" s="11" t="s">
        <v>76</v>
      </c>
      <c r="D13" s="11">
        <v>70300</v>
      </c>
      <c r="E13" s="11">
        <v>596614175</v>
      </c>
      <c r="F13" s="11" t="s">
        <v>77</v>
      </c>
      <c r="G13" s="12" t="s">
        <v>78</v>
      </c>
      <c r="H13" s="11" t="s">
        <v>79</v>
      </c>
      <c r="I13" s="2">
        <v>1</v>
      </c>
    </row>
    <row r="14" spans="1:9" ht="21" customHeight="1" x14ac:dyDescent="0.2">
      <c r="A14" s="10" t="s">
        <v>80</v>
      </c>
      <c r="B14" s="11" t="s">
        <v>81</v>
      </c>
      <c r="C14" s="11" t="s">
        <v>82</v>
      </c>
      <c r="D14" s="11">
        <v>71000</v>
      </c>
      <c r="E14" s="11">
        <v>595245941</v>
      </c>
      <c r="F14" s="11" t="s">
        <v>83</v>
      </c>
      <c r="G14" s="12" t="s">
        <v>84</v>
      </c>
      <c r="H14" s="11" t="s">
        <v>79</v>
      </c>
      <c r="I14" s="2">
        <v>1</v>
      </c>
    </row>
    <row r="15" spans="1:9" ht="21" customHeight="1" x14ac:dyDescent="0.2">
      <c r="A15" s="10" t="s">
        <v>85</v>
      </c>
      <c r="B15" s="11" t="s">
        <v>86</v>
      </c>
      <c r="C15" s="11" t="s">
        <v>87</v>
      </c>
      <c r="D15" s="11">
        <v>72525</v>
      </c>
      <c r="E15" s="11" t="s">
        <v>88</v>
      </c>
      <c r="F15" s="11" t="s">
        <v>89</v>
      </c>
      <c r="G15" s="12" t="s">
        <v>90</v>
      </c>
      <c r="H15" s="11" t="s">
        <v>21</v>
      </c>
      <c r="I15" s="2">
        <v>1</v>
      </c>
    </row>
    <row r="16" spans="1:9" ht="21" customHeight="1" x14ac:dyDescent="0.2">
      <c r="A16" s="10" t="s">
        <v>69</v>
      </c>
      <c r="B16" s="11" t="s">
        <v>91</v>
      </c>
      <c r="C16" s="11" t="s">
        <v>92</v>
      </c>
      <c r="D16" s="11">
        <v>70800</v>
      </c>
      <c r="E16" s="11" t="s">
        <v>93</v>
      </c>
      <c r="F16" s="11" t="s">
        <v>94</v>
      </c>
      <c r="G16" s="12" t="s">
        <v>95</v>
      </c>
      <c r="H16" s="11" t="s">
        <v>21</v>
      </c>
      <c r="I16" s="2">
        <v>1</v>
      </c>
    </row>
    <row r="17" spans="1:9" ht="21" customHeight="1" x14ac:dyDescent="0.2">
      <c r="A17" s="10" t="s">
        <v>69</v>
      </c>
      <c r="B17" s="11" t="s">
        <v>96</v>
      </c>
      <c r="C17" s="11" t="s">
        <v>97</v>
      </c>
      <c r="D17" s="11">
        <v>72529</v>
      </c>
      <c r="E17" s="11">
        <v>596131089</v>
      </c>
      <c r="F17" s="11" t="s">
        <v>98</v>
      </c>
      <c r="G17" s="12" t="s">
        <v>99</v>
      </c>
      <c r="H17" s="11" t="s">
        <v>79</v>
      </c>
      <c r="I17" s="2">
        <v>1</v>
      </c>
    </row>
    <row r="18" spans="1:9" ht="21" customHeight="1" x14ac:dyDescent="0.2">
      <c r="A18" s="10" t="s">
        <v>69</v>
      </c>
      <c r="B18" s="11" t="s">
        <v>100</v>
      </c>
      <c r="C18" s="11" t="s">
        <v>101</v>
      </c>
      <c r="D18" s="11">
        <v>70200</v>
      </c>
      <c r="E18" s="11">
        <v>596110185</v>
      </c>
      <c r="F18" s="11" t="s">
        <v>102</v>
      </c>
      <c r="G18" s="12" t="s">
        <v>103</v>
      </c>
      <c r="H18" s="11" t="s">
        <v>79</v>
      </c>
      <c r="I18" s="2">
        <v>1</v>
      </c>
    </row>
    <row r="19" spans="1:9" ht="21" customHeight="1" x14ac:dyDescent="0.2">
      <c r="A19" s="10" t="s">
        <v>104</v>
      </c>
      <c r="B19" s="11" t="s">
        <v>105</v>
      </c>
      <c r="C19" s="11" t="s">
        <v>106</v>
      </c>
      <c r="D19" s="11">
        <v>70900</v>
      </c>
      <c r="E19" s="11">
        <v>596620282</v>
      </c>
      <c r="F19" s="11" t="s">
        <v>107</v>
      </c>
      <c r="G19" s="12" t="s">
        <v>108</v>
      </c>
      <c r="H19" s="11" t="s">
        <v>21</v>
      </c>
      <c r="I19" s="2">
        <v>1</v>
      </c>
    </row>
    <row r="20" spans="1:9" ht="21" customHeight="1" x14ac:dyDescent="0.2">
      <c r="A20" s="10" t="s">
        <v>109</v>
      </c>
      <c r="B20" s="11" t="s">
        <v>110</v>
      </c>
      <c r="C20" s="11" t="s">
        <v>111</v>
      </c>
      <c r="D20" s="11">
        <v>70030</v>
      </c>
      <c r="E20" s="11">
        <v>596785655</v>
      </c>
      <c r="F20" s="11" t="s">
        <v>112</v>
      </c>
      <c r="G20" s="12" t="s">
        <v>113</v>
      </c>
      <c r="H20" s="11" t="s">
        <v>21</v>
      </c>
      <c r="I20" s="2">
        <v>1</v>
      </c>
    </row>
    <row r="21" spans="1:9" ht="21" customHeight="1" x14ac:dyDescent="0.2">
      <c r="A21" s="10" t="s">
        <v>69</v>
      </c>
      <c r="B21" s="11" t="s">
        <v>114</v>
      </c>
      <c r="C21" s="11" t="s">
        <v>24</v>
      </c>
      <c r="D21" s="11">
        <v>74601</v>
      </c>
      <c r="E21" s="11" t="s">
        <v>115</v>
      </c>
      <c r="F21" s="11" t="s">
        <v>116</v>
      </c>
      <c r="G21" s="12" t="s">
        <v>117</v>
      </c>
      <c r="H21" s="11" t="s">
        <v>118</v>
      </c>
      <c r="I21" s="2">
        <v>1</v>
      </c>
    </row>
    <row r="22" spans="1:9" ht="21" customHeight="1" x14ac:dyDescent="0.2">
      <c r="A22" s="10" t="s">
        <v>69</v>
      </c>
      <c r="B22" s="11" t="s">
        <v>119</v>
      </c>
      <c r="C22" s="11" t="s">
        <v>120</v>
      </c>
      <c r="D22" s="11">
        <v>74901</v>
      </c>
      <c r="E22" s="11">
        <v>556300456</v>
      </c>
      <c r="F22" s="11" t="s">
        <v>121</v>
      </c>
      <c r="G22" s="12" t="s">
        <v>122</v>
      </c>
      <c r="H22" s="11" t="s">
        <v>123</v>
      </c>
      <c r="I22" s="2">
        <v>1</v>
      </c>
    </row>
    <row r="23" spans="1:9" ht="21" customHeight="1" x14ac:dyDescent="0.2">
      <c r="A23" s="10" t="s">
        <v>69</v>
      </c>
      <c r="B23" s="11" t="s">
        <v>124</v>
      </c>
      <c r="C23" s="11" t="s">
        <v>125</v>
      </c>
      <c r="D23" s="11">
        <v>74283</v>
      </c>
      <c r="E23" s="11" t="s">
        <v>126</v>
      </c>
      <c r="F23" s="11" t="s">
        <v>127</v>
      </c>
      <c r="G23" s="12" t="s">
        <v>128</v>
      </c>
      <c r="H23" s="11" t="s">
        <v>123</v>
      </c>
      <c r="I23" s="2">
        <v>1</v>
      </c>
    </row>
    <row r="24" spans="1:9" ht="21" customHeight="1" x14ac:dyDescent="0.2">
      <c r="A24" s="10" t="s">
        <v>129</v>
      </c>
      <c r="B24" s="11" t="s">
        <v>130</v>
      </c>
      <c r="C24" s="11" t="s">
        <v>24</v>
      </c>
      <c r="D24" s="11">
        <v>74601</v>
      </c>
      <c r="E24" s="11" t="s">
        <v>131</v>
      </c>
      <c r="F24" s="11" t="s">
        <v>132</v>
      </c>
      <c r="G24" s="12" t="s">
        <v>133</v>
      </c>
      <c r="H24" s="11" t="s">
        <v>118</v>
      </c>
      <c r="I24" s="2">
        <v>1</v>
      </c>
    </row>
    <row r="25" spans="1:9" ht="21" customHeight="1" x14ac:dyDescent="0.2">
      <c r="A25" s="10" t="s">
        <v>69</v>
      </c>
      <c r="B25" s="11" t="s">
        <v>134</v>
      </c>
      <c r="C25" s="11" t="s">
        <v>135</v>
      </c>
      <c r="D25" s="11">
        <v>74741</v>
      </c>
      <c r="E25" s="11">
        <v>553784243</v>
      </c>
      <c r="F25" s="11" t="s">
        <v>136</v>
      </c>
      <c r="G25" s="12" t="s">
        <v>137</v>
      </c>
      <c r="H25" s="11" t="s">
        <v>118</v>
      </c>
      <c r="I25" s="2">
        <v>1</v>
      </c>
    </row>
    <row r="26" spans="1:9" ht="21" customHeight="1" x14ac:dyDescent="0.2">
      <c r="A26" s="10" t="s">
        <v>138</v>
      </c>
      <c r="B26" s="11" t="s">
        <v>139</v>
      </c>
      <c r="C26" s="11" t="s">
        <v>140</v>
      </c>
      <c r="D26" s="11">
        <v>74801</v>
      </c>
      <c r="E26" s="11">
        <v>595041198</v>
      </c>
      <c r="F26" s="11" t="s">
        <v>141</v>
      </c>
      <c r="G26" s="12" t="s">
        <v>142</v>
      </c>
      <c r="H26" s="11" t="s">
        <v>123</v>
      </c>
      <c r="I26" s="2">
        <v>1</v>
      </c>
    </row>
    <row r="27" spans="1:9" ht="21" customHeight="1" x14ac:dyDescent="0.2">
      <c r="A27" s="10" t="s">
        <v>143</v>
      </c>
      <c r="B27" s="11" t="s">
        <v>144</v>
      </c>
      <c r="C27" s="11" t="s">
        <v>145</v>
      </c>
      <c r="D27" s="11">
        <v>74792</v>
      </c>
      <c r="E27" s="11">
        <v>553773332</v>
      </c>
      <c r="F27" s="11" t="s">
        <v>146</v>
      </c>
      <c r="G27" s="12" t="s">
        <v>147</v>
      </c>
      <c r="H27" s="11" t="s">
        <v>118</v>
      </c>
      <c r="I27" s="2">
        <v>1</v>
      </c>
    </row>
    <row r="28" spans="1:9" ht="21" customHeight="1" x14ac:dyDescent="0.2">
      <c r="A28" s="10" t="s">
        <v>148</v>
      </c>
      <c r="B28" s="11" t="s">
        <v>149</v>
      </c>
      <c r="C28" s="11" t="s">
        <v>150</v>
      </c>
      <c r="D28" s="11">
        <v>74213</v>
      </c>
      <c r="E28" s="11">
        <v>556402048</v>
      </c>
      <c r="F28" s="11" t="s">
        <v>151</v>
      </c>
      <c r="G28" s="12" t="s">
        <v>152</v>
      </c>
      <c r="H28" s="11" t="s">
        <v>34</v>
      </c>
      <c r="I28" s="2">
        <v>1</v>
      </c>
    </row>
    <row r="29" spans="1:9" ht="21" customHeight="1" x14ac:dyDescent="0.2">
      <c r="A29" s="10" t="s">
        <v>69</v>
      </c>
      <c r="B29" s="11" t="s">
        <v>153</v>
      </c>
      <c r="C29" s="11" t="s">
        <v>154</v>
      </c>
      <c r="D29" s="11">
        <v>74258</v>
      </c>
      <c r="E29" s="11">
        <v>556725353</v>
      </c>
      <c r="F29" s="11" t="s">
        <v>155</v>
      </c>
      <c r="G29" s="12" t="s">
        <v>156</v>
      </c>
      <c r="H29" s="11" t="s">
        <v>34</v>
      </c>
      <c r="I29" s="2">
        <v>1</v>
      </c>
    </row>
    <row r="30" spans="1:9" ht="21" customHeight="1" x14ac:dyDescent="0.2">
      <c r="A30" s="10" t="s">
        <v>69</v>
      </c>
      <c r="B30" s="11" t="s">
        <v>157</v>
      </c>
      <c r="C30" s="11" t="s">
        <v>158</v>
      </c>
      <c r="D30" s="11">
        <v>74235</v>
      </c>
      <c r="E30" s="11" t="s">
        <v>159</v>
      </c>
      <c r="F30" s="11" t="s">
        <v>160</v>
      </c>
      <c r="G30" s="12" t="s">
        <v>161</v>
      </c>
      <c r="H30" s="11" t="s">
        <v>123</v>
      </c>
      <c r="I30" s="2">
        <v>1</v>
      </c>
    </row>
    <row r="31" spans="1:9" ht="21" customHeight="1" x14ac:dyDescent="0.2">
      <c r="A31" s="10" t="s">
        <v>69</v>
      </c>
      <c r="B31" s="11" t="s">
        <v>162</v>
      </c>
      <c r="C31" s="11" t="s">
        <v>163</v>
      </c>
      <c r="D31" s="11">
        <v>74401</v>
      </c>
      <c r="E31" s="11" t="s">
        <v>164</v>
      </c>
      <c r="F31" s="11" t="s">
        <v>165</v>
      </c>
      <c r="G31" s="12" t="s">
        <v>166</v>
      </c>
      <c r="H31" s="11" t="s">
        <v>34</v>
      </c>
      <c r="I31" s="2">
        <v>1</v>
      </c>
    </row>
    <row r="32" spans="1:9" ht="21" customHeight="1" x14ac:dyDescent="0.2">
      <c r="A32" s="10" t="s">
        <v>167</v>
      </c>
      <c r="B32" s="11" t="s">
        <v>168</v>
      </c>
      <c r="C32" s="11" t="s">
        <v>169</v>
      </c>
      <c r="D32" s="11">
        <v>74221</v>
      </c>
      <c r="E32" s="11">
        <v>556821847</v>
      </c>
      <c r="F32" s="11" t="s">
        <v>170</v>
      </c>
      <c r="G32" s="12" t="s">
        <v>171</v>
      </c>
      <c r="H32" s="11" t="s">
        <v>34</v>
      </c>
      <c r="I32" s="2">
        <v>1</v>
      </c>
    </row>
    <row r="33" spans="1:9" ht="21" customHeight="1" x14ac:dyDescent="0.2">
      <c r="A33" s="10" t="s">
        <v>69</v>
      </c>
      <c r="B33" s="11" t="s">
        <v>172</v>
      </c>
      <c r="C33" s="11" t="s">
        <v>173</v>
      </c>
      <c r="D33" s="11">
        <v>74101</v>
      </c>
      <c r="E33" s="11">
        <v>556709867</v>
      </c>
      <c r="F33" s="11" t="s">
        <v>174</v>
      </c>
      <c r="G33" s="12" t="s">
        <v>175</v>
      </c>
      <c r="H33" s="11" t="s">
        <v>123</v>
      </c>
      <c r="I33" s="2">
        <v>1</v>
      </c>
    </row>
    <row r="34" spans="1:9" ht="21" customHeight="1" x14ac:dyDescent="0.2">
      <c r="A34" s="10" t="s">
        <v>176</v>
      </c>
      <c r="B34" s="11" t="s">
        <v>177</v>
      </c>
      <c r="C34" s="11" t="s">
        <v>178</v>
      </c>
      <c r="D34" s="11">
        <v>73701</v>
      </c>
      <c r="E34" s="11">
        <v>558712340</v>
      </c>
      <c r="F34" s="11" t="s">
        <v>179</v>
      </c>
      <c r="G34" s="12" t="s">
        <v>180</v>
      </c>
      <c r="H34" s="13" t="s">
        <v>14</v>
      </c>
      <c r="I34" s="2">
        <v>1</v>
      </c>
    </row>
    <row r="35" spans="1:9" ht="21" customHeight="1" x14ac:dyDescent="0.2">
      <c r="A35" s="10" t="s">
        <v>181</v>
      </c>
      <c r="B35" s="11" t="s">
        <v>182</v>
      </c>
      <c r="C35" s="11" t="s">
        <v>183</v>
      </c>
      <c r="D35" s="11">
        <v>73601</v>
      </c>
      <c r="E35" s="11">
        <v>596813128</v>
      </c>
      <c r="F35" s="11" t="s">
        <v>184</v>
      </c>
      <c r="G35" s="12" t="s">
        <v>185</v>
      </c>
      <c r="H35" s="13" t="s">
        <v>28</v>
      </c>
      <c r="I35" s="2">
        <v>1</v>
      </c>
    </row>
    <row r="36" spans="1:9" ht="21" customHeight="1" x14ac:dyDescent="0.2">
      <c r="A36" s="10" t="s">
        <v>69</v>
      </c>
      <c r="B36" s="11" t="s">
        <v>186</v>
      </c>
      <c r="C36" s="11" t="s">
        <v>187</v>
      </c>
      <c r="D36" s="11">
        <v>74301</v>
      </c>
      <c r="E36" s="11">
        <v>556410324</v>
      </c>
      <c r="F36" s="11" t="s">
        <v>188</v>
      </c>
      <c r="G36" s="12" t="s">
        <v>189</v>
      </c>
      <c r="H36" s="11" t="s">
        <v>34</v>
      </c>
      <c r="I36" s="2">
        <v>1</v>
      </c>
    </row>
    <row r="37" spans="1:9" ht="21" customHeight="1" x14ac:dyDescent="0.2">
      <c r="A37" s="10" t="s">
        <v>190</v>
      </c>
      <c r="B37" s="11" t="s">
        <v>191</v>
      </c>
      <c r="C37" s="11" t="s">
        <v>192</v>
      </c>
      <c r="D37" s="11">
        <v>73514</v>
      </c>
      <c r="E37" s="11" t="s">
        <v>193</v>
      </c>
      <c r="F37" s="11" t="s">
        <v>194</v>
      </c>
      <c r="G37" s="12" t="s">
        <v>195</v>
      </c>
      <c r="H37" s="13" t="s">
        <v>28</v>
      </c>
      <c r="I37" s="2">
        <v>1</v>
      </c>
    </row>
    <row r="38" spans="1:9" ht="21" customHeight="1" x14ac:dyDescent="0.2">
      <c r="A38" s="10" t="s">
        <v>69</v>
      </c>
      <c r="B38" s="11" t="s">
        <v>196</v>
      </c>
      <c r="C38" s="11" t="s">
        <v>197</v>
      </c>
      <c r="D38" s="11">
        <v>73532</v>
      </c>
      <c r="E38" s="11">
        <v>596546318</v>
      </c>
      <c r="F38" s="11" t="s">
        <v>198</v>
      </c>
      <c r="G38" s="12" t="s">
        <v>199</v>
      </c>
      <c r="H38" s="13" t="s">
        <v>28</v>
      </c>
      <c r="I38" s="2">
        <v>1</v>
      </c>
    </row>
    <row r="39" spans="1:9" ht="21" customHeight="1" x14ac:dyDescent="0.2">
      <c r="A39" s="10" t="s">
        <v>200</v>
      </c>
      <c r="B39" s="11" t="s">
        <v>201</v>
      </c>
      <c r="C39" s="11" t="s">
        <v>202</v>
      </c>
      <c r="D39" s="11">
        <v>73401</v>
      </c>
      <c r="E39" s="11">
        <v>596312309</v>
      </c>
      <c r="F39" s="11" t="s">
        <v>203</v>
      </c>
      <c r="G39" s="12" t="s">
        <v>204</v>
      </c>
      <c r="H39" s="13" t="s">
        <v>28</v>
      </c>
      <c r="I39" s="2">
        <v>1</v>
      </c>
    </row>
    <row r="40" spans="1:9" ht="21" customHeight="1" x14ac:dyDescent="0.2">
      <c r="A40" s="10" t="s">
        <v>205</v>
      </c>
      <c r="B40" s="11" t="s">
        <v>206</v>
      </c>
      <c r="C40" s="11" t="s">
        <v>207</v>
      </c>
      <c r="D40" s="11">
        <v>73601</v>
      </c>
      <c r="E40" s="11">
        <v>596411064</v>
      </c>
      <c r="F40" s="11" t="s">
        <v>208</v>
      </c>
      <c r="G40" s="12" t="s">
        <v>209</v>
      </c>
      <c r="H40" s="13" t="s">
        <v>28</v>
      </c>
      <c r="I40" s="2">
        <v>1</v>
      </c>
    </row>
    <row r="41" spans="1:9" ht="21" customHeight="1" x14ac:dyDescent="0.2">
      <c r="A41" s="10" t="s">
        <v>69</v>
      </c>
      <c r="B41" s="11" t="s">
        <v>210</v>
      </c>
      <c r="C41" s="11" t="s">
        <v>211</v>
      </c>
      <c r="D41" s="11">
        <v>73581</v>
      </c>
      <c r="E41" s="11">
        <v>596013331</v>
      </c>
      <c r="F41" s="11" t="s">
        <v>212</v>
      </c>
      <c r="G41" s="12" t="s">
        <v>213</v>
      </c>
      <c r="H41" s="13" t="s">
        <v>28</v>
      </c>
      <c r="I41" s="2">
        <v>1</v>
      </c>
    </row>
    <row r="42" spans="1:9" ht="21" customHeight="1" x14ac:dyDescent="0.2">
      <c r="A42" s="10" t="s">
        <v>69</v>
      </c>
      <c r="B42" s="11" t="s">
        <v>214</v>
      </c>
      <c r="C42" s="11" t="s">
        <v>41</v>
      </c>
      <c r="D42" s="11">
        <v>73961</v>
      </c>
      <c r="E42" s="11" t="s">
        <v>215</v>
      </c>
      <c r="F42" s="11" t="s">
        <v>216</v>
      </c>
      <c r="G42" s="12" t="s">
        <v>217</v>
      </c>
      <c r="H42" s="11" t="s">
        <v>45</v>
      </c>
      <c r="I42" s="2">
        <v>1</v>
      </c>
    </row>
    <row r="43" spans="1:9" ht="21" customHeight="1" x14ac:dyDescent="0.2">
      <c r="A43" s="10" t="s">
        <v>218</v>
      </c>
      <c r="B43" s="11" t="s">
        <v>219</v>
      </c>
      <c r="C43" s="11" t="s">
        <v>220</v>
      </c>
      <c r="D43" s="11">
        <v>71000</v>
      </c>
      <c r="E43" s="11" t="s">
        <v>221</v>
      </c>
      <c r="F43" s="11" t="s">
        <v>222</v>
      </c>
      <c r="G43" s="12" t="s">
        <v>223</v>
      </c>
      <c r="H43" s="11" t="s">
        <v>21</v>
      </c>
      <c r="I43" s="2">
        <v>1</v>
      </c>
    </row>
    <row r="44" spans="1:9" ht="21" customHeight="1" x14ac:dyDescent="0.2">
      <c r="A44" s="10" t="s">
        <v>218</v>
      </c>
      <c r="B44" s="11" t="s">
        <v>224</v>
      </c>
      <c r="C44" s="11" t="s">
        <v>220</v>
      </c>
      <c r="D44" s="11">
        <v>71000</v>
      </c>
      <c r="E44" s="11">
        <v>596248322</v>
      </c>
      <c r="F44" s="11" t="s">
        <v>225</v>
      </c>
      <c r="G44" s="12" t="s">
        <v>226</v>
      </c>
      <c r="H44" s="11" t="s">
        <v>21</v>
      </c>
      <c r="I44" s="2">
        <v>1</v>
      </c>
    </row>
    <row r="45" spans="1:9" ht="21" customHeight="1" x14ac:dyDescent="0.2">
      <c r="A45" s="10" t="s">
        <v>69</v>
      </c>
      <c r="B45" s="11" t="s">
        <v>227</v>
      </c>
      <c r="C45" s="11" t="s">
        <v>228</v>
      </c>
      <c r="D45" s="11">
        <v>79201</v>
      </c>
      <c r="E45" s="11">
        <v>554717304</v>
      </c>
      <c r="F45" s="11" t="s">
        <v>229</v>
      </c>
      <c r="G45" s="12" t="s">
        <v>230</v>
      </c>
      <c r="H45" s="11" t="s">
        <v>63</v>
      </c>
      <c r="I45" s="2">
        <v>1</v>
      </c>
    </row>
    <row r="46" spans="1:9" ht="21" customHeight="1" x14ac:dyDescent="0.2">
      <c r="A46" s="10" t="s">
        <v>69</v>
      </c>
      <c r="B46" s="11" t="s">
        <v>231</v>
      </c>
      <c r="C46" s="11" t="s">
        <v>66</v>
      </c>
      <c r="D46" s="11">
        <v>79401</v>
      </c>
      <c r="E46" s="11">
        <v>554611030</v>
      </c>
      <c r="F46" s="11" t="s">
        <v>232</v>
      </c>
      <c r="G46" s="12" t="s">
        <v>233</v>
      </c>
      <c r="H46" s="11" t="s">
        <v>118</v>
      </c>
      <c r="I46" s="2">
        <v>1</v>
      </c>
    </row>
    <row r="47" spans="1:9" ht="21" customHeight="1" x14ac:dyDescent="0.2">
      <c r="A47" s="10" t="s">
        <v>69</v>
      </c>
      <c r="B47" s="11" t="s">
        <v>234</v>
      </c>
      <c r="C47" s="11" t="s">
        <v>235</v>
      </c>
      <c r="D47" s="11">
        <v>79395</v>
      </c>
      <c r="E47" s="11">
        <v>554652607</v>
      </c>
      <c r="F47" s="11" t="s">
        <v>236</v>
      </c>
      <c r="G47" s="12" t="s">
        <v>237</v>
      </c>
      <c r="H47" s="11" t="s">
        <v>63</v>
      </c>
      <c r="I47" s="2">
        <v>1</v>
      </c>
    </row>
    <row r="48" spans="1:9" ht="21" customHeight="1" x14ac:dyDescent="0.2">
      <c r="A48" s="10" t="s">
        <v>69</v>
      </c>
      <c r="B48" s="11" t="s">
        <v>238</v>
      </c>
      <c r="C48" s="11" t="s">
        <v>239</v>
      </c>
      <c r="D48" s="11">
        <v>79501</v>
      </c>
      <c r="E48" s="11" t="s">
        <v>240</v>
      </c>
      <c r="F48" s="11" t="s">
        <v>241</v>
      </c>
      <c r="G48" s="12" t="s">
        <v>242</v>
      </c>
      <c r="H48" s="11" t="s">
        <v>63</v>
      </c>
      <c r="I48" s="2">
        <v>1</v>
      </c>
    </row>
    <row r="49" spans="1:9" ht="21" customHeight="1" x14ac:dyDescent="0.2">
      <c r="A49" s="10" t="s">
        <v>205</v>
      </c>
      <c r="B49" s="11" t="s">
        <v>243</v>
      </c>
      <c r="C49" s="11" t="s">
        <v>244</v>
      </c>
      <c r="D49" s="11">
        <v>73911</v>
      </c>
      <c r="E49" s="11" t="s">
        <v>245</v>
      </c>
      <c r="F49" s="11" t="s">
        <v>246</v>
      </c>
      <c r="G49" s="12" t="s">
        <v>247</v>
      </c>
      <c r="H49" s="11" t="s">
        <v>45</v>
      </c>
      <c r="I49" s="2">
        <v>1</v>
      </c>
    </row>
    <row r="50" spans="1:9" ht="21" customHeight="1" x14ac:dyDescent="0.2">
      <c r="A50" s="10" t="s">
        <v>69</v>
      </c>
      <c r="B50" s="11" t="s">
        <v>248</v>
      </c>
      <c r="C50" s="11" t="s">
        <v>249</v>
      </c>
      <c r="D50" s="11">
        <v>73991</v>
      </c>
      <c r="E50" s="11">
        <v>558357210</v>
      </c>
      <c r="F50" s="11" t="s">
        <v>250</v>
      </c>
      <c r="G50" s="12" t="s">
        <v>251</v>
      </c>
      <c r="H50" s="11" t="s">
        <v>45</v>
      </c>
      <c r="I50" s="2">
        <v>1</v>
      </c>
    </row>
    <row r="51" spans="1:9" ht="21" customHeight="1" x14ac:dyDescent="0.2">
      <c r="A51" s="10" t="s">
        <v>218</v>
      </c>
      <c r="B51" s="11" t="s">
        <v>252</v>
      </c>
      <c r="C51" s="11" t="s">
        <v>253</v>
      </c>
      <c r="D51" s="11">
        <v>72000</v>
      </c>
      <c r="E51" s="11">
        <v>596734528</v>
      </c>
      <c r="F51" s="11" t="s">
        <v>254</v>
      </c>
      <c r="G51" s="12" t="s">
        <v>255</v>
      </c>
      <c r="H51" s="11" t="s">
        <v>21</v>
      </c>
      <c r="I51" s="2">
        <v>1</v>
      </c>
    </row>
    <row r="52" spans="1:9" ht="21" customHeight="1" x14ac:dyDescent="0.2">
      <c r="A52" s="10" t="s">
        <v>218</v>
      </c>
      <c r="B52" s="11" t="s">
        <v>256</v>
      </c>
      <c r="C52" s="11"/>
      <c r="D52" s="11">
        <v>74783</v>
      </c>
      <c r="E52" s="11">
        <v>556309062</v>
      </c>
      <c r="F52" s="11" t="s">
        <v>257</v>
      </c>
      <c r="G52" s="12" t="s">
        <v>258</v>
      </c>
      <c r="H52" s="11" t="s">
        <v>118</v>
      </c>
      <c r="I52" s="2">
        <v>1</v>
      </c>
    </row>
    <row r="53" spans="1:9" ht="21" customHeight="1" x14ac:dyDescent="0.2">
      <c r="A53" s="10" t="s">
        <v>218</v>
      </c>
      <c r="B53" s="11" t="s">
        <v>259</v>
      </c>
      <c r="C53" s="11" t="s">
        <v>260</v>
      </c>
      <c r="D53" s="11">
        <v>74787</v>
      </c>
      <c r="E53" s="11" t="s">
        <v>261</v>
      </c>
      <c r="F53" s="11" t="s">
        <v>262</v>
      </c>
      <c r="G53" s="12" t="s">
        <v>263</v>
      </c>
      <c r="H53" s="11" t="s">
        <v>118</v>
      </c>
      <c r="I53" s="2">
        <v>1</v>
      </c>
    </row>
    <row r="54" spans="1:9" ht="21" customHeight="1" x14ac:dyDescent="0.2">
      <c r="A54" s="10" t="s">
        <v>218</v>
      </c>
      <c r="B54" s="11" t="s">
        <v>264</v>
      </c>
      <c r="C54" s="11" t="s">
        <v>265</v>
      </c>
      <c r="D54" s="11">
        <v>74784</v>
      </c>
      <c r="E54" s="11">
        <v>556309231</v>
      </c>
      <c r="F54" s="11" t="s">
        <v>266</v>
      </c>
      <c r="G54" s="12" t="s">
        <v>267</v>
      </c>
      <c r="H54" s="11" t="s">
        <v>118</v>
      </c>
      <c r="I54" s="2">
        <v>1</v>
      </c>
    </row>
    <row r="55" spans="1:9" ht="21" customHeight="1" x14ac:dyDescent="0.2">
      <c r="A55" s="10" t="s">
        <v>218</v>
      </c>
      <c r="B55" s="11" t="s">
        <v>268</v>
      </c>
      <c r="C55" s="11" t="s">
        <v>24</v>
      </c>
      <c r="D55" s="11">
        <v>74601</v>
      </c>
      <c r="E55" s="11">
        <v>553777520</v>
      </c>
      <c r="F55" s="11" t="s">
        <v>269</v>
      </c>
      <c r="G55" s="12" t="s">
        <v>270</v>
      </c>
      <c r="H55" s="11" t="s">
        <v>118</v>
      </c>
      <c r="I55" s="2">
        <v>1</v>
      </c>
    </row>
    <row r="56" spans="1:9" ht="21" customHeight="1" x14ac:dyDescent="0.2">
      <c r="A56" s="10" t="s">
        <v>218</v>
      </c>
      <c r="B56" s="11" t="s">
        <v>271</v>
      </c>
      <c r="C56" s="11" t="s">
        <v>154</v>
      </c>
      <c r="D56" s="11">
        <v>74258</v>
      </c>
      <c r="E56" s="11">
        <v>556725103</v>
      </c>
      <c r="F56" s="11" t="s">
        <v>272</v>
      </c>
      <c r="G56" s="12" t="s">
        <v>273</v>
      </c>
      <c r="H56" s="11" t="s">
        <v>34</v>
      </c>
      <c r="I56" s="2">
        <v>1</v>
      </c>
    </row>
    <row r="57" spans="1:9" ht="21" customHeight="1" x14ac:dyDescent="0.2">
      <c r="A57" s="10" t="s">
        <v>218</v>
      </c>
      <c r="B57" s="11" t="s">
        <v>274</v>
      </c>
      <c r="C57" s="11" t="s">
        <v>173</v>
      </c>
      <c r="D57" s="11">
        <v>74101</v>
      </c>
      <c r="E57" s="11">
        <v>556706115</v>
      </c>
      <c r="F57" s="11" t="s">
        <v>275</v>
      </c>
      <c r="G57" s="12" t="s">
        <v>276</v>
      </c>
      <c r="H57" s="11" t="s">
        <v>123</v>
      </c>
      <c r="I57" s="2">
        <v>1</v>
      </c>
    </row>
    <row r="58" spans="1:9" ht="21" customHeight="1" x14ac:dyDescent="0.2">
      <c r="A58" s="10" t="s">
        <v>218</v>
      </c>
      <c r="B58" s="11" t="s">
        <v>277</v>
      </c>
      <c r="C58" s="11" t="s">
        <v>207</v>
      </c>
      <c r="D58" s="11">
        <v>73601</v>
      </c>
      <c r="E58" s="11">
        <v>596411212</v>
      </c>
      <c r="F58" s="11" t="s">
        <v>278</v>
      </c>
      <c r="G58" s="12" t="s">
        <v>279</v>
      </c>
      <c r="H58" s="13" t="s">
        <v>28</v>
      </c>
      <c r="I58" s="2">
        <v>1</v>
      </c>
    </row>
    <row r="59" spans="1:9" ht="21" customHeight="1" x14ac:dyDescent="0.2">
      <c r="A59" s="10" t="s">
        <v>280</v>
      </c>
      <c r="B59" s="11" t="s">
        <v>281</v>
      </c>
      <c r="C59" s="11" t="s">
        <v>282</v>
      </c>
      <c r="D59" s="11">
        <v>73301</v>
      </c>
      <c r="E59" s="11">
        <v>552301650</v>
      </c>
      <c r="F59" s="11" t="s">
        <v>283</v>
      </c>
      <c r="G59" s="12" t="s">
        <v>284</v>
      </c>
      <c r="H59" s="13" t="s">
        <v>28</v>
      </c>
      <c r="I59" s="2">
        <v>1</v>
      </c>
    </row>
    <row r="60" spans="1:9" ht="21" customHeight="1" x14ac:dyDescent="0.2">
      <c r="A60" s="10" t="s">
        <v>285</v>
      </c>
      <c r="B60" s="11" t="s">
        <v>286</v>
      </c>
      <c r="C60" s="11" t="s">
        <v>287</v>
      </c>
      <c r="D60" s="11">
        <v>74245</v>
      </c>
      <c r="E60" s="11">
        <v>734412508</v>
      </c>
      <c r="F60" s="11" t="s">
        <v>288</v>
      </c>
      <c r="G60" s="12" t="s">
        <v>289</v>
      </c>
      <c r="H60" s="11" t="s">
        <v>34</v>
      </c>
      <c r="I60" s="2">
        <v>1</v>
      </c>
    </row>
    <row r="61" spans="1:9" ht="21" customHeight="1" x14ac:dyDescent="0.2">
      <c r="A61" s="10" t="s">
        <v>218</v>
      </c>
      <c r="B61" s="11" t="s">
        <v>290</v>
      </c>
      <c r="C61" s="11" t="s">
        <v>48</v>
      </c>
      <c r="D61" s="11">
        <v>73801</v>
      </c>
      <c r="E61" s="11" t="s">
        <v>291</v>
      </c>
      <c r="F61" s="11" t="s">
        <v>292</v>
      </c>
      <c r="G61" s="12" t="s">
        <v>293</v>
      </c>
      <c r="H61" s="11" t="s">
        <v>45</v>
      </c>
      <c r="I61" s="2">
        <v>1</v>
      </c>
    </row>
    <row r="62" spans="1:9" ht="21" customHeight="1" x14ac:dyDescent="0.2">
      <c r="A62" s="10" t="s">
        <v>218</v>
      </c>
      <c r="B62" s="11" t="s">
        <v>294</v>
      </c>
      <c r="C62" s="11" t="s">
        <v>295</v>
      </c>
      <c r="D62" s="11">
        <v>73912</v>
      </c>
      <c r="E62" s="11">
        <v>558684411</v>
      </c>
      <c r="F62" s="11" t="s">
        <v>296</v>
      </c>
      <c r="G62" s="12" t="s">
        <v>297</v>
      </c>
      <c r="H62" s="11" t="s">
        <v>45</v>
      </c>
      <c r="I62" s="2">
        <v>1</v>
      </c>
    </row>
    <row r="63" spans="1:9" ht="21" customHeight="1" x14ac:dyDescent="0.2">
      <c r="A63" s="10" t="s">
        <v>218</v>
      </c>
      <c r="B63" s="11" t="s">
        <v>298</v>
      </c>
      <c r="C63" s="11" t="s">
        <v>299</v>
      </c>
      <c r="D63" s="11">
        <v>79315</v>
      </c>
      <c r="E63" s="11">
        <v>554643129</v>
      </c>
      <c r="F63" s="11" t="s">
        <v>300</v>
      </c>
      <c r="G63" s="12" t="s">
        <v>301</v>
      </c>
      <c r="H63" s="11" t="s">
        <v>63</v>
      </c>
      <c r="I63" s="2">
        <v>1</v>
      </c>
    </row>
    <row r="64" spans="1:9" ht="21" customHeight="1" x14ac:dyDescent="0.2">
      <c r="A64" s="10" t="s">
        <v>302</v>
      </c>
      <c r="B64" s="11" t="s">
        <v>303</v>
      </c>
      <c r="C64" s="11" t="s">
        <v>304</v>
      </c>
      <c r="D64" s="11">
        <v>70900</v>
      </c>
      <c r="E64" s="11">
        <v>599524203</v>
      </c>
      <c r="F64" s="11" t="s">
        <v>305</v>
      </c>
      <c r="G64" s="12" t="s">
        <v>306</v>
      </c>
      <c r="H64" s="11" t="s">
        <v>21</v>
      </c>
      <c r="I64" s="2">
        <v>1</v>
      </c>
    </row>
    <row r="65" spans="1:9" ht="21" customHeight="1" x14ac:dyDescent="0.2">
      <c r="A65" s="10" t="s">
        <v>307</v>
      </c>
      <c r="B65" s="11" t="s">
        <v>308</v>
      </c>
      <c r="C65" s="11" t="s">
        <v>17</v>
      </c>
      <c r="D65" s="11">
        <v>70300</v>
      </c>
      <c r="E65" s="11" t="s">
        <v>309</v>
      </c>
      <c r="F65" s="11" t="s">
        <v>310</v>
      </c>
      <c r="G65" s="12" t="s">
        <v>311</v>
      </c>
      <c r="H65" s="11" t="s">
        <v>21</v>
      </c>
      <c r="I65" s="2">
        <v>1</v>
      </c>
    </row>
    <row r="66" spans="1:9" ht="21" customHeight="1" x14ac:dyDescent="0.2">
      <c r="A66" s="10" t="s">
        <v>312</v>
      </c>
      <c r="B66" s="11" t="s">
        <v>313</v>
      </c>
      <c r="C66" s="11" t="s">
        <v>24</v>
      </c>
      <c r="D66" s="11">
        <v>74695</v>
      </c>
      <c r="E66" s="11">
        <v>553711628</v>
      </c>
      <c r="F66" s="11" t="s">
        <v>314</v>
      </c>
      <c r="G66" s="12" t="s">
        <v>315</v>
      </c>
      <c r="H66" s="11" t="s">
        <v>34</v>
      </c>
      <c r="I66" s="2">
        <v>1</v>
      </c>
    </row>
    <row r="67" spans="1:9" ht="21" customHeight="1" x14ac:dyDescent="0.2">
      <c r="A67" s="10" t="s">
        <v>316</v>
      </c>
      <c r="B67" s="11" t="s">
        <v>317</v>
      </c>
      <c r="C67" s="11" t="s">
        <v>169</v>
      </c>
      <c r="D67" s="11">
        <v>74221</v>
      </c>
      <c r="E67" s="11">
        <v>556833301</v>
      </c>
      <c r="F67" s="11" t="s">
        <v>318</v>
      </c>
      <c r="G67" s="12" t="s">
        <v>319</v>
      </c>
      <c r="H67" s="11" t="s">
        <v>34</v>
      </c>
      <c r="I67" s="2">
        <v>1</v>
      </c>
    </row>
    <row r="68" spans="1:9" ht="21" customHeight="1" x14ac:dyDescent="0.2">
      <c r="A68" s="10" t="s">
        <v>320</v>
      </c>
      <c r="B68" s="11" t="s">
        <v>321</v>
      </c>
      <c r="C68" s="11" t="s">
        <v>24</v>
      </c>
      <c r="D68" s="11">
        <v>74601</v>
      </c>
      <c r="E68" s="11">
        <v>553760500</v>
      </c>
      <c r="F68" s="11" t="s">
        <v>322</v>
      </c>
      <c r="G68" s="12" t="s">
        <v>323</v>
      </c>
      <c r="H68" s="11" t="s">
        <v>34</v>
      </c>
      <c r="I68" s="2">
        <v>1</v>
      </c>
    </row>
    <row r="69" spans="1:9" ht="21" customHeight="1" x14ac:dyDescent="0.2">
      <c r="A69" s="10" t="s">
        <v>324</v>
      </c>
      <c r="B69" s="11" t="s">
        <v>325</v>
      </c>
      <c r="C69" s="11" t="s">
        <v>326</v>
      </c>
      <c r="D69" s="11">
        <v>70030</v>
      </c>
      <c r="E69" s="11">
        <v>596716755</v>
      </c>
      <c r="F69" s="11" t="s">
        <v>327</v>
      </c>
      <c r="G69" s="12" t="s">
        <v>328</v>
      </c>
      <c r="H69" s="11" t="s">
        <v>21</v>
      </c>
      <c r="I69" s="2">
        <v>1</v>
      </c>
    </row>
    <row r="70" spans="1:9" ht="21" customHeight="1" x14ac:dyDescent="0.2">
      <c r="A70" s="10" t="s">
        <v>329</v>
      </c>
      <c r="B70" s="11" t="s">
        <v>330</v>
      </c>
      <c r="C70" s="11" t="s">
        <v>331</v>
      </c>
      <c r="D70" s="11">
        <v>73506</v>
      </c>
      <c r="E70" s="11">
        <v>596311530</v>
      </c>
      <c r="F70" s="11" t="s">
        <v>332</v>
      </c>
      <c r="G70" s="12" t="s">
        <v>333</v>
      </c>
      <c r="H70" s="8" t="s">
        <v>14</v>
      </c>
      <c r="I70" s="2">
        <v>1</v>
      </c>
    </row>
    <row r="71" spans="1:9" ht="21" customHeight="1" x14ac:dyDescent="0.2">
      <c r="A71" s="10" t="s">
        <v>334</v>
      </c>
      <c r="B71" s="11" t="s">
        <v>335</v>
      </c>
      <c r="C71" s="11" t="s">
        <v>336</v>
      </c>
      <c r="D71" s="11">
        <v>70030</v>
      </c>
      <c r="E71" s="11">
        <v>597494111</v>
      </c>
      <c r="F71" s="11" t="s">
        <v>337</v>
      </c>
      <c r="G71" s="12" t="s">
        <v>338</v>
      </c>
      <c r="H71" s="11" t="s">
        <v>79</v>
      </c>
      <c r="I71" s="2">
        <v>1</v>
      </c>
    </row>
    <row r="72" spans="1:9" ht="21" customHeight="1" x14ac:dyDescent="0.2">
      <c r="A72" s="10" t="s">
        <v>339</v>
      </c>
      <c r="B72" s="11" t="s">
        <v>340</v>
      </c>
      <c r="C72" s="11" t="s">
        <v>336</v>
      </c>
      <c r="D72" s="11">
        <v>70030</v>
      </c>
      <c r="E72" s="11">
        <v>595781531</v>
      </c>
      <c r="F72" s="11" t="s">
        <v>341</v>
      </c>
      <c r="G72" s="12" t="s">
        <v>342</v>
      </c>
      <c r="H72" s="11" t="s">
        <v>79</v>
      </c>
      <c r="I72" s="2">
        <v>1</v>
      </c>
    </row>
    <row r="73" spans="1:9" ht="21" customHeight="1" x14ac:dyDescent="0.2">
      <c r="A73" s="10" t="s">
        <v>343</v>
      </c>
      <c r="B73" s="11" t="s">
        <v>344</v>
      </c>
      <c r="C73" s="11" t="s">
        <v>345</v>
      </c>
      <c r="D73" s="11">
        <v>70300</v>
      </c>
      <c r="E73" s="11">
        <v>552304232</v>
      </c>
      <c r="F73" s="11" t="s">
        <v>346</v>
      </c>
      <c r="G73" s="12" t="s">
        <v>347</v>
      </c>
      <c r="H73" s="11" t="s">
        <v>21</v>
      </c>
      <c r="I73" s="2">
        <v>1</v>
      </c>
    </row>
    <row r="74" spans="1:9" ht="21" customHeight="1" x14ac:dyDescent="0.2">
      <c r="A74" s="10" t="s">
        <v>348</v>
      </c>
      <c r="B74" s="11" t="s">
        <v>349</v>
      </c>
      <c r="C74" s="11" t="s">
        <v>345</v>
      </c>
      <c r="D74" s="11">
        <v>70300</v>
      </c>
      <c r="E74" s="11">
        <v>555503101</v>
      </c>
      <c r="F74" s="11" t="s">
        <v>350</v>
      </c>
      <c r="G74" s="12" t="s">
        <v>351</v>
      </c>
      <c r="H74" s="11" t="s">
        <v>21</v>
      </c>
      <c r="I74" s="2">
        <v>1</v>
      </c>
    </row>
    <row r="75" spans="1:9" ht="21" customHeight="1" x14ac:dyDescent="0.2">
      <c r="A75" s="10" t="s">
        <v>352</v>
      </c>
      <c r="B75" s="11" t="s">
        <v>353</v>
      </c>
      <c r="C75" s="11" t="s">
        <v>354</v>
      </c>
      <c r="D75" s="11">
        <v>70800</v>
      </c>
      <c r="E75" s="11" t="s">
        <v>355</v>
      </c>
      <c r="F75" s="11" t="s">
        <v>356</v>
      </c>
      <c r="G75" s="12" t="s">
        <v>357</v>
      </c>
      <c r="H75" s="11" t="s">
        <v>21</v>
      </c>
      <c r="I75" s="2">
        <v>1</v>
      </c>
    </row>
    <row r="76" spans="1:9" ht="21" customHeight="1" x14ac:dyDescent="0.2">
      <c r="A76" s="10" t="s">
        <v>358</v>
      </c>
      <c r="B76" s="11" t="s">
        <v>359</v>
      </c>
      <c r="C76" s="11" t="s">
        <v>354</v>
      </c>
      <c r="D76" s="11">
        <v>70800</v>
      </c>
      <c r="E76" s="11">
        <v>596940660</v>
      </c>
      <c r="F76" s="11" t="s">
        <v>360</v>
      </c>
      <c r="G76" s="12" t="s">
        <v>361</v>
      </c>
      <c r="H76" s="11" t="s">
        <v>21</v>
      </c>
      <c r="I76" s="2">
        <v>1</v>
      </c>
    </row>
    <row r="77" spans="1:9" ht="21" customHeight="1" x14ac:dyDescent="0.2">
      <c r="A77" s="10" t="s">
        <v>362</v>
      </c>
      <c r="B77" s="11" t="s">
        <v>363</v>
      </c>
      <c r="C77" s="11" t="s">
        <v>354</v>
      </c>
      <c r="D77" s="11">
        <v>70800</v>
      </c>
      <c r="E77" s="11">
        <v>597317790</v>
      </c>
      <c r="F77" s="11" t="s">
        <v>364</v>
      </c>
      <c r="G77" s="12" t="s">
        <v>365</v>
      </c>
      <c r="H77" s="11" t="s">
        <v>21</v>
      </c>
      <c r="I77" s="2">
        <v>1</v>
      </c>
    </row>
    <row r="78" spans="1:9" ht="21" customHeight="1" x14ac:dyDescent="0.2">
      <c r="A78" s="10" t="s">
        <v>366</v>
      </c>
      <c r="B78" s="11" t="s">
        <v>367</v>
      </c>
      <c r="C78" s="11" t="s">
        <v>354</v>
      </c>
      <c r="D78" s="11">
        <v>70861</v>
      </c>
      <c r="E78" s="11">
        <v>596912253</v>
      </c>
      <c r="F78" s="11" t="s">
        <v>368</v>
      </c>
      <c r="G78" s="12" t="s">
        <v>369</v>
      </c>
      <c r="H78" s="11" t="s">
        <v>21</v>
      </c>
      <c r="I78" s="2">
        <v>1</v>
      </c>
    </row>
    <row r="79" spans="1:9" ht="21" customHeight="1" x14ac:dyDescent="0.2">
      <c r="A79" s="10" t="s">
        <v>370</v>
      </c>
      <c r="B79" s="11" t="s">
        <v>371</v>
      </c>
      <c r="C79" s="11" t="s">
        <v>372</v>
      </c>
      <c r="D79" s="11">
        <v>70200</v>
      </c>
      <c r="E79" s="11">
        <v>596118465</v>
      </c>
      <c r="F79" s="11" t="s">
        <v>373</v>
      </c>
      <c r="G79" s="12" t="s">
        <v>374</v>
      </c>
      <c r="H79" s="11" t="s">
        <v>79</v>
      </c>
      <c r="I79" s="2">
        <v>1</v>
      </c>
    </row>
    <row r="80" spans="1:9" ht="21" customHeight="1" x14ac:dyDescent="0.2">
      <c r="A80" s="10" t="s">
        <v>375</v>
      </c>
      <c r="B80" s="11" t="s">
        <v>376</v>
      </c>
      <c r="C80" s="11" t="s">
        <v>304</v>
      </c>
      <c r="D80" s="11">
        <v>70900</v>
      </c>
      <c r="E80" s="11">
        <v>596628813</v>
      </c>
      <c r="F80" s="11" t="s">
        <v>377</v>
      </c>
      <c r="G80" s="12" t="s">
        <v>378</v>
      </c>
      <c r="H80" s="11" t="s">
        <v>21</v>
      </c>
      <c r="I80" s="2">
        <v>1</v>
      </c>
    </row>
    <row r="81" spans="1:9" ht="21" customHeight="1" x14ac:dyDescent="0.2">
      <c r="A81" s="10" t="s">
        <v>379</v>
      </c>
      <c r="B81" s="11" t="s">
        <v>380</v>
      </c>
      <c r="C81" s="11" t="s">
        <v>381</v>
      </c>
      <c r="D81" s="11">
        <v>70900</v>
      </c>
      <c r="E81" s="11" t="s">
        <v>382</v>
      </c>
      <c r="F81" s="11" t="s">
        <v>383</v>
      </c>
      <c r="G81" s="12" t="s">
        <v>384</v>
      </c>
      <c r="H81" s="11" t="s">
        <v>21</v>
      </c>
      <c r="I81" s="2">
        <v>1</v>
      </c>
    </row>
    <row r="82" spans="1:9" ht="21" customHeight="1" x14ac:dyDescent="0.2">
      <c r="A82" s="10" t="s">
        <v>385</v>
      </c>
      <c r="B82" s="11" t="s">
        <v>386</v>
      </c>
      <c r="C82" s="11" t="s">
        <v>17</v>
      </c>
      <c r="D82" s="11">
        <v>70200</v>
      </c>
      <c r="E82" s="11">
        <v>596114985</v>
      </c>
      <c r="F82" s="11" t="s">
        <v>387</v>
      </c>
      <c r="G82" s="12" t="s">
        <v>388</v>
      </c>
      <c r="H82" s="11" t="s">
        <v>79</v>
      </c>
      <c r="I82" s="2">
        <v>1</v>
      </c>
    </row>
    <row r="83" spans="1:9" ht="21" customHeight="1" x14ac:dyDescent="0.2">
      <c r="A83" s="10" t="s">
        <v>389</v>
      </c>
      <c r="B83" s="11" t="s">
        <v>390</v>
      </c>
      <c r="C83" s="11" t="s">
        <v>24</v>
      </c>
      <c r="D83" s="11">
        <v>74705</v>
      </c>
      <c r="E83" s="11">
        <v>555538146</v>
      </c>
      <c r="F83" s="11" t="s">
        <v>391</v>
      </c>
      <c r="G83" s="12" t="s">
        <v>392</v>
      </c>
      <c r="H83" s="11" t="s">
        <v>34</v>
      </c>
      <c r="I83" s="2">
        <v>1</v>
      </c>
    </row>
    <row r="84" spans="1:9" ht="21" customHeight="1" x14ac:dyDescent="0.2">
      <c r="A84" s="10" t="s">
        <v>339</v>
      </c>
      <c r="B84" s="11" t="s">
        <v>393</v>
      </c>
      <c r="C84" s="11" t="s">
        <v>24</v>
      </c>
      <c r="D84" s="11">
        <v>74666</v>
      </c>
      <c r="E84" s="11">
        <v>553627952</v>
      </c>
      <c r="F84" s="11" t="s">
        <v>394</v>
      </c>
      <c r="G84" s="12" t="s">
        <v>395</v>
      </c>
      <c r="H84" s="11" t="s">
        <v>34</v>
      </c>
      <c r="I84" s="2">
        <v>1</v>
      </c>
    </row>
    <row r="85" spans="1:9" ht="21" customHeight="1" x14ac:dyDescent="0.2">
      <c r="A85" s="10" t="s">
        <v>396</v>
      </c>
      <c r="B85" s="11" t="s">
        <v>397</v>
      </c>
      <c r="C85" s="11" t="s">
        <v>24</v>
      </c>
      <c r="D85" s="11">
        <v>74601</v>
      </c>
      <c r="E85" s="11">
        <v>553621580</v>
      </c>
      <c r="F85" s="11" t="s">
        <v>398</v>
      </c>
      <c r="G85" s="12" t="s">
        <v>399</v>
      </c>
      <c r="H85" s="11" t="s">
        <v>34</v>
      </c>
      <c r="I85" s="2">
        <v>1</v>
      </c>
    </row>
    <row r="86" spans="1:9" ht="21" customHeight="1" x14ac:dyDescent="0.2">
      <c r="A86" s="10" t="s">
        <v>400</v>
      </c>
      <c r="B86" s="11">
        <v>2066</v>
      </c>
      <c r="C86" s="11" t="s">
        <v>401</v>
      </c>
      <c r="D86" s="11">
        <v>74901</v>
      </c>
      <c r="E86" s="11">
        <v>556300244</v>
      </c>
      <c r="F86" s="11" t="s">
        <v>402</v>
      </c>
      <c r="G86" s="12" t="s">
        <v>403</v>
      </c>
      <c r="H86" s="11" t="s">
        <v>123</v>
      </c>
      <c r="I86" s="2">
        <v>1</v>
      </c>
    </row>
    <row r="87" spans="1:9" ht="21" customHeight="1" x14ac:dyDescent="0.2">
      <c r="A87" s="10" t="s">
        <v>404</v>
      </c>
      <c r="B87" s="11" t="s">
        <v>405</v>
      </c>
      <c r="C87" s="11" t="s">
        <v>17</v>
      </c>
      <c r="D87" s="11">
        <v>70200</v>
      </c>
      <c r="E87" s="11" t="s">
        <v>406</v>
      </c>
      <c r="F87" s="11" t="s">
        <v>407</v>
      </c>
      <c r="G87" s="12" t="s">
        <v>408</v>
      </c>
      <c r="H87" s="11" t="s">
        <v>79</v>
      </c>
      <c r="I87" s="2">
        <v>1</v>
      </c>
    </row>
    <row r="88" spans="1:9" ht="21" customHeight="1" x14ac:dyDescent="0.2">
      <c r="A88" s="10" t="s">
        <v>409</v>
      </c>
      <c r="B88" s="11" t="s">
        <v>410</v>
      </c>
      <c r="C88" s="11" t="s">
        <v>24</v>
      </c>
      <c r="D88" s="11">
        <v>74601</v>
      </c>
      <c r="E88" s="11">
        <v>553759160</v>
      </c>
      <c r="F88" s="11" t="s">
        <v>411</v>
      </c>
      <c r="G88" s="12" t="s">
        <v>412</v>
      </c>
      <c r="H88" s="11" t="s">
        <v>34</v>
      </c>
      <c r="I88" s="2">
        <v>1</v>
      </c>
    </row>
    <row r="89" spans="1:9" ht="21" customHeight="1" x14ac:dyDescent="0.2">
      <c r="A89" s="10" t="s">
        <v>400</v>
      </c>
      <c r="B89" s="11" t="s">
        <v>413</v>
      </c>
      <c r="C89" s="11" t="s">
        <v>158</v>
      </c>
      <c r="D89" s="11">
        <v>74235</v>
      </c>
      <c r="E89" s="11">
        <v>556730172</v>
      </c>
      <c r="F89" s="11" t="s">
        <v>402</v>
      </c>
      <c r="G89" s="12" t="s">
        <v>414</v>
      </c>
      <c r="H89" s="11" t="s">
        <v>123</v>
      </c>
      <c r="I89" s="2">
        <v>1</v>
      </c>
    </row>
    <row r="90" spans="1:9" ht="21" customHeight="1" x14ac:dyDescent="0.2">
      <c r="A90" s="10" t="s">
        <v>415</v>
      </c>
      <c r="B90" s="11" t="s">
        <v>416</v>
      </c>
      <c r="C90" s="11" t="s">
        <v>24</v>
      </c>
      <c r="D90" s="11">
        <v>74601</v>
      </c>
      <c r="E90" s="11">
        <v>553821906</v>
      </c>
      <c r="F90" s="11" t="s">
        <v>417</v>
      </c>
      <c r="G90" s="12" t="s">
        <v>418</v>
      </c>
      <c r="H90" s="11" t="s">
        <v>34</v>
      </c>
      <c r="I90" s="2">
        <v>1</v>
      </c>
    </row>
    <row r="91" spans="1:9" ht="21" customHeight="1" x14ac:dyDescent="0.2">
      <c r="A91" s="10" t="s">
        <v>419</v>
      </c>
      <c r="B91" s="11" t="s">
        <v>420</v>
      </c>
      <c r="C91" s="11" t="s">
        <v>24</v>
      </c>
      <c r="D91" s="11">
        <v>74621</v>
      </c>
      <c r="E91" s="11" t="s">
        <v>421</v>
      </c>
      <c r="F91" s="11" t="s">
        <v>422</v>
      </c>
      <c r="G91" s="12" t="s">
        <v>423</v>
      </c>
      <c r="H91" s="11" t="s">
        <v>34</v>
      </c>
      <c r="I91" s="2">
        <v>1</v>
      </c>
    </row>
    <row r="92" spans="1:9" ht="21" customHeight="1" x14ac:dyDescent="0.2">
      <c r="A92" s="10" t="s">
        <v>343</v>
      </c>
      <c r="B92" s="11" t="s">
        <v>424</v>
      </c>
      <c r="C92" s="11" t="s">
        <v>425</v>
      </c>
      <c r="D92" s="11">
        <v>73301</v>
      </c>
      <c r="E92" s="11">
        <v>596348161</v>
      </c>
      <c r="F92" s="11" t="s">
        <v>426</v>
      </c>
      <c r="G92" s="12" t="s">
        <v>427</v>
      </c>
      <c r="H92" s="13" t="s">
        <v>28</v>
      </c>
      <c r="I92" s="2">
        <v>1</v>
      </c>
    </row>
    <row r="93" spans="1:9" ht="21" customHeight="1" x14ac:dyDescent="0.2">
      <c r="A93" s="10" t="s">
        <v>419</v>
      </c>
      <c r="B93" s="11" t="s">
        <v>428</v>
      </c>
      <c r="C93" s="11" t="s">
        <v>429</v>
      </c>
      <c r="D93" s="11">
        <v>73301</v>
      </c>
      <c r="E93" s="11">
        <v>596311774</v>
      </c>
      <c r="F93" s="11" t="s">
        <v>430</v>
      </c>
      <c r="G93" s="12" t="s">
        <v>431</v>
      </c>
      <c r="H93" s="13" t="s">
        <v>28</v>
      </c>
      <c r="I93" s="2">
        <v>1</v>
      </c>
    </row>
    <row r="94" spans="1:9" ht="21" customHeight="1" x14ac:dyDescent="0.2">
      <c r="A94" s="10" t="s">
        <v>432</v>
      </c>
      <c r="B94" s="11" t="s">
        <v>433</v>
      </c>
      <c r="C94" s="11" t="s">
        <v>434</v>
      </c>
      <c r="D94" s="11">
        <v>73506</v>
      </c>
      <c r="E94" s="11">
        <v>596311319</v>
      </c>
      <c r="F94" s="11" t="s">
        <v>435</v>
      </c>
      <c r="G94" s="12" t="s">
        <v>436</v>
      </c>
      <c r="H94" s="13" t="s">
        <v>28</v>
      </c>
      <c r="I94" s="2">
        <v>1</v>
      </c>
    </row>
    <row r="95" spans="1:9" ht="21" customHeight="1" x14ac:dyDescent="0.2">
      <c r="A95" s="10" t="s">
        <v>437</v>
      </c>
      <c r="B95" s="11" t="s">
        <v>438</v>
      </c>
      <c r="C95" s="11" t="s">
        <v>163</v>
      </c>
      <c r="D95" s="11">
        <v>74401</v>
      </c>
      <c r="E95" s="11">
        <v>556836551</v>
      </c>
      <c r="F95" s="11" t="s">
        <v>439</v>
      </c>
      <c r="G95" s="12" t="s">
        <v>440</v>
      </c>
      <c r="H95" s="11" t="s">
        <v>34</v>
      </c>
      <c r="I95" s="2">
        <v>1</v>
      </c>
    </row>
    <row r="96" spans="1:9" ht="21" customHeight="1" x14ac:dyDescent="0.2">
      <c r="A96" s="10" t="s">
        <v>441</v>
      </c>
      <c r="B96" s="11" t="s">
        <v>442</v>
      </c>
      <c r="C96" s="11" t="s">
        <v>173</v>
      </c>
      <c r="D96" s="11">
        <v>74101</v>
      </c>
      <c r="E96" s="11" t="s">
        <v>443</v>
      </c>
      <c r="F96" s="11" t="s">
        <v>444</v>
      </c>
      <c r="G96" s="12" t="s">
        <v>445</v>
      </c>
      <c r="H96" s="11" t="s">
        <v>123</v>
      </c>
      <c r="I96" s="2">
        <v>1</v>
      </c>
    </row>
    <row r="97" spans="1:9" ht="21" customHeight="1" x14ac:dyDescent="0.2">
      <c r="A97" s="10" t="s">
        <v>446</v>
      </c>
      <c r="B97" s="11" t="s">
        <v>447</v>
      </c>
      <c r="C97" s="11" t="s">
        <v>173</v>
      </c>
      <c r="D97" s="11">
        <v>74101</v>
      </c>
      <c r="E97" s="11">
        <v>556706301</v>
      </c>
      <c r="F97" s="11" t="s">
        <v>448</v>
      </c>
      <c r="G97" s="12" t="s">
        <v>449</v>
      </c>
      <c r="H97" s="11" t="s">
        <v>123</v>
      </c>
      <c r="I97" s="2">
        <v>1</v>
      </c>
    </row>
    <row r="98" spans="1:9" ht="21" customHeight="1" x14ac:dyDescent="0.2">
      <c r="A98" s="10" t="s">
        <v>400</v>
      </c>
      <c r="B98" s="11" t="s">
        <v>450</v>
      </c>
      <c r="C98" s="11" t="s">
        <v>451</v>
      </c>
      <c r="D98" s="11">
        <v>73601</v>
      </c>
      <c r="E98" s="11" t="s">
        <v>452</v>
      </c>
      <c r="F98" s="11" t="s">
        <v>453</v>
      </c>
      <c r="G98" s="12" t="s">
        <v>454</v>
      </c>
      <c r="H98" s="13" t="s">
        <v>28</v>
      </c>
      <c r="I98" s="2">
        <v>1</v>
      </c>
    </row>
    <row r="99" spans="1:9" ht="21" customHeight="1" x14ac:dyDescent="0.2">
      <c r="A99" s="10" t="s">
        <v>455</v>
      </c>
      <c r="B99" s="11" t="s">
        <v>456</v>
      </c>
      <c r="C99" s="11" t="s">
        <v>451</v>
      </c>
      <c r="D99" s="11">
        <v>73601</v>
      </c>
      <c r="E99" s="11">
        <v>596884811</v>
      </c>
      <c r="F99" s="11" t="s">
        <v>457</v>
      </c>
      <c r="G99" s="12" t="s">
        <v>458</v>
      </c>
      <c r="H99" s="13" t="s">
        <v>28</v>
      </c>
      <c r="I99" s="2">
        <v>1</v>
      </c>
    </row>
    <row r="100" spans="1:9" ht="21" customHeight="1" x14ac:dyDescent="0.2">
      <c r="A100" s="10" t="s">
        <v>400</v>
      </c>
      <c r="B100" s="11" t="s">
        <v>459</v>
      </c>
      <c r="C100" s="11" t="s">
        <v>460</v>
      </c>
      <c r="D100" s="11">
        <v>73564</v>
      </c>
      <c r="E100" s="11" t="s">
        <v>461</v>
      </c>
      <c r="F100" s="11" t="s">
        <v>462</v>
      </c>
      <c r="G100" s="12" t="s">
        <v>463</v>
      </c>
      <c r="H100" s="13" t="s">
        <v>28</v>
      </c>
      <c r="I100" s="2">
        <v>1</v>
      </c>
    </row>
    <row r="101" spans="1:9" ht="21" customHeight="1" x14ac:dyDescent="0.2">
      <c r="A101" s="10" t="s">
        <v>339</v>
      </c>
      <c r="B101" s="11" t="s">
        <v>464</v>
      </c>
      <c r="C101" s="11" t="s">
        <v>207</v>
      </c>
      <c r="D101" s="11">
        <v>73601</v>
      </c>
      <c r="E101" s="11">
        <v>596410498</v>
      </c>
      <c r="F101" s="11" t="s">
        <v>465</v>
      </c>
      <c r="G101" s="12" t="s">
        <v>466</v>
      </c>
      <c r="H101" s="13" t="s">
        <v>28</v>
      </c>
      <c r="I101" s="2">
        <v>1</v>
      </c>
    </row>
    <row r="102" spans="1:9" ht="21" customHeight="1" x14ac:dyDescent="0.2">
      <c r="A102" s="10" t="s">
        <v>362</v>
      </c>
      <c r="B102" s="11" t="s">
        <v>467</v>
      </c>
      <c r="C102" s="11" t="s">
        <v>178</v>
      </c>
      <c r="D102" s="11">
        <v>73701</v>
      </c>
      <c r="E102" s="11">
        <v>558712649</v>
      </c>
      <c r="F102" s="11" t="s">
        <v>468</v>
      </c>
      <c r="G102" s="12" t="s">
        <v>469</v>
      </c>
      <c r="H102" s="13" t="s">
        <v>14</v>
      </c>
      <c r="I102" s="2">
        <v>1</v>
      </c>
    </row>
    <row r="103" spans="1:9" ht="21" customHeight="1" x14ac:dyDescent="0.2">
      <c r="A103" s="10" t="s">
        <v>470</v>
      </c>
      <c r="B103" s="11" t="s">
        <v>471</v>
      </c>
      <c r="C103" s="11" t="s">
        <v>472</v>
      </c>
      <c r="D103" s="11">
        <v>73601</v>
      </c>
      <c r="E103" s="11">
        <v>596811132</v>
      </c>
      <c r="F103" s="11" t="s">
        <v>473</v>
      </c>
      <c r="G103" s="12" t="s">
        <v>474</v>
      </c>
      <c r="H103" s="13" t="s">
        <v>28</v>
      </c>
      <c r="I103" s="2">
        <v>1</v>
      </c>
    </row>
    <row r="104" spans="1:9" ht="21" customHeight="1" x14ac:dyDescent="0.2">
      <c r="A104" s="10" t="s">
        <v>400</v>
      </c>
      <c r="B104" s="11" t="s">
        <v>475</v>
      </c>
      <c r="C104" s="11" t="s">
        <v>476</v>
      </c>
      <c r="D104" s="11">
        <v>73581</v>
      </c>
      <c r="E104" s="11">
        <v>596097999</v>
      </c>
      <c r="F104" s="11" t="s">
        <v>477</v>
      </c>
      <c r="G104" s="12" t="s">
        <v>478</v>
      </c>
      <c r="H104" s="13" t="s">
        <v>28</v>
      </c>
      <c r="I104" s="2">
        <v>1</v>
      </c>
    </row>
    <row r="105" spans="1:9" ht="21" customHeight="1" x14ac:dyDescent="0.2">
      <c r="A105" s="10" t="s">
        <v>479</v>
      </c>
      <c r="B105" s="11" t="s">
        <v>480</v>
      </c>
      <c r="C105" s="11" t="s">
        <v>178</v>
      </c>
      <c r="D105" s="11">
        <v>73701</v>
      </c>
      <c r="E105" s="11">
        <v>558746149</v>
      </c>
      <c r="F105" s="11" t="s">
        <v>481</v>
      </c>
      <c r="G105" s="12" t="s">
        <v>482</v>
      </c>
      <c r="H105" s="13" t="s">
        <v>14</v>
      </c>
      <c r="I105" s="2">
        <v>1</v>
      </c>
    </row>
    <row r="106" spans="1:9" ht="21" customHeight="1" x14ac:dyDescent="0.2">
      <c r="A106" s="10" t="s">
        <v>483</v>
      </c>
      <c r="B106" s="11" t="s">
        <v>484</v>
      </c>
      <c r="C106" s="11" t="s">
        <v>48</v>
      </c>
      <c r="D106" s="11">
        <v>73801</v>
      </c>
      <c r="E106" s="11">
        <v>558406111</v>
      </c>
      <c r="F106" s="11" t="s">
        <v>485</v>
      </c>
      <c r="G106" s="12" t="s">
        <v>486</v>
      </c>
      <c r="H106" s="11" t="s">
        <v>45</v>
      </c>
      <c r="I106" s="2">
        <v>1</v>
      </c>
    </row>
    <row r="107" spans="1:9" ht="21" customHeight="1" x14ac:dyDescent="0.2">
      <c r="A107" s="10" t="s">
        <v>487</v>
      </c>
      <c r="B107" s="11" t="s">
        <v>488</v>
      </c>
      <c r="C107" s="11" t="s">
        <v>249</v>
      </c>
      <c r="D107" s="11">
        <v>73991</v>
      </c>
      <c r="E107" s="11">
        <v>558357811</v>
      </c>
      <c r="F107" s="11" t="s">
        <v>489</v>
      </c>
      <c r="G107" s="12" t="s">
        <v>490</v>
      </c>
      <c r="H107" s="11" t="s">
        <v>45</v>
      </c>
      <c r="I107" s="2">
        <v>1</v>
      </c>
    </row>
    <row r="108" spans="1:9" ht="21" customHeight="1" x14ac:dyDescent="0.2">
      <c r="A108" s="10" t="s">
        <v>419</v>
      </c>
      <c r="B108" s="11" t="s">
        <v>491</v>
      </c>
      <c r="C108" s="11" t="s">
        <v>48</v>
      </c>
      <c r="D108" s="11">
        <v>73801</v>
      </c>
      <c r="E108" s="11">
        <v>558630019</v>
      </c>
      <c r="F108" s="11" t="s">
        <v>492</v>
      </c>
      <c r="G108" s="12" t="s">
        <v>493</v>
      </c>
      <c r="H108" s="11" t="s">
        <v>45</v>
      </c>
      <c r="I108" s="2">
        <v>1</v>
      </c>
    </row>
    <row r="109" spans="1:9" ht="21" customHeight="1" x14ac:dyDescent="0.2">
      <c r="A109" s="10" t="s">
        <v>494</v>
      </c>
      <c r="B109" s="11" t="s">
        <v>491</v>
      </c>
      <c r="C109" s="11" t="s">
        <v>48</v>
      </c>
      <c r="D109" s="11">
        <v>73801</v>
      </c>
      <c r="E109" s="11">
        <v>558630041</v>
      </c>
      <c r="F109" s="11" t="s">
        <v>495</v>
      </c>
      <c r="G109" s="12" t="s">
        <v>496</v>
      </c>
      <c r="H109" s="11" t="s">
        <v>45</v>
      </c>
      <c r="I109" s="2">
        <v>1</v>
      </c>
    </row>
    <row r="110" spans="1:9" ht="21" customHeight="1" x14ac:dyDescent="0.2">
      <c r="A110" s="10" t="s">
        <v>497</v>
      </c>
      <c r="B110" s="11" t="s">
        <v>498</v>
      </c>
      <c r="C110" s="11" t="s">
        <v>48</v>
      </c>
      <c r="D110" s="11">
        <v>73801</v>
      </c>
      <c r="E110" s="11">
        <v>558421203</v>
      </c>
      <c r="F110" s="11" t="s">
        <v>499</v>
      </c>
      <c r="G110" s="12" t="s">
        <v>500</v>
      </c>
      <c r="H110" s="11" t="s">
        <v>45</v>
      </c>
      <c r="I110" s="2">
        <v>1</v>
      </c>
    </row>
    <row r="111" spans="1:9" ht="21" customHeight="1" x14ac:dyDescent="0.2">
      <c r="A111" s="10" t="s">
        <v>501</v>
      </c>
      <c r="B111" s="11" t="s">
        <v>502</v>
      </c>
      <c r="C111" s="11" t="s">
        <v>48</v>
      </c>
      <c r="D111" s="11">
        <v>73801</v>
      </c>
      <c r="E111" s="11">
        <v>558621792</v>
      </c>
      <c r="F111" s="11" t="s">
        <v>503</v>
      </c>
      <c r="G111" s="12" t="s">
        <v>504</v>
      </c>
      <c r="H111" s="11" t="s">
        <v>45</v>
      </c>
      <c r="I111" s="2">
        <v>1</v>
      </c>
    </row>
    <row r="112" spans="1:9" ht="21" customHeight="1" x14ac:dyDescent="0.2">
      <c r="A112" s="10" t="s">
        <v>505</v>
      </c>
      <c r="B112" s="11" t="s">
        <v>506</v>
      </c>
      <c r="C112" s="11" t="s">
        <v>66</v>
      </c>
      <c r="D112" s="11">
        <v>79401</v>
      </c>
      <c r="E112" s="11">
        <v>554637151</v>
      </c>
      <c r="F112" s="11" t="s">
        <v>507</v>
      </c>
      <c r="G112" s="12" t="s">
        <v>508</v>
      </c>
      <c r="H112" s="11" t="s">
        <v>118</v>
      </c>
      <c r="I112" s="2">
        <v>1</v>
      </c>
    </row>
    <row r="113" spans="1:9" ht="21" customHeight="1" x14ac:dyDescent="0.2">
      <c r="A113" s="10" t="s">
        <v>509</v>
      </c>
      <c r="B113" s="11" t="s">
        <v>510</v>
      </c>
      <c r="C113" s="11" t="s">
        <v>235</v>
      </c>
      <c r="D113" s="11">
        <v>79395</v>
      </c>
      <c r="E113" s="11">
        <v>554652631</v>
      </c>
      <c r="F113" s="11" t="s">
        <v>511</v>
      </c>
      <c r="G113" s="12" t="s">
        <v>512</v>
      </c>
      <c r="H113" s="11" t="s">
        <v>63</v>
      </c>
      <c r="I113" s="2">
        <v>1</v>
      </c>
    </row>
    <row r="114" spans="1:9" ht="21" customHeight="1" x14ac:dyDescent="0.2">
      <c r="A114" s="10" t="s">
        <v>513</v>
      </c>
      <c r="B114" s="11" t="s">
        <v>514</v>
      </c>
      <c r="C114" s="11" t="s">
        <v>66</v>
      </c>
      <c r="D114" s="11">
        <v>79401</v>
      </c>
      <c r="E114" s="11">
        <v>554613075</v>
      </c>
      <c r="F114" s="11" t="s">
        <v>515</v>
      </c>
      <c r="G114" s="12" t="s">
        <v>516</v>
      </c>
      <c r="H114" s="11" t="s">
        <v>118</v>
      </c>
      <c r="I114" s="2">
        <v>1</v>
      </c>
    </row>
    <row r="115" spans="1:9" ht="21" customHeight="1" x14ac:dyDescent="0.2">
      <c r="A115" s="10" t="s">
        <v>517</v>
      </c>
      <c r="B115" s="11" t="s">
        <v>518</v>
      </c>
      <c r="C115" s="11" t="s">
        <v>66</v>
      </c>
      <c r="D115" s="11">
        <v>79401</v>
      </c>
      <c r="E115" s="11">
        <v>554611557</v>
      </c>
      <c r="F115" s="11" t="s">
        <v>519</v>
      </c>
      <c r="G115" s="12" t="s">
        <v>520</v>
      </c>
      <c r="H115" s="11" t="s">
        <v>118</v>
      </c>
      <c r="I115" s="2">
        <v>1</v>
      </c>
    </row>
    <row r="116" spans="1:9" ht="21" customHeight="1" x14ac:dyDescent="0.2">
      <c r="A116" s="10" t="s">
        <v>521</v>
      </c>
      <c r="B116" s="11" t="s">
        <v>522</v>
      </c>
      <c r="C116" s="11" t="s">
        <v>220</v>
      </c>
      <c r="D116" s="11">
        <v>71000</v>
      </c>
      <c r="E116" s="11">
        <v>596237681</v>
      </c>
      <c r="F116" s="11" t="s">
        <v>523</v>
      </c>
      <c r="G116" s="12" t="s">
        <v>524</v>
      </c>
      <c r="H116" s="11" t="s">
        <v>21</v>
      </c>
      <c r="I116" s="2">
        <v>1</v>
      </c>
    </row>
    <row r="117" spans="1:9" ht="21" customHeight="1" x14ac:dyDescent="0.2">
      <c r="A117" s="10" t="s">
        <v>521</v>
      </c>
      <c r="B117" s="11" t="s">
        <v>525</v>
      </c>
      <c r="C117" s="11" t="s">
        <v>336</v>
      </c>
      <c r="D117" s="11">
        <v>70030</v>
      </c>
      <c r="E117" s="11">
        <v>596746805</v>
      </c>
      <c r="F117" s="11" t="s">
        <v>526</v>
      </c>
      <c r="G117" s="12" t="s">
        <v>527</v>
      </c>
      <c r="H117" s="11" t="s">
        <v>21</v>
      </c>
      <c r="I117" s="2">
        <v>1</v>
      </c>
    </row>
    <row r="118" spans="1:9" ht="21" customHeight="1" x14ac:dyDescent="0.2">
      <c r="A118" s="10" t="s">
        <v>528</v>
      </c>
      <c r="B118" s="11" t="s">
        <v>529</v>
      </c>
      <c r="C118" s="11" t="s">
        <v>228</v>
      </c>
      <c r="D118" s="11">
        <v>79201</v>
      </c>
      <c r="E118" s="11">
        <v>555559711</v>
      </c>
      <c r="F118" s="11" t="s">
        <v>530</v>
      </c>
      <c r="G118" s="12" t="s">
        <v>531</v>
      </c>
      <c r="H118" s="11" t="s">
        <v>63</v>
      </c>
      <c r="I118" s="2">
        <v>1</v>
      </c>
    </row>
    <row r="119" spans="1:9" ht="21" customHeight="1" x14ac:dyDescent="0.2">
      <c r="A119" s="10" t="s">
        <v>501</v>
      </c>
      <c r="B119" s="11" t="s">
        <v>532</v>
      </c>
      <c r="C119" s="11" t="s">
        <v>228</v>
      </c>
      <c r="D119" s="11">
        <v>79201</v>
      </c>
      <c r="E119" s="11" t="s">
        <v>533</v>
      </c>
      <c r="F119" s="11" t="s">
        <v>534</v>
      </c>
      <c r="G119" s="12" t="s">
        <v>535</v>
      </c>
      <c r="H119" s="11" t="s">
        <v>63</v>
      </c>
      <c r="I119" s="2">
        <v>1</v>
      </c>
    </row>
    <row r="120" spans="1:9" ht="21" customHeight="1" x14ac:dyDescent="0.2">
      <c r="A120" s="10" t="s">
        <v>536</v>
      </c>
      <c r="B120" s="11" t="s">
        <v>537</v>
      </c>
      <c r="C120" s="11" t="s">
        <v>66</v>
      </c>
      <c r="D120" s="11">
        <v>79401</v>
      </c>
      <c r="E120" s="11">
        <v>554637460</v>
      </c>
      <c r="F120" s="11" t="s">
        <v>538</v>
      </c>
      <c r="G120" s="12" t="s">
        <v>539</v>
      </c>
      <c r="H120" s="11" t="s">
        <v>118</v>
      </c>
      <c r="I120" s="2">
        <v>1</v>
      </c>
    </row>
    <row r="121" spans="1:9" ht="21" customHeight="1" x14ac:dyDescent="0.2">
      <c r="A121" s="10" t="s">
        <v>540</v>
      </c>
      <c r="B121" s="11" t="s">
        <v>541</v>
      </c>
      <c r="C121" s="11" t="s">
        <v>24</v>
      </c>
      <c r="D121" s="11">
        <v>74601</v>
      </c>
      <c r="E121" s="11">
        <v>553710542</v>
      </c>
      <c r="F121" s="11" t="s">
        <v>542</v>
      </c>
      <c r="G121" s="12" t="s">
        <v>543</v>
      </c>
      <c r="H121" s="11" t="s">
        <v>34</v>
      </c>
      <c r="I121" s="2">
        <v>1</v>
      </c>
    </row>
    <row r="122" spans="1:9" ht="21" customHeight="1" x14ac:dyDescent="0.2">
      <c r="A122" s="10" t="s">
        <v>544</v>
      </c>
      <c r="B122" s="11" t="s">
        <v>545</v>
      </c>
      <c r="C122" s="11" t="s">
        <v>17</v>
      </c>
      <c r="D122" s="11">
        <v>72804</v>
      </c>
      <c r="E122" s="11" t="s">
        <v>546</v>
      </c>
      <c r="F122" s="11" t="s">
        <v>547</v>
      </c>
      <c r="G122" s="12" t="s">
        <v>548</v>
      </c>
      <c r="H122" s="11" t="s">
        <v>79</v>
      </c>
      <c r="I122" s="2">
        <v>1</v>
      </c>
    </row>
    <row r="123" spans="1:9" ht="21" customHeight="1" x14ac:dyDescent="0.2">
      <c r="A123" s="10" t="s">
        <v>549</v>
      </c>
      <c r="B123" s="11" t="s">
        <v>550</v>
      </c>
      <c r="C123" s="11" t="s">
        <v>326</v>
      </c>
      <c r="D123" s="11">
        <v>70030</v>
      </c>
      <c r="E123" s="11">
        <v>596711829</v>
      </c>
      <c r="F123" s="11" t="s">
        <v>551</v>
      </c>
      <c r="G123" s="12" t="s">
        <v>552</v>
      </c>
      <c r="H123" s="11" t="s">
        <v>79</v>
      </c>
      <c r="I123" s="2">
        <v>1</v>
      </c>
    </row>
    <row r="124" spans="1:9" ht="21" customHeight="1" x14ac:dyDescent="0.2">
      <c r="A124" s="10" t="s">
        <v>553</v>
      </c>
      <c r="B124" s="11" t="s">
        <v>554</v>
      </c>
      <c r="C124" s="11" t="s">
        <v>354</v>
      </c>
      <c r="D124" s="11">
        <v>70800</v>
      </c>
      <c r="E124" s="11" t="s">
        <v>555</v>
      </c>
      <c r="F124" s="11" t="s">
        <v>556</v>
      </c>
      <c r="G124" s="12" t="s">
        <v>557</v>
      </c>
      <c r="H124" s="11" t="s">
        <v>21</v>
      </c>
      <c r="I124" s="2">
        <v>1</v>
      </c>
    </row>
    <row r="125" spans="1:9" ht="21" customHeight="1" x14ac:dyDescent="0.2">
      <c r="A125" s="10" t="s">
        <v>558</v>
      </c>
      <c r="B125" s="11" t="s">
        <v>559</v>
      </c>
      <c r="C125" s="11" t="s">
        <v>354</v>
      </c>
      <c r="D125" s="11">
        <v>70800</v>
      </c>
      <c r="E125" s="11">
        <v>596912198</v>
      </c>
      <c r="F125" s="11" t="s">
        <v>560</v>
      </c>
      <c r="G125" s="12" t="s">
        <v>561</v>
      </c>
      <c r="H125" s="11" t="s">
        <v>79</v>
      </c>
      <c r="I125" s="2">
        <v>1</v>
      </c>
    </row>
    <row r="126" spans="1:9" ht="21" customHeight="1" x14ac:dyDescent="0.2">
      <c r="A126" s="10" t="s">
        <v>562</v>
      </c>
      <c r="B126" s="11" t="s">
        <v>563</v>
      </c>
      <c r="C126" s="11" t="s">
        <v>354</v>
      </c>
      <c r="D126" s="11">
        <v>70800</v>
      </c>
      <c r="E126" s="11">
        <v>595693821</v>
      </c>
      <c r="F126" s="11" t="s">
        <v>564</v>
      </c>
      <c r="G126" s="12" t="s">
        <v>565</v>
      </c>
      <c r="H126" s="11" t="s">
        <v>21</v>
      </c>
      <c r="I126" s="2">
        <v>1</v>
      </c>
    </row>
    <row r="127" spans="1:9" ht="21" customHeight="1" x14ac:dyDescent="0.2">
      <c r="A127" s="10" t="s">
        <v>566</v>
      </c>
      <c r="B127" s="11" t="s">
        <v>567</v>
      </c>
      <c r="C127" s="11" t="s">
        <v>336</v>
      </c>
      <c r="D127" s="11">
        <v>70030</v>
      </c>
      <c r="E127" s="11">
        <v>595781541</v>
      </c>
      <c r="F127" s="11" t="s">
        <v>568</v>
      </c>
      <c r="G127" s="12" t="s">
        <v>569</v>
      </c>
      <c r="H127" s="11" t="s">
        <v>79</v>
      </c>
      <c r="I127" s="2">
        <v>1</v>
      </c>
    </row>
    <row r="128" spans="1:9" ht="21" customHeight="1" x14ac:dyDescent="0.2">
      <c r="A128" s="10" t="s">
        <v>549</v>
      </c>
      <c r="B128" s="11" t="s">
        <v>570</v>
      </c>
      <c r="C128" s="11" t="s">
        <v>336</v>
      </c>
      <c r="D128" s="11">
        <v>70030</v>
      </c>
      <c r="E128" s="11">
        <v>596750873</v>
      </c>
      <c r="F128" s="11" t="s">
        <v>571</v>
      </c>
      <c r="G128" s="12" t="s">
        <v>572</v>
      </c>
      <c r="H128" s="11" t="s">
        <v>79</v>
      </c>
      <c r="I128" s="2">
        <v>1</v>
      </c>
    </row>
    <row r="129" spans="1:10" ht="21" customHeight="1" x14ac:dyDescent="0.2">
      <c r="A129" s="10" t="s">
        <v>573</v>
      </c>
      <c r="B129" s="11" t="s">
        <v>574</v>
      </c>
      <c r="C129" s="11" t="s">
        <v>336</v>
      </c>
      <c r="D129" s="11">
        <v>70030</v>
      </c>
      <c r="E129" s="11">
        <v>596752248</v>
      </c>
      <c r="F129" s="11" t="s">
        <v>575</v>
      </c>
      <c r="G129" s="12" t="s">
        <v>576</v>
      </c>
      <c r="H129" s="11" t="s">
        <v>79</v>
      </c>
      <c r="I129" s="2">
        <v>1</v>
      </c>
    </row>
    <row r="130" spans="1:10" ht="21" customHeight="1" x14ac:dyDescent="0.2">
      <c r="A130" s="10" t="s">
        <v>577</v>
      </c>
      <c r="B130" s="11" t="s">
        <v>578</v>
      </c>
      <c r="C130" s="11" t="s">
        <v>372</v>
      </c>
      <c r="D130" s="11">
        <v>70200</v>
      </c>
      <c r="E130" s="11">
        <v>596112028</v>
      </c>
      <c r="F130" s="11" t="s">
        <v>579</v>
      </c>
      <c r="G130" s="12" t="s">
        <v>580</v>
      </c>
      <c r="H130" s="11" t="s">
        <v>79</v>
      </c>
      <c r="I130" s="2">
        <v>1</v>
      </c>
    </row>
    <row r="131" spans="1:10" ht="21" customHeight="1" x14ac:dyDescent="0.2">
      <c r="A131" s="10" t="s">
        <v>581</v>
      </c>
      <c r="B131" s="11" t="s">
        <v>582</v>
      </c>
      <c r="C131" s="11" t="s">
        <v>228</v>
      </c>
      <c r="D131" s="11">
        <v>79201</v>
      </c>
      <c r="E131" s="11">
        <v>554717737</v>
      </c>
      <c r="F131" s="11" t="s">
        <v>583</v>
      </c>
      <c r="G131" s="12" t="s">
        <v>584</v>
      </c>
      <c r="H131" s="11" t="s">
        <v>63</v>
      </c>
      <c r="I131" s="2">
        <v>1</v>
      </c>
    </row>
    <row r="132" spans="1:10" ht="21" customHeight="1" x14ac:dyDescent="0.2">
      <c r="A132" s="10" t="s">
        <v>581</v>
      </c>
      <c r="B132" s="11" t="s">
        <v>585</v>
      </c>
      <c r="C132" s="11" t="s">
        <v>48</v>
      </c>
      <c r="D132" s="11">
        <v>73801</v>
      </c>
      <c r="E132" s="11">
        <v>558432084</v>
      </c>
      <c r="F132" s="11" t="s">
        <v>586</v>
      </c>
      <c r="G132" s="12" t="s">
        <v>587</v>
      </c>
      <c r="H132" s="11" t="s">
        <v>45</v>
      </c>
      <c r="I132" s="2">
        <v>1</v>
      </c>
    </row>
    <row r="133" spans="1:10" ht="21" customHeight="1" x14ac:dyDescent="0.2">
      <c r="A133" s="10" t="s">
        <v>581</v>
      </c>
      <c r="B133" s="11" t="s">
        <v>588</v>
      </c>
      <c r="C133" s="11" t="s">
        <v>589</v>
      </c>
      <c r="D133" s="11">
        <v>73401</v>
      </c>
      <c r="E133" s="11">
        <v>597582370</v>
      </c>
      <c r="F133" s="11" t="s">
        <v>590</v>
      </c>
      <c r="G133" s="12" t="s">
        <v>591</v>
      </c>
      <c r="H133" s="8" t="s">
        <v>14</v>
      </c>
      <c r="I133" s="2">
        <v>1</v>
      </c>
      <c r="J133" s="14"/>
    </row>
    <row r="134" spans="1:10" ht="21" customHeight="1" x14ac:dyDescent="0.2">
      <c r="A134" s="10" t="s">
        <v>581</v>
      </c>
      <c r="B134" s="11" t="s">
        <v>592</v>
      </c>
      <c r="C134" s="11" t="s">
        <v>173</v>
      </c>
      <c r="D134" s="11">
        <v>74101</v>
      </c>
      <c r="E134" s="11">
        <v>556771144</v>
      </c>
      <c r="F134" s="11" t="s">
        <v>593</v>
      </c>
      <c r="G134" s="12" t="s">
        <v>594</v>
      </c>
      <c r="H134" s="11" t="s">
        <v>123</v>
      </c>
      <c r="I134" s="2">
        <v>1</v>
      </c>
    </row>
    <row r="135" spans="1:10" ht="21" customHeight="1" x14ac:dyDescent="0.2">
      <c r="A135" s="10" t="s">
        <v>581</v>
      </c>
      <c r="B135" s="11" t="s">
        <v>595</v>
      </c>
      <c r="C135" s="11" t="s">
        <v>24</v>
      </c>
      <c r="D135" s="11">
        <v>74601</v>
      </c>
      <c r="E135" s="11" t="s">
        <v>596</v>
      </c>
      <c r="F135" s="11" t="s">
        <v>597</v>
      </c>
      <c r="G135" s="12" t="s">
        <v>598</v>
      </c>
      <c r="H135" s="11" t="s">
        <v>118</v>
      </c>
      <c r="I135" s="2">
        <v>1</v>
      </c>
    </row>
    <row r="136" spans="1:10" ht="21" customHeight="1" x14ac:dyDescent="0.2">
      <c r="A136" s="10" t="s">
        <v>581</v>
      </c>
      <c r="B136" s="11" t="s">
        <v>525</v>
      </c>
      <c r="C136" s="11" t="s">
        <v>336</v>
      </c>
      <c r="D136" s="11">
        <v>70030</v>
      </c>
      <c r="E136" s="11">
        <v>553810710</v>
      </c>
      <c r="F136" s="11" t="s">
        <v>599</v>
      </c>
      <c r="G136" s="12" t="s">
        <v>600</v>
      </c>
      <c r="H136" s="11" t="s">
        <v>21</v>
      </c>
      <c r="I136" s="2">
        <v>1</v>
      </c>
    </row>
    <row r="137" spans="1:10" ht="21" customHeight="1" x14ac:dyDescent="0.2">
      <c r="A137" s="10" t="s">
        <v>601</v>
      </c>
      <c r="B137" s="11" t="s">
        <v>602</v>
      </c>
      <c r="C137" s="11" t="s">
        <v>24</v>
      </c>
      <c r="D137" s="11">
        <v>74601</v>
      </c>
      <c r="E137" s="11">
        <v>553607111</v>
      </c>
      <c r="F137" s="11" t="s">
        <v>603</v>
      </c>
      <c r="G137" s="12" t="s">
        <v>604</v>
      </c>
      <c r="H137" s="11" t="s">
        <v>34</v>
      </c>
      <c r="I137" s="2">
        <v>1</v>
      </c>
    </row>
    <row r="138" spans="1:10" ht="21" customHeight="1" x14ac:dyDescent="0.2">
      <c r="A138" s="10" t="s">
        <v>605</v>
      </c>
      <c r="B138" s="11" t="s">
        <v>606</v>
      </c>
      <c r="C138" s="11" t="s">
        <v>24</v>
      </c>
      <c r="D138" s="11">
        <v>74601</v>
      </c>
      <c r="E138" s="11">
        <v>553714807</v>
      </c>
      <c r="F138" s="11" t="s">
        <v>607</v>
      </c>
      <c r="G138" s="12" t="s">
        <v>608</v>
      </c>
      <c r="H138" s="11" t="s">
        <v>118</v>
      </c>
      <c r="I138" s="2">
        <v>1</v>
      </c>
    </row>
    <row r="139" spans="1:10" ht="21" customHeight="1" x14ac:dyDescent="0.2">
      <c r="A139" s="10" t="s">
        <v>609</v>
      </c>
      <c r="B139" s="11" t="s">
        <v>610</v>
      </c>
      <c r="C139" s="11" t="s">
        <v>173</v>
      </c>
      <c r="D139" s="11">
        <v>74111</v>
      </c>
      <c r="E139" s="11" t="s">
        <v>611</v>
      </c>
      <c r="F139" s="11" t="s">
        <v>612</v>
      </c>
      <c r="G139" s="12" t="s">
        <v>613</v>
      </c>
      <c r="H139" s="11" t="s">
        <v>123</v>
      </c>
      <c r="I139" s="2">
        <v>1</v>
      </c>
    </row>
    <row r="140" spans="1:10" ht="21" customHeight="1" x14ac:dyDescent="0.2">
      <c r="A140" s="10" t="s">
        <v>521</v>
      </c>
      <c r="B140" s="11" t="s">
        <v>614</v>
      </c>
      <c r="C140" s="11" t="s">
        <v>228</v>
      </c>
      <c r="D140" s="11">
        <v>79201</v>
      </c>
      <c r="E140" s="11" t="s">
        <v>615</v>
      </c>
      <c r="F140" s="11" t="s">
        <v>616</v>
      </c>
      <c r="G140" s="12" t="s">
        <v>617</v>
      </c>
      <c r="H140" s="11" t="s">
        <v>63</v>
      </c>
      <c r="I140" s="2">
        <v>1</v>
      </c>
    </row>
    <row r="141" spans="1:10" ht="21" customHeight="1" x14ac:dyDescent="0.2">
      <c r="A141" s="10" t="s">
        <v>521</v>
      </c>
      <c r="B141" s="11" t="s">
        <v>618</v>
      </c>
      <c r="C141" s="11" t="s">
        <v>235</v>
      </c>
      <c r="D141" s="11">
        <v>79395</v>
      </c>
      <c r="E141" s="11">
        <v>554652245</v>
      </c>
      <c r="F141" s="11" t="s">
        <v>619</v>
      </c>
      <c r="G141" s="12" t="s">
        <v>620</v>
      </c>
      <c r="H141" s="11" t="s">
        <v>63</v>
      </c>
      <c r="I141" s="2">
        <v>1</v>
      </c>
    </row>
    <row r="142" spans="1:10" ht="21" customHeight="1" x14ac:dyDescent="0.2">
      <c r="A142" s="10" t="s">
        <v>521</v>
      </c>
      <c r="B142" s="11" t="s">
        <v>621</v>
      </c>
      <c r="C142" s="11" t="s">
        <v>239</v>
      </c>
      <c r="D142" s="11">
        <v>79501</v>
      </c>
      <c r="E142" s="11" t="s">
        <v>622</v>
      </c>
      <c r="F142" s="11" t="s">
        <v>623</v>
      </c>
      <c r="G142" s="12" t="s">
        <v>624</v>
      </c>
      <c r="H142" s="11" t="s">
        <v>63</v>
      </c>
      <c r="I142" s="2">
        <v>1</v>
      </c>
    </row>
    <row r="143" spans="1:10" ht="21" customHeight="1" x14ac:dyDescent="0.2">
      <c r="A143" s="10" t="s">
        <v>625</v>
      </c>
      <c r="B143" s="11" t="s">
        <v>626</v>
      </c>
      <c r="C143" s="11" t="s">
        <v>627</v>
      </c>
      <c r="D143" s="11">
        <v>79326</v>
      </c>
      <c r="E143" s="11" t="s">
        <v>628</v>
      </c>
      <c r="F143" s="11" t="s">
        <v>629</v>
      </c>
      <c r="G143" s="12" t="s">
        <v>630</v>
      </c>
      <c r="H143" s="11" t="s">
        <v>63</v>
      </c>
      <c r="I143" s="2">
        <v>1</v>
      </c>
    </row>
    <row r="144" spans="1:10" ht="21" customHeight="1" x14ac:dyDescent="0.2">
      <c r="A144" s="10" t="s">
        <v>631</v>
      </c>
      <c r="B144" s="11" t="s">
        <v>632</v>
      </c>
      <c r="C144" s="11" t="s">
        <v>48</v>
      </c>
      <c r="D144" s="11">
        <v>73801</v>
      </c>
      <c r="E144" s="11">
        <v>558433525</v>
      </c>
      <c r="F144" s="11" t="s">
        <v>633</v>
      </c>
      <c r="G144" s="12" t="s">
        <v>634</v>
      </c>
      <c r="H144" s="11" t="s">
        <v>45</v>
      </c>
      <c r="I144" s="2">
        <v>1</v>
      </c>
    </row>
    <row r="145" spans="1:9" ht="21" customHeight="1" x14ac:dyDescent="0.2">
      <c r="A145" s="10" t="s">
        <v>635</v>
      </c>
      <c r="B145" s="11" t="s">
        <v>636</v>
      </c>
      <c r="C145" s="11" t="s">
        <v>244</v>
      </c>
      <c r="D145" s="11">
        <v>73911</v>
      </c>
      <c r="E145" s="11">
        <v>558677344</v>
      </c>
      <c r="F145" s="11" t="s">
        <v>637</v>
      </c>
      <c r="G145" s="12" t="s">
        <v>638</v>
      </c>
      <c r="H145" s="11" t="s">
        <v>45</v>
      </c>
      <c r="I145" s="2">
        <v>1</v>
      </c>
    </row>
    <row r="146" spans="1:9" ht="21" customHeight="1" x14ac:dyDescent="0.2">
      <c r="A146" s="10" t="s">
        <v>631</v>
      </c>
      <c r="B146" s="11" t="s">
        <v>639</v>
      </c>
      <c r="C146" s="11" t="s">
        <v>41</v>
      </c>
      <c r="D146" s="11">
        <v>73961</v>
      </c>
      <c r="E146" s="11" t="s">
        <v>640</v>
      </c>
      <c r="F146" s="11" t="s">
        <v>641</v>
      </c>
      <c r="G146" s="12" t="s">
        <v>642</v>
      </c>
      <c r="H146" s="11" t="s">
        <v>45</v>
      </c>
      <c r="I146" s="2">
        <v>1</v>
      </c>
    </row>
    <row r="147" spans="1:9" ht="21" customHeight="1" x14ac:dyDescent="0.2">
      <c r="A147" s="10" t="s">
        <v>643</v>
      </c>
      <c r="B147" s="11" t="s">
        <v>644</v>
      </c>
      <c r="C147" s="11" t="s">
        <v>472</v>
      </c>
      <c r="D147" s="11">
        <v>73601</v>
      </c>
      <c r="E147" s="11">
        <v>596411017</v>
      </c>
      <c r="F147" s="11" t="s">
        <v>645</v>
      </c>
      <c r="G147" s="12" t="s">
        <v>646</v>
      </c>
      <c r="H147" s="13" t="s">
        <v>28</v>
      </c>
      <c r="I147" s="2">
        <v>1</v>
      </c>
    </row>
    <row r="148" spans="1:9" ht="21" customHeight="1" x14ac:dyDescent="0.2">
      <c r="A148" s="10" t="s">
        <v>647</v>
      </c>
      <c r="B148" s="11" t="s">
        <v>648</v>
      </c>
      <c r="C148" s="11" t="s">
        <v>451</v>
      </c>
      <c r="D148" s="11">
        <v>73601</v>
      </c>
      <c r="E148" s="11">
        <v>596809111</v>
      </c>
      <c r="F148" s="11" t="s">
        <v>649</v>
      </c>
      <c r="G148" s="12" t="s">
        <v>650</v>
      </c>
      <c r="H148" s="13" t="s">
        <v>28</v>
      </c>
      <c r="I148" s="2">
        <v>1</v>
      </c>
    </row>
    <row r="149" spans="1:9" ht="21" customHeight="1" x14ac:dyDescent="0.2">
      <c r="A149" s="10" t="s">
        <v>651</v>
      </c>
      <c r="B149" s="11" t="s">
        <v>652</v>
      </c>
      <c r="C149" s="11" t="s">
        <v>425</v>
      </c>
      <c r="D149" s="11">
        <v>73301</v>
      </c>
      <c r="E149" s="11">
        <v>596311683</v>
      </c>
      <c r="F149" s="11" t="s">
        <v>653</v>
      </c>
      <c r="G149" s="12" t="s">
        <v>654</v>
      </c>
      <c r="H149" s="13" t="s">
        <v>28</v>
      </c>
      <c r="I149" s="2">
        <v>1</v>
      </c>
    </row>
    <row r="150" spans="1:9" ht="21" customHeight="1" x14ac:dyDescent="0.2">
      <c r="A150" s="10" t="s">
        <v>631</v>
      </c>
      <c r="B150" s="11" t="s">
        <v>655</v>
      </c>
      <c r="C150" s="11" t="s">
        <v>434</v>
      </c>
      <c r="D150" s="11">
        <v>73506</v>
      </c>
      <c r="E150" s="11" t="s">
        <v>656</v>
      </c>
      <c r="F150" s="11" t="s">
        <v>657</v>
      </c>
      <c r="G150" s="12" t="s">
        <v>658</v>
      </c>
      <c r="H150" s="13" t="s">
        <v>28</v>
      </c>
      <c r="I150" s="2">
        <v>1</v>
      </c>
    </row>
    <row r="151" spans="1:9" ht="21" customHeight="1" x14ac:dyDescent="0.2">
      <c r="A151" s="10" t="s">
        <v>521</v>
      </c>
      <c r="B151" s="11" t="s">
        <v>659</v>
      </c>
      <c r="C151" s="11" t="s">
        <v>187</v>
      </c>
      <c r="D151" s="11">
        <v>74301</v>
      </c>
      <c r="E151" s="11">
        <v>556412185</v>
      </c>
      <c r="F151" s="11" t="s">
        <v>660</v>
      </c>
      <c r="G151" s="12" t="s">
        <v>661</v>
      </c>
      <c r="H151" s="11" t="s">
        <v>34</v>
      </c>
      <c r="I151" s="2">
        <v>1</v>
      </c>
    </row>
    <row r="152" spans="1:9" ht="21" customHeight="1" x14ac:dyDescent="0.2">
      <c r="A152" s="10" t="s">
        <v>521</v>
      </c>
      <c r="B152" s="11" t="s">
        <v>662</v>
      </c>
      <c r="C152" s="11" t="s">
        <v>163</v>
      </c>
      <c r="D152" s="11">
        <v>74401</v>
      </c>
      <c r="E152" s="11" t="s">
        <v>663</v>
      </c>
      <c r="F152" s="11" t="s">
        <v>664</v>
      </c>
      <c r="G152" s="12" t="s">
        <v>665</v>
      </c>
      <c r="H152" s="11" t="s">
        <v>34</v>
      </c>
      <c r="I152" s="2">
        <v>1</v>
      </c>
    </row>
    <row r="153" spans="1:9" ht="21" customHeight="1" x14ac:dyDescent="0.2">
      <c r="A153" s="10" t="s">
        <v>666</v>
      </c>
      <c r="B153" s="11" t="s">
        <v>667</v>
      </c>
      <c r="C153" s="11" t="s">
        <v>169</v>
      </c>
      <c r="D153" s="11">
        <v>74221</v>
      </c>
      <c r="E153" s="11">
        <v>556810242</v>
      </c>
      <c r="F153" s="11" t="s">
        <v>668</v>
      </c>
      <c r="G153" s="12" t="s">
        <v>669</v>
      </c>
      <c r="H153" s="11" t="s">
        <v>34</v>
      </c>
      <c r="I153" s="2">
        <v>1</v>
      </c>
    </row>
    <row r="154" spans="1:9" ht="21" customHeight="1" x14ac:dyDescent="0.2">
      <c r="A154" s="10" t="s">
        <v>521</v>
      </c>
      <c r="B154" s="11" t="s">
        <v>670</v>
      </c>
      <c r="C154" s="11" t="s">
        <v>169</v>
      </c>
      <c r="D154" s="11">
        <v>74221</v>
      </c>
      <c r="E154" s="11">
        <v>556813175</v>
      </c>
      <c r="F154" s="11" t="s">
        <v>671</v>
      </c>
      <c r="G154" s="12" t="s">
        <v>672</v>
      </c>
      <c r="H154" s="11" t="s">
        <v>34</v>
      </c>
      <c r="I154" s="2">
        <v>1</v>
      </c>
    </row>
    <row r="155" spans="1:9" ht="21" customHeight="1" x14ac:dyDescent="0.2">
      <c r="A155" s="10" t="s">
        <v>635</v>
      </c>
      <c r="B155" s="11" t="s">
        <v>673</v>
      </c>
      <c r="C155" s="11" t="s">
        <v>173</v>
      </c>
      <c r="D155" s="11">
        <v>74101</v>
      </c>
      <c r="E155" s="11">
        <v>556708193</v>
      </c>
      <c r="F155" s="11" t="s">
        <v>674</v>
      </c>
      <c r="G155" s="12" t="s">
        <v>675</v>
      </c>
      <c r="H155" s="11" t="s">
        <v>123</v>
      </c>
      <c r="I155" s="2">
        <v>1</v>
      </c>
    </row>
    <row r="156" spans="1:9" ht="21" customHeight="1" x14ac:dyDescent="0.2">
      <c r="A156" s="10" t="s">
        <v>676</v>
      </c>
      <c r="B156" s="11" t="s">
        <v>677</v>
      </c>
      <c r="C156" s="11" t="s">
        <v>173</v>
      </c>
      <c r="D156" s="11">
        <v>74101</v>
      </c>
      <c r="E156" s="11" t="s">
        <v>678</v>
      </c>
      <c r="F156" s="11" t="s">
        <v>679</v>
      </c>
      <c r="G156" s="12" t="s">
        <v>680</v>
      </c>
      <c r="H156" s="11" t="s">
        <v>123</v>
      </c>
      <c r="I156" s="2">
        <v>1</v>
      </c>
    </row>
    <row r="157" spans="1:9" ht="21" customHeight="1" x14ac:dyDescent="0.2">
      <c r="A157" s="10" t="s">
        <v>681</v>
      </c>
      <c r="B157" s="11" t="s">
        <v>682</v>
      </c>
      <c r="C157" s="11" t="s">
        <v>173</v>
      </c>
      <c r="D157" s="11">
        <v>74111</v>
      </c>
      <c r="E157" s="11">
        <v>556707623</v>
      </c>
      <c r="F157" s="11" t="s">
        <v>683</v>
      </c>
      <c r="G157" s="12" t="s">
        <v>684</v>
      </c>
      <c r="H157" s="11" t="s">
        <v>123</v>
      </c>
      <c r="I157" s="2">
        <v>1</v>
      </c>
    </row>
    <row r="158" spans="1:9" ht="21" customHeight="1" x14ac:dyDescent="0.2">
      <c r="A158" s="10" t="s">
        <v>681</v>
      </c>
      <c r="B158" s="11" t="s">
        <v>685</v>
      </c>
      <c r="C158" s="11" t="s">
        <v>140</v>
      </c>
      <c r="D158" s="11">
        <v>74801</v>
      </c>
      <c r="E158" s="11">
        <v>595041886</v>
      </c>
      <c r="F158" s="11" t="s">
        <v>686</v>
      </c>
      <c r="G158" s="12" t="s">
        <v>687</v>
      </c>
      <c r="H158" s="11" t="s">
        <v>123</v>
      </c>
      <c r="I158" s="2">
        <v>1</v>
      </c>
    </row>
    <row r="159" spans="1:9" ht="21" customHeight="1" x14ac:dyDescent="0.2">
      <c r="A159" s="10" t="s">
        <v>521</v>
      </c>
      <c r="B159" s="11" t="s">
        <v>688</v>
      </c>
      <c r="C159" s="11" t="s">
        <v>140</v>
      </c>
      <c r="D159" s="11">
        <v>74801</v>
      </c>
      <c r="E159" s="11">
        <v>595041070</v>
      </c>
      <c r="F159" s="11" t="s">
        <v>689</v>
      </c>
      <c r="G159" s="12" t="s">
        <v>690</v>
      </c>
      <c r="H159" s="11" t="s">
        <v>123</v>
      </c>
      <c r="I159" s="2">
        <v>1</v>
      </c>
    </row>
    <row r="160" spans="1:9" ht="21" customHeight="1" x14ac:dyDescent="0.2">
      <c r="A160" s="10" t="s">
        <v>521</v>
      </c>
      <c r="B160" s="11" t="s">
        <v>691</v>
      </c>
      <c r="C160" s="11" t="s">
        <v>24</v>
      </c>
      <c r="D160" s="11">
        <v>74601</v>
      </c>
      <c r="E160" s="11">
        <v>553716445</v>
      </c>
      <c r="F160" s="11" t="s">
        <v>692</v>
      </c>
      <c r="G160" s="12" t="s">
        <v>693</v>
      </c>
      <c r="H160" s="11" t="s">
        <v>118</v>
      </c>
      <c r="I160" s="2">
        <v>1</v>
      </c>
    </row>
    <row r="161" spans="1:9" ht="21" customHeight="1" x14ac:dyDescent="0.2">
      <c r="A161" s="10" t="s">
        <v>694</v>
      </c>
      <c r="B161" s="11" t="s">
        <v>695</v>
      </c>
      <c r="C161" s="11" t="s">
        <v>24</v>
      </c>
      <c r="D161" s="11">
        <v>74601</v>
      </c>
      <c r="E161" s="11">
        <v>553715807</v>
      </c>
      <c r="F161" s="11" t="s">
        <v>696</v>
      </c>
      <c r="G161" s="12" t="s">
        <v>697</v>
      </c>
      <c r="H161" s="11" t="s">
        <v>118</v>
      </c>
      <c r="I161" s="2">
        <v>1</v>
      </c>
    </row>
    <row r="162" spans="1:9" ht="21" customHeight="1" x14ac:dyDescent="0.2">
      <c r="A162" s="10" t="s">
        <v>521</v>
      </c>
      <c r="B162" s="11" t="s">
        <v>698</v>
      </c>
      <c r="C162" s="11" t="s">
        <v>24</v>
      </c>
      <c r="D162" s="11">
        <v>74601</v>
      </c>
      <c r="E162" s="11">
        <v>553622904</v>
      </c>
      <c r="F162" s="11" t="s">
        <v>699</v>
      </c>
      <c r="G162" s="12" t="s">
        <v>700</v>
      </c>
      <c r="H162" s="11" t="s">
        <v>118</v>
      </c>
      <c r="I162" s="2">
        <v>1</v>
      </c>
    </row>
    <row r="163" spans="1:9" ht="21" customHeight="1" x14ac:dyDescent="0.2">
      <c r="A163" s="10" t="s">
        <v>701</v>
      </c>
      <c r="B163" s="11" t="s">
        <v>702</v>
      </c>
      <c r="C163" s="11" t="s">
        <v>24</v>
      </c>
      <c r="D163" s="11">
        <v>74601</v>
      </c>
      <c r="E163" s="11" t="s">
        <v>703</v>
      </c>
      <c r="F163" s="11" t="s">
        <v>704</v>
      </c>
      <c r="G163" s="12" t="s">
        <v>705</v>
      </c>
      <c r="H163" s="11" t="s">
        <v>118</v>
      </c>
      <c r="I163" s="2">
        <v>1</v>
      </c>
    </row>
    <row r="164" spans="1:9" ht="21" customHeight="1" x14ac:dyDescent="0.2">
      <c r="A164" s="10" t="s">
        <v>706</v>
      </c>
      <c r="B164" s="11" t="s">
        <v>707</v>
      </c>
      <c r="C164" s="11" t="s">
        <v>24</v>
      </c>
      <c r="D164" s="11">
        <v>74601</v>
      </c>
      <c r="E164" s="11">
        <v>553616450</v>
      </c>
      <c r="F164" s="11" t="s">
        <v>708</v>
      </c>
      <c r="G164" s="12" t="s">
        <v>709</v>
      </c>
      <c r="H164" s="11" t="s">
        <v>118</v>
      </c>
      <c r="I164" s="2">
        <v>1</v>
      </c>
    </row>
    <row r="165" spans="1:9" ht="21" customHeight="1" x14ac:dyDescent="0.2">
      <c r="A165" s="10" t="s">
        <v>710</v>
      </c>
      <c r="B165" s="11" t="s">
        <v>711</v>
      </c>
      <c r="C165" s="11" t="s">
        <v>712</v>
      </c>
      <c r="D165" s="11">
        <v>74775</v>
      </c>
      <c r="E165" s="11">
        <v>553663004</v>
      </c>
      <c r="F165" s="11" t="s">
        <v>713</v>
      </c>
      <c r="G165" s="12" t="s">
        <v>714</v>
      </c>
      <c r="H165" s="11" t="s">
        <v>118</v>
      </c>
      <c r="I165" s="2">
        <v>1</v>
      </c>
    </row>
    <row r="166" spans="1:9" ht="21" customHeight="1" x14ac:dyDescent="0.2">
      <c r="A166" s="10" t="s">
        <v>521</v>
      </c>
      <c r="B166" s="11" t="s">
        <v>715</v>
      </c>
      <c r="C166" s="11" t="s">
        <v>120</v>
      </c>
      <c r="D166" s="11">
        <v>74901</v>
      </c>
      <c r="E166" s="11">
        <v>556300643</v>
      </c>
      <c r="F166" s="11" t="s">
        <v>716</v>
      </c>
      <c r="G166" s="12" t="s">
        <v>717</v>
      </c>
      <c r="H166" s="11" t="s">
        <v>123</v>
      </c>
      <c r="I166" s="2">
        <v>1</v>
      </c>
    </row>
    <row r="167" spans="1:9" ht="21" customHeight="1" x14ac:dyDescent="0.2">
      <c r="A167" s="10" t="s">
        <v>701</v>
      </c>
      <c r="B167" s="11" t="s">
        <v>718</v>
      </c>
      <c r="C167" s="11" t="s">
        <v>125</v>
      </c>
      <c r="D167" s="11">
        <v>74284</v>
      </c>
      <c r="E167" s="11">
        <v>556422581</v>
      </c>
      <c r="F167" s="11" t="s">
        <v>719</v>
      </c>
      <c r="G167" s="12" t="s">
        <v>720</v>
      </c>
      <c r="H167" s="11" t="s">
        <v>34</v>
      </c>
      <c r="I167" s="2">
        <v>1</v>
      </c>
    </row>
    <row r="168" spans="1:9" ht="21" customHeight="1" x14ac:dyDescent="0.2">
      <c r="A168" s="10" t="s">
        <v>721</v>
      </c>
      <c r="B168" s="11" t="s">
        <v>722</v>
      </c>
      <c r="C168" s="11" t="s">
        <v>92</v>
      </c>
      <c r="D168" s="11">
        <v>70800</v>
      </c>
      <c r="E168" s="11">
        <v>596937816</v>
      </c>
      <c r="F168" s="11" t="s">
        <v>723</v>
      </c>
      <c r="G168" s="12" t="s">
        <v>724</v>
      </c>
      <c r="H168" s="11" t="s">
        <v>21</v>
      </c>
      <c r="I168" s="2">
        <v>1</v>
      </c>
    </row>
    <row r="169" spans="1:9" ht="21" customHeight="1" x14ac:dyDescent="0.2">
      <c r="A169" s="10" t="s">
        <v>521</v>
      </c>
      <c r="B169" s="11" t="s">
        <v>725</v>
      </c>
      <c r="C169" s="11" t="s">
        <v>326</v>
      </c>
      <c r="D169" s="11">
        <v>70030</v>
      </c>
      <c r="E169" s="11">
        <v>595782380</v>
      </c>
      <c r="F169" s="11" t="s">
        <v>726</v>
      </c>
      <c r="G169" s="12" t="s">
        <v>727</v>
      </c>
      <c r="H169" s="11" t="s">
        <v>79</v>
      </c>
      <c r="I169" s="2">
        <v>1</v>
      </c>
    </row>
    <row r="170" spans="1:9" ht="21" customHeight="1" x14ac:dyDescent="0.2">
      <c r="A170" s="10" t="s">
        <v>521</v>
      </c>
      <c r="B170" s="11" t="s">
        <v>728</v>
      </c>
      <c r="C170" s="11" t="s">
        <v>304</v>
      </c>
      <c r="D170" s="11">
        <v>70900</v>
      </c>
      <c r="E170" s="11">
        <v>596622460</v>
      </c>
      <c r="F170" s="11" t="s">
        <v>729</v>
      </c>
      <c r="G170" s="12" t="s">
        <v>730</v>
      </c>
      <c r="H170" s="11" t="s">
        <v>79</v>
      </c>
      <c r="I170" s="2">
        <v>1</v>
      </c>
    </row>
    <row r="171" spans="1:9" ht="21" customHeight="1" x14ac:dyDescent="0.2">
      <c r="A171" s="10" t="s">
        <v>521</v>
      </c>
      <c r="B171" s="11" t="s">
        <v>731</v>
      </c>
      <c r="C171" s="11" t="s">
        <v>354</v>
      </c>
      <c r="D171" s="11">
        <v>70800</v>
      </c>
      <c r="E171" s="11">
        <v>596925473</v>
      </c>
      <c r="F171" s="11" t="s">
        <v>732</v>
      </c>
      <c r="G171" s="12" t="s">
        <v>733</v>
      </c>
      <c r="H171" s="11" t="s">
        <v>21</v>
      </c>
      <c r="I171" s="2">
        <v>1</v>
      </c>
    </row>
    <row r="172" spans="1:9" ht="21" customHeight="1" x14ac:dyDescent="0.2">
      <c r="A172" s="10" t="s">
        <v>734</v>
      </c>
      <c r="B172" s="11" t="s">
        <v>735</v>
      </c>
      <c r="C172" s="11" t="s">
        <v>354</v>
      </c>
      <c r="D172" s="11">
        <v>70800</v>
      </c>
      <c r="E172" s="11">
        <v>739343437</v>
      </c>
      <c r="F172" s="11" t="s">
        <v>736</v>
      </c>
      <c r="G172" s="12" t="s">
        <v>737</v>
      </c>
      <c r="H172" s="11" t="s">
        <v>21</v>
      </c>
      <c r="I172" s="2">
        <v>1</v>
      </c>
    </row>
    <row r="173" spans="1:9" ht="21" customHeight="1" x14ac:dyDescent="0.2">
      <c r="A173" s="10" t="s">
        <v>734</v>
      </c>
      <c r="B173" s="11" t="s">
        <v>738</v>
      </c>
      <c r="C173" s="11" t="s">
        <v>354</v>
      </c>
      <c r="D173" s="11">
        <v>70800</v>
      </c>
      <c r="E173" s="11" t="s">
        <v>739</v>
      </c>
      <c r="F173" s="11" t="s">
        <v>740</v>
      </c>
      <c r="G173" s="12" t="s">
        <v>741</v>
      </c>
      <c r="H173" s="11" t="s">
        <v>21</v>
      </c>
      <c r="I173" s="2">
        <v>1</v>
      </c>
    </row>
    <row r="174" spans="1:9" ht="21" customHeight="1" x14ac:dyDescent="0.2">
      <c r="A174" s="10" t="s">
        <v>635</v>
      </c>
      <c r="B174" s="11" t="s">
        <v>742</v>
      </c>
      <c r="C174" s="11" t="s">
        <v>354</v>
      </c>
      <c r="D174" s="11">
        <v>70800</v>
      </c>
      <c r="E174" s="11">
        <v>596965646</v>
      </c>
      <c r="F174" s="11" t="s">
        <v>743</v>
      </c>
      <c r="G174" s="12" t="s">
        <v>744</v>
      </c>
      <c r="H174" s="11" t="s">
        <v>21</v>
      </c>
      <c r="I174" s="2">
        <v>1</v>
      </c>
    </row>
    <row r="175" spans="1:9" ht="21" customHeight="1" x14ac:dyDescent="0.2">
      <c r="A175" s="10" t="s">
        <v>521</v>
      </c>
      <c r="B175" s="11" t="s">
        <v>224</v>
      </c>
      <c r="C175" s="11" t="s">
        <v>220</v>
      </c>
      <c r="D175" s="11">
        <v>71000</v>
      </c>
      <c r="E175" s="11">
        <v>555558699</v>
      </c>
      <c r="F175" s="11" t="s">
        <v>745</v>
      </c>
      <c r="G175" s="12" t="s">
        <v>746</v>
      </c>
      <c r="H175" s="11" t="s">
        <v>21</v>
      </c>
      <c r="I175" s="2">
        <v>1</v>
      </c>
    </row>
    <row r="176" spans="1:9" ht="21" customHeight="1" x14ac:dyDescent="0.2">
      <c r="A176" s="10" t="s">
        <v>747</v>
      </c>
      <c r="B176" s="11" t="s">
        <v>748</v>
      </c>
      <c r="C176" s="11" t="s">
        <v>24</v>
      </c>
      <c r="D176" s="11">
        <v>74601</v>
      </c>
      <c r="E176" s="11">
        <v>555557400</v>
      </c>
      <c r="F176" s="11" t="s">
        <v>749</v>
      </c>
      <c r="G176" s="12" t="s">
        <v>750</v>
      </c>
      <c r="H176" s="11" t="s">
        <v>34</v>
      </c>
      <c r="I176" s="2">
        <v>1</v>
      </c>
    </row>
    <row r="177" spans="1:9" ht="21" customHeight="1" x14ac:dyDescent="0.2">
      <c r="A177" s="10" t="s">
        <v>751</v>
      </c>
      <c r="B177" s="11" t="s">
        <v>752</v>
      </c>
      <c r="C177" s="11" t="s">
        <v>140</v>
      </c>
      <c r="D177" s="11" t="s">
        <v>753</v>
      </c>
      <c r="E177" s="11">
        <v>553876030</v>
      </c>
      <c r="F177" s="11" t="s">
        <v>754</v>
      </c>
      <c r="G177" s="12" t="s">
        <v>755</v>
      </c>
      <c r="H177" s="11" t="s">
        <v>123</v>
      </c>
      <c r="I177" s="2">
        <v>1</v>
      </c>
    </row>
    <row r="178" spans="1:9" ht="21" customHeight="1" x14ac:dyDescent="0.2">
      <c r="A178" s="10" t="s">
        <v>756</v>
      </c>
      <c r="B178" s="11" t="s">
        <v>757</v>
      </c>
      <c r="C178" s="11" t="s">
        <v>154</v>
      </c>
      <c r="D178" s="11">
        <v>74258</v>
      </c>
      <c r="E178" s="11">
        <v>556722370</v>
      </c>
      <c r="F178" s="11" t="s">
        <v>758</v>
      </c>
      <c r="G178" s="12" t="s">
        <v>759</v>
      </c>
      <c r="H178" s="11" t="s">
        <v>34</v>
      </c>
      <c r="I178" s="2">
        <v>1</v>
      </c>
    </row>
    <row r="179" spans="1:9" ht="21" customHeight="1" x14ac:dyDescent="0.2">
      <c r="A179" s="10" t="s">
        <v>760</v>
      </c>
      <c r="B179" s="11" t="s">
        <v>761</v>
      </c>
      <c r="C179" s="11" t="s">
        <v>163</v>
      </c>
      <c r="D179" s="11">
        <v>74401</v>
      </c>
      <c r="E179" s="11" t="s">
        <v>762</v>
      </c>
      <c r="F179" s="11" t="s">
        <v>763</v>
      </c>
      <c r="G179" s="12" t="s">
        <v>764</v>
      </c>
      <c r="H179" s="11" t="s">
        <v>34</v>
      </c>
      <c r="I179" s="2">
        <v>1</v>
      </c>
    </row>
    <row r="180" spans="1:9" ht="21" customHeight="1" x14ac:dyDescent="0.2">
      <c r="A180" s="10" t="s">
        <v>765</v>
      </c>
      <c r="B180" s="11" t="s">
        <v>766</v>
      </c>
      <c r="C180" s="11" t="s">
        <v>173</v>
      </c>
      <c r="D180" s="11">
        <v>74111</v>
      </c>
      <c r="E180" s="11">
        <v>556701044</v>
      </c>
      <c r="F180" s="11" t="s">
        <v>767</v>
      </c>
      <c r="G180" s="12" t="s">
        <v>768</v>
      </c>
      <c r="H180" s="11" t="s">
        <v>123</v>
      </c>
      <c r="I180" s="2">
        <v>1</v>
      </c>
    </row>
    <row r="181" spans="1:9" ht="21" customHeight="1" x14ac:dyDescent="0.2">
      <c r="A181" s="10" t="s">
        <v>769</v>
      </c>
      <c r="B181" s="11" t="s">
        <v>770</v>
      </c>
      <c r="C181" s="11" t="s">
        <v>187</v>
      </c>
      <c r="D181" s="11">
        <v>74311</v>
      </c>
      <c r="E181" s="11">
        <v>556411071</v>
      </c>
      <c r="F181" s="11" t="s">
        <v>771</v>
      </c>
      <c r="G181" s="12" t="s">
        <v>772</v>
      </c>
      <c r="H181" s="11" t="s">
        <v>34</v>
      </c>
      <c r="I181" s="2">
        <v>1</v>
      </c>
    </row>
    <row r="182" spans="1:9" ht="21" customHeight="1" x14ac:dyDescent="0.2">
      <c r="A182" s="10" t="s">
        <v>773</v>
      </c>
      <c r="B182" s="11" t="s">
        <v>774</v>
      </c>
      <c r="C182" s="11" t="s">
        <v>775</v>
      </c>
      <c r="D182" s="11">
        <v>73514</v>
      </c>
      <c r="E182" s="11">
        <v>596539301</v>
      </c>
      <c r="F182" s="11" t="s">
        <v>776</v>
      </c>
      <c r="G182" s="12" t="s">
        <v>777</v>
      </c>
      <c r="H182" s="8" t="s">
        <v>14</v>
      </c>
      <c r="I182" s="2">
        <v>1</v>
      </c>
    </row>
    <row r="183" spans="1:9" ht="21" customHeight="1" x14ac:dyDescent="0.2">
      <c r="A183" s="10" t="s">
        <v>549</v>
      </c>
      <c r="B183" s="11" t="s">
        <v>778</v>
      </c>
      <c r="C183" s="11" t="s">
        <v>244</v>
      </c>
      <c r="D183" s="11">
        <v>73911</v>
      </c>
      <c r="E183" s="11">
        <v>558443140</v>
      </c>
      <c r="F183" s="11" t="s">
        <v>779</v>
      </c>
      <c r="G183" s="12" t="s">
        <v>780</v>
      </c>
      <c r="H183" s="11" t="s">
        <v>45</v>
      </c>
      <c r="I183" s="2">
        <v>1</v>
      </c>
    </row>
    <row r="184" spans="1:9" ht="21" customHeight="1" x14ac:dyDescent="0.2">
      <c r="A184" s="10" t="s">
        <v>549</v>
      </c>
      <c r="B184" s="11" t="s">
        <v>781</v>
      </c>
      <c r="C184" s="11" t="s">
        <v>434</v>
      </c>
      <c r="D184" s="11">
        <v>73506</v>
      </c>
      <c r="E184" s="11">
        <v>596311197</v>
      </c>
      <c r="F184" s="11" t="s">
        <v>782</v>
      </c>
      <c r="G184" s="12" t="s">
        <v>783</v>
      </c>
      <c r="H184" s="8" t="s">
        <v>14</v>
      </c>
      <c r="I184" s="2">
        <v>1</v>
      </c>
    </row>
    <row r="185" spans="1:9" ht="21" customHeight="1" x14ac:dyDescent="0.2">
      <c r="A185" s="10" t="s">
        <v>549</v>
      </c>
      <c r="B185" s="11" t="s">
        <v>784</v>
      </c>
      <c r="C185" s="11" t="s">
        <v>207</v>
      </c>
      <c r="D185" s="11">
        <v>73601</v>
      </c>
      <c r="E185" s="11">
        <v>596411156</v>
      </c>
      <c r="F185" s="11" t="s">
        <v>785</v>
      </c>
      <c r="G185" s="12" t="s">
        <v>786</v>
      </c>
      <c r="H185" s="8" t="s">
        <v>14</v>
      </c>
      <c r="I185" s="2">
        <v>1</v>
      </c>
    </row>
    <row r="186" spans="1:9" ht="21" customHeight="1" x14ac:dyDescent="0.2">
      <c r="A186" s="10" t="s">
        <v>549</v>
      </c>
      <c r="B186" s="11" t="s">
        <v>787</v>
      </c>
      <c r="C186" s="11" t="s">
        <v>472</v>
      </c>
      <c r="D186" s="11">
        <v>73601</v>
      </c>
      <c r="E186" s="11">
        <v>596811078</v>
      </c>
      <c r="F186" s="11" t="s">
        <v>788</v>
      </c>
      <c r="G186" s="12" t="s">
        <v>789</v>
      </c>
      <c r="H186" s="8" t="s">
        <v>14</v>
      </c>
      <c r="I186" s="2">
        <v>1</v>
      </c>
    </row>
    <row r="187" spans="1:9" ht="21" customHeight="1" x14ac:dyDescent="0.2">
      <c r="A187" s="10" t="s">
        <v>549</v>
      </c>
      <c r="B187" s="11" t="s">
        <v>790</v>
      </c>
      <c r="C187" s="11" t="s">
        <v>178</v>
      </c>
      <c r="D187" s="11">
        <v>73701</v>
      </c>
      <c r="E187" s="11">
        <v>558746431</v>
      </c>
      <c r="F187" s="11" t="s">
        <v>791</v>
      </c>
      <c r="G187" s="12" t="s">
        <v>792</v>
      </c>
      <c r="H187" s="13" t="s">
        <v>14</v>
      </c>
      <c r="I187" s="2">
        <v>1</v>
      </c>
    </row>
    <row r="188" spans="1:9" ht="21" customHeight="1" x14ac:dyDescent="0.2">
      <c r="A188" s="10" t="s">
        <v>793</v>
      </c>
      <c r="B188" s="11" t="s">
        <v>794</v>
      </c>
      <c r="C188" s="11" t="s">
        <v>178</v>
      </c>
      <c r="D188" s="11">
        <v>73701</v>
      </c>
      <c r="E188" s="11" t="s">
        <v>795</v>
      </c>
      <c r="F188" s="11" t="s">
        <v>796</v>
      </c>
      <c r="G188" s="12" t="s">
        <v>797</v>
      </c>
      <c r="H188" s="13" t="s">
        <v>14</v>
      </c>
      <c r="I188" s="2">
        <v>1</v>
      </c>
    </row>
    <row r="189" spans="1:9" ht="21" customHeight="1" x14ac:dyDescent="0.2">
      <c r="A189" s="10" t="s">
        <v>798</v>
      </c>
      <c r="B189" s="11" t="s">
        <v>799</v>
      </c>
      <c r="C189" s="11" t="s">
        <v>476</v>
      </c>
      <c r="D189" s="11">
        <v>73581</v>
      </c>
      <c r="E189" s="11">
        <v>596013431</v>
      </c>
      <c r="F189" s="11" t="s">
        <v>800</v>
      </c>
      <c r="G189" s="12" t="s">
        <v>801</v>
      </c>
      <c r="H189" s="8" t="s">
        <v>14</v>
      </c>
      <c r="I189" s="2">
        <v>1</v>
      </c>
    </row>
    <row r="190" spans="1:9" ht="21" customHeight="1" x14ac:dyDescent="0.2">
      <c r="A190" s="10" t="s">
        <v>549</v>
      </c>
      <c r="B190" s="11" t="s">
        <v>802</v>
      </c>
      <c r="C190" s="11" t="s">
        <v>41</v>
      </c>
      <c r="D190" s="11">
        <v>73961</v>
      </c>
      <c r="E190" s="11">
        <v>558325284</v>
      </c>
      <c r="F190" s="11" t="s">
        <v>803</v>
      </c>
      <c r="G190" s="12" t="s">
        <v>804</v>
      </c>
      <c r="H190" s="11" t="s">
        <v>45</v>
      </c>
      <c r="I190" s="2">
        <v>1</v>
      </c>
    </row>
    <row r="191" spans="1:9" ht="21" customHeight="1" x14ac:dyDescent="0.2">
      <c r="A191" s="10" t="s">
        <v>549</v>
      </c>
      <c r="B191" s="11" t="s">
        <v>805</v>
      </c>
      <c r="C191" s="11" t="s">
        <v>66</v>
      </c>
      <c r="D191" s="11">
        <v>79401</v>
      </c>
      <c r="E191" s="11">
        <v>554610664</v>
      </c>
      <c r="F191" s="11" t="s">
        <v>806</v>
      </c>
      <c r="G191" s="12" t="s">
        <v>807</v>
      </c>
      <c r="H191" s="11" t="s">
        <v>118</v>
      </c>
      <c r="I191" s="2">
        <v>1</v>
      </c>
    </row>
    <row r="192" spans="1:9" ht="21" customHeight="1" x14ac:dyDescent="0.2">
      <c r="A192" s="10" t="s">
        <v>765</v>
      </c>
      <c r="B192" s="11" t="s">
        <v>808</v>
      </c>
      <c r="C192" s="11" t="s">
        <v>239</v>
      </c>
      <c r="D192" s="11">
        <v>79501</v>
      </c>
      <c r="E192" s="11">
        <v>554721150</v>
      </c>
      <c r="F192" s="11" t="s">
        <v>809</v>
      </c>
      <c r="G192" s="12" t="s">
        <v>810</v>
      </c>
      <c r="H192" s="11" t="s">
        <v>63</v>
      </c>
      <c r="I192" s="2">
        <v>1</v>
      </c>
    </row>
    <row r="193" spans="1:9" ht="21" customHeight="1" x14ac:dyDescent="0.2">
      <c r="A193" s="10" t="s">
        <v>811</v>
      </c>
      <c r="B193" s="11" t="s">
        <v>812</v>
      </c>
      <c r="C193" s="11" t="s">
        <v>48</v>
      </c>
      <c r="D193" s="11">
        <v>73801</v>
      </c>
      <c r="E193" s="11">
        <v>558441351</v>
      </c>
      <c r="F193" s="11" t="s">
        <v>813</v>
      </c>
      <c r="G193" s="12" t="s">
        <v>814</v>
      </c>
      <c r="H193" s="11" t="s">
        <v>45</v>
      </c>
      <c r="I193" s="2">
        <v>1</v>
      </c>
    </row>
    <row r="194" spans="1:9" ht="21" customHeight="1" x14ac:dyDescent="0.2">
      <c r="A194" s="10" t="s">
        <v>815</v>
      </c>
      <c r="B194" s="11" t="s">
        <v>816</v>
      </c>
      <c r="C194" s="11" t="s">
        <v>48</v>
      </c>
      <c r="D194" s="11">
        <v>73801</v>
      </c>
      <c r="E194" s="11">
        <v>558433515</v>
      </c>
      <c r="F194" s="11" t="s">
        <v>817</v>
      </c>
      <c r="G194" s="12" t="s">
        <v>818</v>
      </c>
      <c r="H194" s="11" t="s">
        <v>45</v>
      </c>
      <c r="I194" s="2">
        <v>1</v>
      </c>
    </row>
    <row r="195" spans="1:9" ht="21" customHeight="1" x14ac:dyDescent="0.2">
      <c r="A195" s="10" t="s">
        <v>819</v>
      </c>
      <c r="B195" s="11" t="s">
        <v>820</v>
      </c>
      <c r="C195" s="11" t="s">
        <v>228</v>
      </c>
      <c r="D195" s="11">
        <v>79201</v>
      </c>
      <c r="E195" s="11">
        <v>554721081</v>
      </c>
      <c r="F195" s="11" t="s">
        <v>821</v>
      </c>
      <c r="G195" s="12" t="s">
        <v>822</v>
      </c>
      <c r="H195" s="11" t="s">
        <v>63</v>
      </c>
      <c r="I195" s="2">
        <v>1</v>
      </c>
    </row>
    <row r="196" spans="1:9" ht="21" customHeight="1" x14ac:dyDescent="0.2">
      <c r="A196" s="10" t="s">
        <v>823</v>
      </c>
      <c r="B196" s="11" t="s">
        <v>824</v>
      </c>
      <c r="C196" s="11" t="s">
        <v>220</v>
      </c>
      <c r="D196" s="11">
        <v>71000</v>
      </c>
      <c r="E196" s="11">
        <v>596241073</v>
      </c>
      <c r="F196" s="11" t="s">
        <v>825</v>
      </c>
      <c r="G196" s="12" t="s">
        <v>826</v>
      </c>
      <c r="H196" s="11" t="s">
        <v>79</v>
      </c>
      <c r="I196" s="2">
        <v>1</v>
      </c>
    </row>
    <row r="197" spans="1:9" ht="21" customHeight="1" x14ac:dyDescent="0.2">
      <c r="A197" s="10" t="s">
        <v>827</v>
      </c>
      <c r="B197" s="11" t="s">
        <v>828</v>
      </c>
      <c r="C197" s="11" t="s">
        <v>326</v>
      </c>
      <c r="D197" s="11">
        <v>70030</v>
      </c>
      <c r="E197" s="11" t="s">
        <v>829</v>
      </c>
      <c r="F197" s="11" t="s">
        <v>830</v>
      </c>
      <c r="G197" s="12" t="s">
        <v>831</v>
      </c>
      <c r="H197" s="11" t="s">
        <v>21</v>
      </c>
      <c r="I197" s="2">
        <v>1</v>
      </c>
    </row>
    <row r="198" spans="1:9" ht="21" customHeight="1" x14ac:dyDescent="0.2">
      <c r="A198" s="10" t="s">
        <v>832</v>
      </c>
      <c r="B198" s="11" t="s">
        <v>833</v>
      </c>
      <c r="C198" s="11" t="s">
        <v>17</v>
      </c>
      <c r="D198" s="11">
        <v>70200</v>
      </c>
      <c r="E198" s="11" t="s">
        <v>834</v>
      </c>
      <c r="F198" s="11" t="s">
        <v>835</v>
      </c>
      <c r="G198" s="12" t="s">
        <v>836</v>
      </c>
      <c r="H198" s="11" t="s">
        <v>837</v>
      </c>
      <c r="I198" s="2">
        <v>1</v>
      </c>
    </row>
    <row r="199" spans="1:9" ht="21" customHeight="1" x14ac:dyDescent="0.2">
      <c r="A199" s="10" t="s">
        <v>838</v>
      </c>
      <c r="B199" s="11" t="s">
        <v>839</v>
      </c>
      <c r="C199" s="11" t="s">
        <v>17</v>
      </c>
      <c r="D199" s="11">
        <v>72800</v>
      </c>
      <c r="E199" s="11" t="s">
        <v>840</v>
      </c>
      <c r="F199" s="11" t="s">
        <v>841</v>
      </c>
      <c r="G199" s="12" t="s">
        <v>842</v>
      </c>
      <c r="H199" s="11" t="s">
        <v>79</v>
      </c>
      <c r="I199" s="2">
        <v>1</v>
      </c>
    </row>
    <row r="200" spans="1:9" ht="21" customHeight="1" x14ac:dyDescent="0.2">
      <c r="A200" s="10" t="s">
        <v>843</v>
      </c>
      <c r="B200" s="11" t="s">
        <v>844</v>
      </c>
      <c r="C200" s="11" t="s">
        <v>48</v>
      </c>
      <c r="D200" s="11">
        <v>73801</v>
      </c>
      <c r="E200" s="11" t="s">
        <v>845</v>
      </c>
      <c r="F200" s="11" t="s">
        <v>846</v>
      </c>
      <c r="G200" s="12" t="s">
        <v>847</v>
      </c>
      <c r="H200" s="11" t="s">
        <v>45</v>
      </c>
      <c r="I200" s="2">
        <v>1</v>
      </c>
    </row>
    <row r="201" spans="1:9" ht="21" customHeight="1" x14ac:dyDescent="0.2">
      <c r="A201" s="10" t="s">
        <v>848</v>
      </c>
      <c r="B201" s="11" t="s">
        <v>849</v>
      </c>
      <c r="C201" s="11" t="s">
        <v>228</v>
      </c>
      <c r="D201" s="11">
        <v>79201</v>
      </c>
      <c r="E201" s="11" t="s">
        <v>850</v>
      </c>
      <c r="F201" s="11" t="s">
        <v>851</v>
      </c>
      <c r="G201" s="12" t="s">
        <v>852</v>
      </c>
      <c r="H201" s="11" t="s">
        <v>63</v>
      </c>
      <c r="I201" s="2">
        <v>1</v>
      </c>
    </row>
    <row r="202" spans="1:9" ht="21" customHeight="1" x14ac:dyDescent="0.2">
      <c r="A202" s="10" t="s">
        <v>853</v>
      </c>
      <c r="B202" s="11" t="s">
        <v>854</v>
      </c>
      <c r="C202" s="11" t="s">
        <v>178</v>
      </c>
      <c r="D202" s="11">
        <v>73701</v>
      </c>
      <c r="E202" s="11" t="s">
        <v>855</v>
      </c>
      <c r="F202" s="11" t="s">
        <v>856</v>
      </c>
      <c r="G202" s="12" t="s">
        <v>857</v>
      </c>
      <c r="H202" s="8" t="s">
        <v>14</v>
      </c>
      <c r="I202" s="2">
        <v>1</v>
      </c>
    </row>
    <row r="203" spans="1:9" ht="21" customHeight="1" x14ac:dyDescent="0.2">
      <c r="A203" s="10" t="s">
        <v>858</v>
      </c>
      <c r="B203" s="11" t="s">
        <v>859</v>
      </c>
      <c r="C203" s="11" t="s">
        <v>173</v>
      </c>
      <c r="D203" s="11">
        <v>74111</v>
      </c>
      <c r="E203" s="11" t="s">
        <v>860</v>
      </c>
      <c r="F203" s="11" t="s">
        <v>861</v>
      </c>
      <c r="G203" s="12" t="s">
        <v>862</v>
      </c>
      <c r="H203" s="11" t="s">
        <v>123</v>
      </c>
      <c r="I203" s="2">
        <v>1</v>
      </c>
    </row>
    <row r="204" spans="1:9" ht="21" customHeight="1" x14ac:dyDescent="0.2">
      <c r="A204" s="10" t="s">
        <v>863</v>
      </c>
      <c r="B204" s="11" t="s">
        <v>864</v>
      </c>
      <c r="C204" s="11" t="s">
        <v>178</v>
      </c>
      <c r="D204" s="11">
        <v>73735</v>
      </c>
      <c r="E204" s="11" t="s">
        <v>865</v>
      </c>
      <c r="F204" s="11" t="s">
        <v>866</v>
      </c>
      <c r="G204" s="12" t="s">
        <v>867</v>
      </c>
      <c r="H204" s="8" t="s">
        <v>14</v>
      </c>
      <c r="I204" s="2">
        <v>1</v>
      </c>
    </row>
    <row r="205" spans="1:9" ht="21" customHeight="1" x14ac:dyDescent="0.2">
      <c r="A205" s="10" t="s">
        <v>868</v>
      </c>
      <c r="B205" s="11" t="s">
        <v>869</v>
      </c>
      <c r="C205" s="11" t="s">
        <v>870</v>
      </c>
      <c r="D205" s="11">
        <v>74756</v>
      </c>
      <c r="E205" s="11" t="s">
        <v>871</v>
      </c>
      <c r="F205" s="11" t="s">
        <v>603</v>
      </c>
      <c r="G205" s="12" t="s">
        <v>872</v>
      </c>
      <c r="H205" s="11" t="s">
        <v>118</v>
      </c>
      <c r="I205" s="2">
        <v>1</v>
      </c>
    </row>
    <row r="206" spans="1:9" ht="21" customHeight="1" x14ac:dyDescent="0.2">
      <c r="A206" s="10" t="s">
        <v>873</v>
      </c>
      <c r="B206" s="11" t="s">
        <v>874</v>
      </c>
      <c r="C206" s="11" t="s">
        <v>24</v>
      </c>
      <c r="D206" s="11">
        <v>74601</v>
      </c>
      <c r="E206" s="11" t="s">
        <v>875</v>
      </c>
      <c r="F206" s="11" t="s">
        <v>876</v>
      </c>
      <c r="G206" s="12" t="s">
        <v>877</v>
      </c>
      <c r="H206" s="11" t="s">
        <v>28</v>
      </c>
      <c r="I206" s="2">
        <v>1</v>
      </c>
    </row>
    <row r="207" spans="1:9" ht="21" customHeight="1" x14ac:dyDescent="0.2">
      <c r="A207" s="10" t="s">
        <v>878</v>
      </c>
      <c r="B207" s="11" t="s">
        <v>879</v>
      </c>
      <c r="C207" s="11" t="s">
        <v>24</v>
      </c>
      <c r="D207" s="11">
        <v>74601</v>
      </c>
      <c r="E207" s="11" t="s">
        <v>880</v>
      </c>
      <c r="F207" s="11" t="s">
        <v>881</v>
      </c>
      <c r="G207" s="12" t="s">
        <v>882</v>
      </c>
      <c r="H207" s="11" t="s">
        <v>28</v>
      </c>
      <c r="I207" s="2">
        <v>1</v>
      </c>
    </row>
    <row r="208" spans="1:9" ht="21" customHeight="1" x14ac:dyDescent="0.2">
      <c r="A208" s="10" t="s">
        <v>883</v>
      </c>
      <c r="B208" s="11" t="s">
        <v>884</v>
      </c>
      <c r="C208" s="11" t="s">
        <v>140</v>
      </c>
      <c r="D208" s="11">
        <v>74801</v>
      </c>
      <c r="E208" s="11">
        <v>595041143</v>
      </c>
      <c r="F208" s="11" t="s">
        <v>885</v>
      </c>
      <c r="G208" s="12" t="s">
        <v>886</v>
      </c>
      <c r="H208" s="11" t="s">
        <v>123</v>
      </c>
      <c r="I208" s="2">
        <v>1</v>
      </c>
    </row>
    <row r="209" spans="1:9" ht="21" customHeight="1" x14ac:dyDescent="0.2">
      <c r="A209" s="10" t="s">
        <v>887</v>
      </c>
      <c r="B209" s="11" t="s">
        <v>888</v>
      </c>
      <c r="C209" s="11" t="s">
        <v>244</v>
      </c>
      <c r="D209" s="11">
        <v>73911</v>
      </c>
      <c r="E209" s="11" t="s">
        <v>889</v>
      </c>
      <c r="F209" s="11" t="s">
        <v>890</v>
      </c>
      <c r="G209" s="12" t="s">
        <v>891</v>
      </c>
      <c r="H209" s="11" t="s">
        <v>45</v>
      </c>
      <c r="I209" s="2">
        <v>1</v>
      </c>
    </row>
    <row r="210" spans="1:9" ht="21" customHeight="1" x14ac:dyDescent="0.2">
      <c r="A210" s="10" t="s">
        <v>892</v>
      </c>
      <c r="B210" s="11" t="s">
        <v>893</v>
      </c>
      <c r="C210" s="11" t="s">
        <v>260</v>
      </c>
      <c r="D210" s="11">
        <v>74787</v>
      </c>
      <c r="E210" s="11" t="s">
        <v>894</v>
      </c>
      <c r="F210" s="11" t="s">
        <v>895</v>
      </c>
      <c r="G210" s="12" t="s">
        <v>896</v>
      </c>
      <c r="H210" s="11" t="s">
        <v>14</v>
      </c>
      <c r="I210" s="2">
        <v>1</v>
      </c>
    </row>
    <row r="211" spans="1:9" ht="21" customHeight="1" x14ac:dyDescent="0.2">
      <c r="A211" s="10" t="s">
        <v>897</v>
      </c>
      <c r="B211" s="11" t="s">
        <v>898</v>
      </c>
      <c r="C211" s="11" t="s">
        <v>120</v>
      </c>
      <c r="D211" s="11">
        <v>74901</v>
      </c>
      <c r="E211" s="11" t="s">
        <v>899</v>
      </c>
      <c r="F211" s="11" t="s">
        <v>900</v>
      </c>
      <c r="G211" s="12" t="s">
        <v>901</v>
      </c>
      <c r="H211" s="11" t="s">
        <v>123</v>
      </c>
      <c r="I211" s="2">
        <v>1</v>
      </c>
    </row>
    <row r="212" spans="1:9" ht="21" customHeight="1" x14ac:dyDescent="0.2">
      <c r="A212" s="10" t="s">
        <v>902</v>
      </c>
      <c r="B212" s="11" t="s">
        <v>903</v>
      </c>
      <c r="C212" s="11" t="s">
        <v>904</v>
      </c>
      <c r="D212" s="11">
        <v>74768</v>
      </c>
      <c r="E212" s="11" t="s">
        <v>905</v>
      </c>
      <c r="F212" s="11" t="s">
        <v>1004</v>
      </c>
      <c r="G212" s="12" t="s">
        <v>907</v>
      </c>
      <c r="H212" s="11" t="s">
        <v>28</v>
      </c>
      <c r="I212" s="2">
        <v>1</v>
      </c>
    </row>
    <row r="213" spans="1:9" ht="21" customHeight="1" x14ac:dyDescent="0.2">
      <c r="A213" s="10" t="s">
        <v>908</v>
      </c>
      <c r="B213" s="11" t="s">
        <v>909</v>
      </c>
      <c r="C213" s="11" t="s">
        <v>228</v>
      </c>
      <c r="D213" s="11">
        <v>79201</v>
      </c>
      <c r="E213" s="11" t="s">
        <v>910</v>
      </c>
      <c r="F213" s="11" t="s">
        <v>911</v>
      </c>
      <c r="G213" s="12" t="s">
        <v>912</v>
      </c>
      <c r="H213" s="11" t="s">
        <v>63</v>
      </c>
      <c r="I213" s="2">
        <v>1</v>
      </c>
    </row>
    <row r="214" spans="1:9" ht="21" customHeight="1" x14ac:dyDescent="0.2">
      <c r="A214" s="10" t="s">
        <v>913</v>
      </c>
      <c r="B214" s="11" t="s">
        <v>914</v>
      </c>
      <c r="C214" s="11" t="s">
        <v>228</v>
      </c>
      <c r="D214" s="11">
        <v>79201</v>
      </c>
      <c r="E214" s="11" t="s">
        <v>915</v>
      </c>
      <c r="F214" s="11" t="s">
        <v>916</v>
      </c>
      <c r="G214" s="12" t="s">
        <v>917</v>
      </c>
      <c r="H214" s="11" t="s">
        <v>63</v>
      </c>
      <c r="I214" s="2">
        <v>1</v>
      </c>
    </row>
    <row r="215" spans="1:9" ht="21" customHeight="1" x14ac:dyDescent="0.2">
      <c r="A215" s="10" t="s">
        <v>918</v>
      </c>
      <c r="B215" s="11" t="s">
        <v>919</v>
      </c>
      <c r="C215" s="11" t="s">
        <v>66</v>
      </c>
      <c r="D215" s="11">
        <v>79401</v>
      </c>
      <c r="E215" s="11" t="s">
        <v>920</v>
      </c>
      <c r="F215" s="11" t="s">
        <v>921</v>
      </c>
      <c r="G215" s="12" t="s">
        <v>922</v>
      </c>
      <c r="H215" s="11" t="s">
        <v>118</v>
      </c>
      <c r="I215" s="2">
        <v>1</v>
      </c>
    </row>
    <row r="216" spans="1:9" ht="21" customHeight="1" x14ac:dyDescent="0.2">
      <c r="A216" s="10" t="s">
        <v>923</v>
      </c>
      <c r="B216" s="11" t="s">
        <v>924</v>
      </c>
      <c r="C216" s="11" t="s">
        <v>331</v>
      </c>
      <c r="D216" s="11">
        <v>73506</v>
      </c>
      <c r="E216" s="11" t="s">
        <v>925</v>
      </c>
      <c r="F216" s="11" t="s">
        <v>926</v>
      </c>
      <c r="G216" s="12" t="s">
        <v>927</v>
      </c>
      <c r="H216" s="8" t="s">
        <v>14</v>
      </c>
      <c r="I216" s="2">
        <v>1</v>
      </c>
    </row>
    <row r="217" spans="1:9" ht="21" customHeight="1" x14ac:dyDescent="0.2">
      <c r="A217" s="10" t="s">
        <v>928</v>
      </c>
      <c r="B217" s="11" t="s">
        <v>929</v>
      </c>
      <c r="C217" s="11" t="s">
        <v>930</v>
      </c>
      <c r="D217" s="11">
        <v>73541</v>
      </c>
      <c r="E217" s="11" t="s">
        <v>931</v>
      </c>
      <c r="F217" s="11" t="s">
        <v>932</v>
      </c>
      <c r="G217" s="12" t="s">
        <v>933</v>
      </c>
      <c r="H217" s="8" t="s">
        <v>14</v>
      </c>
      <c r="I217" s="2">
        <v>1</v>
      </c>
    </row>
    <row r="218" spans="1:9" ht="21" customHeight="1" x14ac:dyDescent="0.2">
      <c r="A218" s="10" t="s">
        <v>934</v>
      </c>
      <c r="B218" s="11" t="s">
        <v>935</v>
      </c>
      <c r="C218" s="11" t="s">
        <v>476</v>
      </c>
      <c r="D218" s="11">
        <v>73581</v>
      </c>
      <c r="E218" s="11" t="s">
        <v>936</v>
      </c>
      <c r="F218" s="11" t="s">
        <v>937</v>
      </c>
      <c r="G218" s="12" t="s">
        <v>938</v>
      </c>
      <c r="H218" s="8" t="s">
        <v>14</v>
      </c>
      <c r="I218" s="2">
        <v>1</v>
      </c>
    </row>
    <row r="219" spans="1:9" ht="21" customHeight="1" x14ac:dyDescent="0.2">
      <c r="A219" s="10" t="s">
        <v>939</v>
      </c>
      <c r="B219" s="11" t="s">
        <v>940</v>
      </c>
      <c r="C219" s="11" t="s">
        <v>930</v>
      </c>
      <c r="D219" s="11">
        <v>73541</v>
      </c>
      <c r="E219" s="11" t="s">
        <v>941</v>
      </c>
      <c r="F219" s="11" t="s">
        <v>942</v>
      </c>
      <c r="G219" s="12" t="s">
        <v>943</v>
      </c>
      <c r="H219" s="8" t="s">
        <v>14</v>
      </c>
      <c r="I219" s="2">
        <v>1</v>
      </c>
    </row>
    <row r="220" spans="1:9" ht="21" customHeight="1" x14ac:dyDescent="0.2">
      <c r="A220" s="10" t="s">
        <v>944</v>
      </c>
      <c r="B220" s="11" t="s">
        <v>945</v>
      </c>
      <c r="C220" s="11" t="s">
        <v>946</v>
      </c>
      <c r="D220" s="11">
        <v>73301</v>
      </c>
      <c r="E220" s="11" t="s">
        <v>947</v>
      </c>
      <c r="F220" s="11" t="s">
        <v>948</v>
      </c>
      <c r="G220" s="12" t="s">
        <v>949</v>
      </c>
      <c r="H220" s="8" t="s">
        <v>14</v>
      </c>
      <c r="I220" s="2">
        <v>1</v>
      </c>
    </row>
    <row r="221" spans="1:9" ht="21" customHeight="1" x14ac:dyDescent="0.2">
      <c r="A221" s="10" t="s">
        <v>950</v>
      </c>
      <c r="B221" s="11" t="s">
        <v>951</v>
      </c>
      <c r="C221" s="11" t="s">
        <v>150</v>
      </c>
      <c r="D221" s="11">
        <v>74213</v>
      </c>
      <c r="E221" s="11" t="s">
        <v>952</v>
      </c>
      <c r="F221" s="11" t="s">
        <v>953</v>
      </c>
      <c r="G221" s="12" t="s">
        <v>954</v>
      </c>
      <c r="H221" s="11" t="s">
        <v>34</v>
      </c>
      <c r="I221" s="2">
        <v>1</v>
      </c>
    </row>
    <row r="222" spans="1:9" ht="21" customHeight="1" x14ac:dyDescent="0.2">
      <c r="A222" s="10" t="s">
        <v>955</v>
      </c>
      <c r="B222" s="11" t="s">
        <v>956</v>
      </c>
      <c r="C222" s="11" t="s">
        <v>154</v>
      </c>
      <c r="D222" s="11">
        <v>74258</v>
      </c>
      <c r="E222" s="11" t="s">
        <v>957</v>
      </c>
      <c r="F222" s="11" t="s">
        <v>958</v>
      </c>
      <c r="G222" s="12" t="s">
        <v>959</v>
      </c>
      <c r="H222" s="11" t="s">
        <v>34</v>
      </c>
      <c r="I222" s="2">
        <v>1</v>
      </c>
    </row>
    <row r="223" spans="1:9" ht="21" customHeight="1" x14ac:dyDescent="0.2">
      <c r="A223" s="10" t="s">
        <v>960</v>
      </c>
      <c r="B223" s="11" t="s">
        <v>961</v>
      </c>
      <c r="C223" s="11" t="s">
        <v>158</v>
      </c>
      <c r="D223" s="11">
        <v>74235</v>
      </c>
      <c r="E223" s="11" t="s">
        <v>962</v>
      </c>
      <c r="F223" s="11" t="s">
        <v>963</v>
      </c>
      <c r="G223" s="12" t="s">
        <v>964</v>
      </c>
      <c r="H223" s="11" t="s">
        <v>34</v>
      </c>
      <c r="I223" s="2">
        <v>1</v>
      </c>
    </row>
    <row r="224" spans="1:9" ht="21" customHeight="1" x14ac:dyDescent="0.2">
      <c r="A224" s="10" t="s">
        <v>965</v>
      </c>
      <c r="B224" s="11" t="s">
        <v>966</v>
      </c>
      <c r="C224" s="11" t="s">
        <v>163</v>
      </c>
      <c r="D224" s="11">
        <v>74401</v>
      </c>
      <c r="E224" s="11" t="s">
        <v>967</v>
      </c>
      <c r="F224" s="11" t="s">
        <v>968</v>
      </c>
      <c r="G224" s="12" t="s">
        <v>969</v>
      </c>
      <c r="H224" s="11" t="s">
        <v>34</v>
      </c>
      <c r="I224" s="2">
        <v>1</v>
      </c>
    </row>
    <row r="225" spans="1:9" ht="21" customHeight="1" x14ac:dyDescent="0.2">
      <c r="A225" s="10" t="s">
        <v>970</v>
      </c>
      <c r="B225" s="11" t="s">
        <v>971</v>
      </c>
      <c r="C225" s="11" t="s">
        <v>173</v>
      </c>
      <c r="D225" s="11">
        <v>74101</v>
      </c>
      <c r="E225" s="11" t="s">
        <v>972</v>
      </c>
      <c r="F225" s="11" t="s">
        <v>973</v>
      </c>
      <c r="G225" s="12" t="s">
        <v>974</v>
      </c>
      <c r="H225" s="11" t="s">
        <v>123</v>
      </c>
      <c r="I225" s="2">
        <v>1</v>
      </c>
    </row>
    <row r="226" spans="1:9" ht="21" customHeight="1" x14ac:dyDescent="0.2">
      <c r="A226" s="10" t="s">
        <v>975</v>
      </c>
      <c r="B226" s="11" t="s">
        <v>976</v>
      </c>
      <c r="C226" s="11" t="s">
        <v>173</v>
      </c>
      <c r="D226" s="11">
        <v>74101</v>
      </c>
      <c r="E226" s="11" t="s">
        <v>977</v>
      </c>
      <c r="F226" s="11" t="s">
        <v>978</v>
      </c>
      <c r="G226" s="12" t="s">
        <v>979</v>
      </c>
      <c r="H226" s="11" t="s">
        <v>123</v>
      </c>
      <c r="I226" s="2">
        <v>1</v>
      </c>
    </row>
    <row r="227" spans="1:9" ht="21" customHeight="1" x14ac:dyDescent="0.2">
      <c r="A227" s="10" t="s">
        <v>980</v>
      </c>
      <c r="B227" s="11" t="s">
        <v>981</v>
      </c>
      <c r="C227" s="11" t="s">
        <v>24</v>
      </c>
      <c r="D227" s="11">
        <v>74601</v>
      </c>
      <c r="E227" s="11" t="s">
        <v>982</v>
      </c>
      <c r="F227" s="30" t="s">
        <v>906</v>
      </c>
      <c r="G227" s="12" t="s">
        <v>983</v>
      </c>
      <c r="H227" s="11" t="s">
        <v>28</v>
      </c>
      <c r="I227" s="2">
        <v>1</v>
      </c>
    </row>
    <row r="228" spans="1:9" ht="21" customHeight="1" x14ac:dyDescent="0.2">
      <c r="A228" s="10" t="s">
        <v>984</v>
      </c>
      <c r="B228" s="11" t="s">
        <v>985</v>
      </c>
      <c r="C228" s="11" t="s">
        <v>17</v>
      </c>
      <c r="D228" s="11">
        <v>70223</v>
      </c>
      <c r="E228" s="11">
        <v>595135911</v>
      </c>
      <c r="F228" s="11" t="s">
        <v>986</v>
      </c>
      <c r="G228" s="12" t="s">
        <v>987</v>
      </c>
      <c r="H228" s="11" t="s">
        <v>988</v>
      </c>
      <c r="I228" s="2">
        <v>1</v>
      </c>
    </row>
    <row r="229" spans="1:9" x14ac:dyDescent="0.2">
      <c r="B229"/>
      <c r="C229"/>
      <c r="D229"/>
      <c r="E229"/>
      <c r="F229"/>
      <c r="I229"/>
    </row>
    <row r="232" spans="1:9" ht="21.75" customHeight="1" x14ac:dyDescent="0.2">
      <c r="A232" s="3" t="s">
        <v>7</v>
      </c>
      <c r="B232" s="15" t="s">
        <v>989</v>
      </c>
      <c r="C232"/>
      <c r="D232"/>
      <c r="E232"/>
      <c r="F232"/>
      <c r="I232"/>
    </row>
    <row r="233" spans="1:9" ht="18" customHeight="1" x14ac:dyDescent="0.2">
      <c r="A233" s="10" t="s">
        <v>990</v>
      </c>
      <c r="B233" s="16">
        <f>SUMIF($H$2:$H$228,"Drápela Boris",$I$2:$I$228)</f>
        <v>1</v>
      </c>
      <c r="C233" s="17"/>
      <c r="D233"/>
      <c r="E233"/>
      <c r="F233"/>
      <c r="I233"/>
    </row>
    <row r="234" spans="1:9" ht="18" customHeight="1" x14ac:dyDescent="0.2">
      <c r="A234" s="10" t="s">
        <v>991</v>
      </c>
      <c r="B234" s="16">
        <f>SUMIF($H$2:$H$228,"Blažková Alžběta",$I$2:$I$228)</f>
        <v>24</v>
      </c>
      <c r="C234" s="17"/>
      <c r="D234"/>
      <c r="E234"/>
      <c r="F234"/>
      <c r="I234"/>
    </row>
    <row r="235" spans="1:9" ht="18" customHeight="1" x14ac:dyDescent="0.2">
      <c r="A235" s="10" t="s">
        <v>992</v>
      </c>
      <c r="B235" s="16">
        <f>SUMIF($H$2:$H$228,"Hendrych Štěpán",$I$2:$I$228)</f>
        <v>20</v>
      </c>
      <c r="C235" s="17"/>
      <c r="D235"/>
      <c r="E235"/>
      <c r="F235"/>
      <c r="I235"/>
    </row>
    <row r="236" spans="1:9" ht="18" customHeight="1" x14ac:dyDescent="0.2">
      <c r="A236" s="10" t="s">
        <v>993</v>
      </c>
      <c r="B236" s="16">
        <f>SUMIF($H$2:$H$228,"Hlaváč Břetislav",$I$2:$I$228)</f>
        <v>25</v>
      </c>
      <c r="C236" s="17"/>
      <c r="D236"/>
      <c r="E236"/>
      <c r="F236"/>
      <c r="I236"/>
    </row>
    <row r="237" spans="1:9" ht="18" customHeight="1" x14ac:dyDescent="0.2">
      <c r="A237" s="10" t="s">
        <v>994</v>
      </c>
      <c r="B237" s="16">
        <f>SUMIF($H$2:$H$228,"Jalůvka Martin",$I$2:$I$228)</f>
        <v>32</v>
      </c>
      <c r="C237" s="17"/>
      <c r="D237"/>
      <c r="E237"/>
      <c r="F237"/>
      <c r="I237"/>
    </row>
    <row r="238" spans="1:9" ht="18" customHeight="1" x14ac:dyDescent="0.2">
      <c r="A238" s="10" t="s">
        <v>995</v>
      </c>
      <c r="B238" s="16">
        <f>SUMIF($H$2:$H$228,"Janák Michal",$I$2:$I$228)</f>
        <v>26</v>
      </c>
      <c r="C238" s="17"/>
      <c r="D238"/>
      <c r="E238"/>
      <c r="F238"/>
      <c r="I238"/>
    </row>
    <row r="239" spans="1:9" ht="18" customHeight="1" x14ac:dyDescent="0.2">
      <c r="A239" s="10" t="s">
        <v>996</v>
      </c>
      <c r="B239" s="16">
        <f>SUMIF($H$2:$H$228,"Kocich Petr",$I$2:$I$228)</f>
        <v>33</v>
      </c>
      <c r="C239" s="17"/>
      <c r="D239"/>
      <c r="E239"/>
      <c r="F239"/>
      <c r="I239"/>
    </row>
    <row r="240" spans="1:9" ht="18" customHeight="1" x14ac:dyDescent="0.2">
      <c r="A240" s="10" t="s">
        <v>997</v>
      </c>
      <c r="B240" s="16">
        <f>SUMIF($H$2:$H$228,"Körbelová Jindřiška",$I$2:$I$228)</f>
        <v>1</v>
      </c>
      <c r="C240" s="17"/>
      <c r="D240"/>
      <c r="E240"/>
      <c r="F240"/>
      <c r="I240"/>
    </row>
    <row r="241" spans="1:9" ht="18" customHeight="1" x14ac:dyDescent="0.2">
      <c r="A241" s="10" t="s">
        <v>998</v>
      </c>
      <c r="B241" s="16">
        <f>SUMIF($H$2:$H$228,"Ledvoňová Pavlína",$I$2:$I$228)</f>
        <v>22</v>
      </c>
      <c r="C241" s="17"/>
      <c r="D241"/>
      <c r="E241"/>
      <c r="F241"/>
      <c r="I241"/>
    </row>
    <row r="242" spans="1:9" ht="18" customHeight="1" x14ac:dyDescent="0.2">
      <c r="A242" s="10" t="s">
        <v>999</v>
      </c>
      <c r="B242" s="16">
        <f>SUMIF($H$2:$H$228,"Sýkora Pavel",$I$2:$I$228)</f>
        <v>19</v>
      </c>
      <c r="C242" s="17"/>
      <c r="D242"/>
      <c r="E242"/>
      <c r="F242"/>
      <c r="I242"/>
    </row>
    <row r="243" spans="1:9" ht="18" customHeight="1" x14ac:dyDescent="0.2">
      <c r="A243" s="10" t="s">
        <v>1000</v>
      </c>
      <c r="B243" s="16">
        <f>SUMIF($H$2:$H$228,"Štefková Věra",$I$2:$I$228)</f>
        <v>24</v>
      </c>
      <c r="C243" s="17"/>
      <c r="D243"/>
      <c r="E243"/>
      <c r="F243"/>
      <c r="I243"/>
    </row>
    <row r="244" spans="1:9" ht="18" customHeight="1" x14ac:dyDescent="0.2">
      <c r="A244" s="18" t="s">
        <v>1001</v>
      </c>
      <c r="B244" s="19">
        <f>SUM(B233:B243)</f>
        <v>227</v>
      </c>
      <c r="C244"/>
      <c r="D244"/>
      <c r="E244"/>
      <c r="F244"/>
      <c r="I244"/>
    </row>
    <row r="245" spans="1:9" s="23" customFormat="1" ht="19.5" customHeight="1" x14ac:dyDescent="0.2">
      <c r="A245" s="20" t="s">
        <v>1002</v>
      </c>
      <c r="B245" s="21">
        <f>AVERAGE(B233:B243)</f>
        <v>20.636363636363637</v>
      </c>
      <c r="C245" s="22"/>
      <c r="D245" s="22"/>
      <c r="E245" s="22"/>
      <c r="F245" s="22"/>
      <c r="I245" s="24"/>
    </row>
  </sheetData>
  <autoFilter ref="A1:H228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  <hyperlink ref="G63" r:id="rId62"/>
    <hyperlink ref="G64" r:id="rId63"/>
    <hyperlink ref="G65" r:id="rId64"/>
    <hyperlink ref="G66" r:id="rId65"/>
    <hyperlink ref="G67" r:id="rId66"/>
    <hyperlink ref="G68" r:id="rId67"/>
    <hyperlink ref="G69" r:id="rId68"/>
    <hyperlink ref="G70" r:id="rId69"/>
    <hyperlink ref="G71" r:id="rId70"/>
    <hyperlink ref="G72" r:id="rId71"/>
    <hyperlink ref="G73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  <hyperlink ref="G85" r:id="rId84"/>
    <hyperlink ref="G86" r:id="rId85"/>
    <hyperlink ref="G87" r:id="rId86"/>
    <hyperlink ref="G88" r:id="rId87"/>
    <hyperlink ref="G89" r:id="rId88"/>
    <hyperlink ref="G90" r:id="rId89"/>
    <hyperlink ref="G91" r:id="rId90"/>
    <hyperlink ref="G92" r:id="rId91"/>
    <hyperlink ref="G93" r:id="rId92"/>
    <hyperlink ref="G94" r:id="rId93"/>
    <hyperlink ref="G95" r:id="rId94"/>
    <hyperlink ref="G96" r:id="rId95"/>
    <hyperlink ref="G97" r:id="rId96"/>
    <hyperlink ref="G98" r:id="rId97"/>
    <hyperlink ref="G99" r:id="rId98"/>
    <hyperlink ref="G100" r:id="rId99"/>
    <hyperlink ref="G101" r:id="rId100"/>
    <hyperlink ref="G102" r:id="rId101"/>
    <hyperlink ref="G103" r:id="rId102"/>
    <hyperlink ref="G104" r:id="rId103"/>
    <hyperlink ref="G105" r:id="rId104"/>
    <hyperlink ref="G106" r:id="rId105"/>
    <hyperlink ref="G107" r:id="rId106"/>
    <hyperlink ref="G108" r:id="rId107"/>
    <hyperlink ref="G109" r:id="rId108"/>
    <hyperlink ref="G110" r:id="rId109"/>
    <hyperlink ref="G111" r:id="rId110"/>
    <hyperlink ref="G112" r:id="rId111"/>
    <hyperlink ref="G113" r:id="rId112"/>
    <hyperlink ref="G114" r:id="rId113"/>
    <hyperlink ref="G115" r:id="rId114"/>
    <hyperlink ref="G116" r:id="rId115"/>
    <hyperlink ref="G117" r:id="rId116"/>
    <hyperlink ref="G118" r:id="rId117"/>
    <hyperlink ref="G119" r:id="rId118"/>
    <hyperlink ref="G120" r:id="rId119"/>
    <hyperlink ref="G121" r:id="rId120"/>
    <hyperlink ref="G122" r:id="rId121"/>
    <hyperlink ref="G123" r:id="rId122"/>
    <hyperlink ref="G124" r:id="rId123"/>
    <hyperlink ref="G125" r:id="rId124"/>
    <hyperlink ref="G126" r:id="rId125"/>
    <hyperlink ref="G127" r:id="rId126"/>
    <hyperlink ref="G128" r:id="rId127"/>
    <hyperlink ref="G129" r:id="rId128"/>
    <hyperlink ref="G130" r:id="rId129"/>
    <hyperlink ref="G131" r:id="rId130"/>
    <hyperlink ref="G132" r:id="rId131"/>
    <hyperlink ref="G133" r:id="rId132"/>
    <hyperlink ref="G134" r:id="rId133"/>
    <hyperlink ref="G135" r:id="rId134"/>
    <hyperlink ref="G136" r:id="rId135"/>
    <hyperlink ref="G137" r:id="rId136"/>
    <hyperlink ref="G138" r:id="rId137"/>
    <hyperlink ref="G139" r:id="rId138"/>
    <hyperlink ref="G140" r:id="rId139"/>
    <hyperlink ref="G141" r:id="rId140"/>
    <hyperlink ref="G142" r:id="rId141"/>
    <hyperlink ref="G143" r:id="rId142"/>
    <hyperlink ref="G144" r:id="rId143"/>
    <hyperlink ref="G145" r:id="rId144"/>
    <hyperlink ref="G146" r:id="rId145"/>
    <hyperlink ref="G147" r:id="rId146"/>
    <hyperlink ref="G148" r:id="rId147"/>
    <hyperlink ref="G149" r:id="rId148"/>
    <hyperlink ref="G150" r:id="rId149"/>
    <hyperlink ref="G151" r:id="rId150"/>
    <hyperlink ref="G152" r:id="rId151"/>
    <hyperlink ref="G153" r:id="rId152"/>
    <hyperlink ref="G154" r:id="rId153"/>
    <hyperlink ref="G155" r:id="rId154"/>
    <hyperlink ref="G156" r:id="rId155"/>
    <hyperlink ref="G157" r:id="rId156"/>
    <hyperlink ref="G158" r:id="rId157"/>
    <hyperlink ref="G159" r:id="rId158"/>
    <hyperlink ref="G160" r:id="rId159"/>
    <hyperlink ref="G161" r:id="rId160"/>
    <hyperlink ref="G162" r:id="rId161"/>
    <hyperlink ref="G163" r:id="rId162"/>
    <hyperlink ref="G164" r:id="rId163"/>
    <hyperlink ref="G165" r:id="rId164"/>
    <hyperlink ref="G166" r:id="rId165"/>
    <hyperlink ref="G167" r:id="rId166"/>
    <hyperlink ref="G168" r:id="rId167"/>
    <hyperlink ref="G169" r:id="rId168"/>
    <hyperlink ref="G170" r:id="rId169"/>
    <hyperlink ref="G171" r:id="rId170"/>
    <hyperlink ref="G172" r:id="rId171"/>
    <hyperlink ref="G173" r:id="rId172"/>
    <hyperlink ref="G174" r:id="rId173"/>
    <hyperlink ref="G175" r:id="rId174"/>
    <hyperlink ref="G176" r:id="rId175"/>
    <hyperlink ref="G177" r:id="rId176"/>
    <hyperlink ref="G178" r:id="rId177"/>
    <hyperlink ref="G179" r:id="rId178"/>
    <hyperlink ref="G180" r:id="rId179"/>
    <hyperlink ref="G181" r:id="rId180"/>
    <hyperlink ref="G182" r:id="rId181"/>
    <hyperlink ref="G183" r:id="rId182"/>
    <hyperlink ref="G184" r:id="rId183"/>
    <hyperlink ref="G185" r:id="rId184"/>
    <hyperlink ref="G186" r:id="rId185"/>
    <hyperlink ref="G187" r:id="rId186"/>
    <hyperlink ref="G188" r:id="rId187"/>
    <hyperlink ref="G189" r:id="rId188"/>
    <hyperlink ref="G190" r:id="rId189"/>
    <hyperlink ref="G191" r:id="rId190"/>
    <hyperlink ref="G192" r:id="rId191"/>
    <hyperlink ref="G193" r:id="rId192"/>
    <hyperlink ref="G194" r:id="rId193"/>
    <hyperlink ref="G195" r:id="rId194"/>
    <hyperlink ref="G196" r:id="rId195"/>
    <hyperlink ref="G197" r:id="rId196"/>
    <hyperlink ref="G198" r:id="rId197"/>
    <hyperlink ref="G199" r:id="rId198"/>
    <hyperlink ref="G200" r:id="rId199"/>
    <hyperlink ref="G201" r:id="rId200"/>
    <hyperlink ref="G202" r:id="rId201"/>
    <hyperlink ref="G203" r:id="rId202"/>
    <hyperlink ref="G204" r:id="rId203"/>
    <hyperlink ref="G205" r:id="rId204"/>
    <hyperlink ref="G206" r:id="rId205"/>
    <hyperlink ref="G207" r:id="rId206"/>
    <hyperlink ref="G208" r:id="rId207"/>
    <hyperlink ref="G209" r:id="rId208"/>
    <hyperlink ref="G210" r:id="rId209"/>
    <hyperlink ref="G211" r:id="rId210"/>
    <hyperlink ref="G212" r:id="rId211"/>
    <hyperlink ref="G213" r:id="rId212"/>
    <hyperlink ref="G214" r:id="rId213"/>
    <hyperlink ref="G215" r:id="rId214"/>
    <hyperlink ref="G216" r:id="rId215"/>
    <hyperlink ref="G217" r:id="rId216"/>
    <hyperlink ref="G218" r:id="rId217"/>
    <hyperlink ref="G219" r:id="rId218"/>
    <hyperlink ref="G220" r:id="rId219"/>
    <hyperlink ref="G221" r:id="rId220"/>
    <hyperlink ref="G222" r:id="rId221"/>
    <hyperlink ref="G223" r:id="rId222"/>
    <hyperlink ref="G224" r:id="rId223"/>
    <hyperlink ref="G225" r:id="rId224"/>
    <hyperlink ref="G226" r:id="rId225"/>
    <hyperlink ref="G227" r:id="rId226"/>
    <hyperlink ref="G228" r:id="rId227"/>
  </hyperlinks>
  <pageMargins left="0.7" right="0.7" top="0.78749999999999998" bottom="0.78749999999999998" header="0.51180555555555496" footer="0.51180555555555496"/>
  <pageSetup paperSize="9" firstPageNumber="0" orientation="landscape"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JR43"/>
  <sheetViews>
    <sheetView tabSelected="1" view="pageBreakPreview" zoomScale="75" zoomScaleNormal="85" zoomScaleSheetLayoutView="75" zoomScalePageLayoutView="85" workbookViewId="0">
      <pane ySplit="3" topLeftCell="A4" activePane="bottomLeft" state="frozen"/>
      <selection pane="bottomLeft" activeCell="L33" sqref="L33"/>
    </sheetView>
  </sheetViews>
  <sheetFormatPr defaultColWidth="9.140625" defaultRowHeight="12.75" x14ac:dyDescent="0.2"/>
  <cols>
    <col min="1" max="1" width="4.42578125" style="32" customWidth="1"/>
    <col min="2" max="2" width="54.140625" style="26" customWidth="1"/>
    <col min="3" max="3" width="16.7109375" style="28" customWidth="1"/>
    <col min="4" max="4" width="17.42578125" style="28" customWidth="1"/>
    <col min="5" max="5" width="19.42578125" style="28" customWidth="1"/>
    <col min="6" max="6" width="17.7109375" style="28" customWidth="1"/>
    <col min="7" max="7" width="16.85546875" style="45" customWidth="1"/>
    <col min="8" max="8" width="11" style="45" customWidth="1"/>
    <col min="9" max="35" width="3.7109375" style="39" customWidth="1"/>
    <col min="36" max="954" width="9.140625" style="25"/>
    <col min="955" max="16384" width="9.140625" style="31"/>
  </cols>
  <sheetData>
    <row r="1" spans="1:954" ht="13.5" thickBot="1" x14ac:dyDescent="0.25"/>
    <row r="2" spans="1:954" s="27" customFormat="1" ht="18" customHeight="1" thickBot="1" x14ac:dyDescent="0.25">
      <c r="A2" s="76"/>
      <c r="B2" s="78" t="s">
        <v>1003</v>
      </c>
      <c r="C2" s="82" t="s">
        <v>1009</v>
      </c>
      <c r="D2" s="80" t="s">
        <v>1006</v>
      </c>
      <c r="E2" s="69" t="s">
        <v>1015</v>
      </c>
      <c r="F2" s="70"/>
      <c r="G2" s="67" t="s">
        <v>1014</v>
      </c>
      <c r="H2" s="5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</row>
    <row r="3" spans="1:954" s="27" customFormat="1" ht="33" customHeight="1" thickBot="1" x14ac:dyDescent="0.25">
      <c r="A3" s="77"/>
      <c r="B3" s="79"/>
      <c r="C3" s="83"/>
      <c r="D3" s="81"/>
      <c r="E3" s="60" t="s">
        <v>1007</v>
      </c>
      <c r="F3" s="60" t="s">
        <v>1008</v>
      </c>
      <c r="G3" s="68"/>
      <c r="H3" s="44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spans="1:954" ht="30.95" customHeight="1" thickBot="1" x14ac:dyDescent="0.25">
      <c r="A4" s="71" t="s">
        <v>1010</v>
      </c>
      <c r="B4" s="72"/>
      <c r="C4" s="73"/>
      <c r="D4" s="73"/>
      <c r="E4" s="73"/>
      <c r="F4" s="73"/>
      <c r="G4" s="7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</row>
    <row r="5" spans="1:954" ht="30.95" customHeight="1" x14ac:dyDescent="0.2">
      <c r="A5" s="65">
        <v>1</v>
      </c>
      <c r="B5" s="63" t="s">
        <v>1011</v>
      </c>
      <c r="C5" s="56">
        <v>10000000</v>
      </c>
      <c r="D5" s="84">
        <v>7500000</v>
      </c>
      <c r="E5" s="85">
        <f>D5*0.4</f>
        <v>3000000</v>
      </c>
      <c r="F5" s="86">
        <f>D5-E5</f>
        <v>4500000</v>
      </c>
      <c r="G5" s="87">
        <f t="shared" ref="G5" si="0">C5-E5-F5</f>
        <v>2500000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</row>
    <row r="6" spans="1:954" ht="30.95" customHeight="1" x14ac:dyDescent="0.2">
      <c r="A6" s="33">
        <v>2</v>
      </c>
      <c r="B6" s="52" t="s">
        <v>1012</v>
      </c>
      <c r="C6" s="51">
        <v>15000000</v>
      </c>
      <c r="D6" s="85">
        <v>11250000</v>
      </c>
      <c r="E6" s="85">
        <f t="shared" ref="E6:E7" si="1">D6*0.4</f>
        <v>4500000</v>
      </c>
      <c r="F6" s="86">
        <f t="shared" ref="F6:F7" si="2">D6-E6</f>
        <v>6750000</v>
      </c>
      <c r="G6" s="87">
        <f t="shared" ref="G6:G7" si="3">C6-E6-F6</f>
        <v>3750000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</row>
    <row r="7" spans="1:954" ht="30.95" customHeight="1" thickBot="1" x14ac:dyDescent="0.25">
      <c r="A7" s="61">
        <v>3</v>
      </c>
      <c r="B7" s="62" t="s">
        <v>1013</v>
      </c>
      <c r="C7" s="54">
        <v>131000000</v>
      </c>
      <c r="D7" s="86">
        <v>98250000</v>
      </c>
      <c r="E7" s="85">
        <f t="shared" si="1"/>
        <v>39300000</v>
      </c>
      <c r="F7" s="86">
        <f t="shared" si="2"/>
        <v>58950000</v>
      </c>
      <c r="G7" s="87">
        <f t="shared" si="3"/>
        <v>32750000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</row>
    <row r="8" spans="1:954" ht="30.95" customHeight="1" thickBot="1" x14ac:dyDescent="0.25">
      <c r="A8" s="59"/>
      <c r="B8" s="64" t="s">
        <v>1005</v>
      </c>
      <c r="C8" s="55">
        <f>SUM(C5:C7)</f>
        <v>156000000</v>
      </c>
      <c r="D8" s="55">
        <f>SUM(D5:D7)</f>
        <v>117000000</v>
      </c>
      <c r="E8" s="55">
        <f>SUM(E5:E7)</f>
        <v>46800000</v>
      </c>
      <c r="F8" s="55">
        <f>SUM(F5:F7)</f>
        <v>70200000</v>
      </c>
      <c r="G8" s="66">
        <f>SUM(G5:G7)</f>
        <v>39000000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</row>
    <row r="9" spans="1:954" s="50" customFormat="1" x14ac:dyDescent="0.2">
      <c r="A9" s="48"/>
      <c r="B9" s="75"/>
      <c r="C9" s="75"/>
      <c r="D9" s="75"/>
      <c r="E9" s="75"/>
      <c r="F9" s="75"/>
      <c r="G9" s="45"/>
      <c r="H9" s="45"/>
      <c r="I9" s="47"/>
      <c r="J9" s="47"/>
      <c r="K9" s="47"/>
      <c r="L9" s="47"/>
      <c r="M9" s="47"/>
      <c r="N9" s="47"/>
      <c r="O9" s="47"/>
      <c r="P9" s="47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</row>
    <row r="10" spans="1:954" s="38" customFormat="1" x14ac:dyDescent="0.2">
      <c r="A10" s="57"/>
      <c r="B10" s="58"/>
      <c r="C10" s="36"/>
      <c r="D10" s="36"/>
      <c r="E10" s="36"/>
      <c r="F10" s="36"/>
      <c r="G10" s="46"/>
      <c r="H10" s="4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</row>
    <row r="11" spans="1:954" s="38" customFormat="1" x14ac:dyDescent="0.2">
      <c r="A11" s="34"/>
      <c r="B11" s="35"/>
      <c r="C11" s="36"/>
      <c r="D11" s="36"/>
      <c r="E11" s="36"/>
      <c r="F11" s="36"/>
      <c r="G11" s="46"/>
      <c r="H11" s="45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</row>
    <row r="12" spans="1:954" s="38" customFormat="1" x14ac:dyDescent="0.2">
      <c r="A12" s="34"/>
      <c r="B12" s="35"/>
      <c r="C12" s="36"/>
      <c r="D12" s="36"/>
      <c r="E12" s="36"/>
      <c r="F12" s="36"/>
      <c r="G12" s="46"/>
      <c r="H12" s="45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</row>
    <row r="13" spans="1:954" s="38" customFormat="1" x14ac:dyDescent="0.2">
      <c r="A13" s="34"/>
      <c r="B13" s="35"/>
      <c r="C13" s="36"/>
      <c r="D13" s="36"/>
      <c r="E13" s="36"/>
      <c r="F13" s="36"/>
      <c r="G13" s="46"/>
      <c r="H13" s="45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</row>
    <row r="14" spans="1:954" s="38" customFormat="1" x14ac:dyDescent="0.2">
      <c r="A14" s="34"/>
      <c r="B14" s="35"/>
      <c r="C14" s="36"/>
      <c r="D14" s="36"/>
      <c r="E14" s="36"/>
      <c r="F14" s="36"/>
      <c r="G14" s="46"/>
      <c r="H14" s="45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</row>
    <row r="15" spans="1:954" s="38" customFormat="1" x14ac:dyDescent="0.2">
      <c r="A15" s="34"/>
      <c r="B15" s="35"/>
      <c r="C15" s="36"/>
      <c r="D15" s="36"/>
      <c r="E15" s="36"/>
      <c r="F15" s="36"/>
      <c r="G15" s="46"/>
      <c r="H15" s="45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</row>
    <row r="16" spans="1:954" s="38" customFormat="1" x14ac:dyDescent="0.2">
      <c r="A16" s="34"/>
      <c r="B16" s="35"/>
      <c r="C16" s="36"/>
      <c r="D16" s="36"/>
      <c r="E16" s="36"/>
      <c r="F16" s="36"/>
      <c r="G16" s="46"/>
      <c r="H16" s="45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</row>
    <row r="17" spans="1:954" s="38" customFormat="1" x14ac:dyDescent="0.2">
      <c r="A17" s="34"/>
      <c r="B17" s="35"/>
      <c r="C17" s="36"/>
      <c r="D17" s="36"/>
      <c r="E17" s="36"/>
      <c r="F17" s="36"/>
      <c r="G17" s="46"/>
      <c r="H17" s="45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</row>
    <row r="18" spans="1:954" s="38" customFormat="1" x14ac:dyDescent="0.2">
      <c r="A18" s="34"/>
      <c r="B18" s="35"/>
      <c r="C18" s="36"/>
      <c r="D18" s="36"/>
      <c r="E18" s="36"/>
      <c r="F18" s="36"/>
      <c r="G18" s="46"/>
      <c r="H18" s="45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</row>
    <row r="19" spans="1:954" s="38" customFormat="1" x14ac:dyDescent="0.2">
      <c r="A19" s="34"/>
      <c r="B19" s="35"/>
      <c r="C19" s="36"/>
      <c r="D19" s="36"/>
      <c r="E19" s="36"/>
      <c r="F19" s="36"/>
      <c r="G19" s="46"/>
      <c r="H19" s="45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</row>
    <row r="20" spans="1:954" s="38" customFormat="1" x14ac:dyDescent="0.2">
      <c r="A20" s="34"/>
      <c r="B20" s="35"/>
      <c r="C20" s="36"/>
      <c r="D20" s="36"/>
      <c r="E20" s="36"/>
      <c r="F20" s="36"/>
      <c r="G20" s="46"/>
      <c r="H20" s="45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</row>
    <row r="21" spans="1:954" s="38" customFormat="1" x14ac:dyDescent="0.2">
      <c r="A21" s="34"/>
      <c r="B21" s="35"/>
      <c r="C21" s="36"/>
      <c r="D21" s="36"/>
      <c r="E21" s="36"/>
      <c r="F21" s="36"/>
      <c r="G21" s="46"/>
      <c r="H21" s="45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</row>
    <row r="22" spans="1:954" s="38" customFormat="1" x14ac:dyDescent="0.2">
      <c r="A22" s="34"/>
      <c r="B22" s="35"/>
      <c r="C22" s="36"/>
      <c r="D22" s="36"/>
      <c r="E22" s="36"/>
      <c r="F22" s="36"/>
      <c r="G22" s="46"/>
      <c r="H22" s="45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</row>
    <row r="23" spans="1:954" s="38" customFormat="1" x14ac:dyDescent="0.2">
      <c r="A23" s="34"/>
      <c r="B23" s="35"/>
      <c r="C23" s="36"/>
      <c r="D23" s="36"/>
      <c r="E23" s="36"/>
      <c r="F23" s="36"/>
      <c r="G23" s="46"/>
      <c r="H23" s="45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</row>
    <row r="24" spans="1:954" s="38" customFormat="1" x14ac:dyDescent="0.2">
      <c r="A24" s="34"/>
      <c r="B24" s="35"/>
      <c r="C24" s="36"/>
      <c r="D24" s="36"/>
      <c r="E24" s="36"/>
      <c r="F24" s="36"/>
      <c r="G24" s="46"/>
      <c r="H24" s="4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</row>
    <row r="25" spans="1:954" s="38" customFormat="1" x14ac:dyDescent="0.2">
      <c r="A25" s="34"/>
      <c r="B25" s="35"/>
      <c r="C25" s="36"/>
      <c r="D25" s="36"/>
      <c r="E25" s="36"/>
      <c r="F25" s="36"/>
      <c r="G25" s="46"/>
      <c r="H25" s="45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</row>
    <row r="26" spans="1:954" s="38" customFormat="1" x14ac:dyDescent="0.2">
      <c r="A26" s="34"/>
      <c r="B26" s="35"/>
      <c r="C26" s="36"/>
      <c r="D26" s="36"/>
      <c r="E26" s="36"/>
      <c r="F26" s="36"/>
      <c r="G26" s="46"/>
      <c r="H26" s="45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</row>
    <row r="27" spans="1:954" s="38" customFormat="1" x14ac:dyDescent="0.2">
      <c r="A27" s="34"/>
      <c r="B27" s="35"/>
      <c r="C27" s="36"/>
      <c r="D27" s="36"/>
      <c r="E27" s="36"/>
      <c r="F27" s="36"/>
      <c r="G27" s="46"/>
      <c r="H27" s="45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</row>
    <row r="28" spans="1:954" s="38" customFormat="1" x14ac:dyDescent="0.2">
      <c r="A28" s="34"/>
      <c r="B28" s="35"/>
      <c r="C28" s="36"/>
      <c r="D28" s="36"/>
      <c r="E28" s="36"/>
      <c r="F28" s="36"/>
      <c r="G28" s="46"/>
      <c r="H28" s="45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</row>
    <row r="29" spans="1:954" s="38" customFormat="1" x14ac:dyDescent="0.2">
      <c r="A29" s="34"/>
      <c r="B29" s="35"/>
      <c r="C29" s="36"/>
      <c r="D29" s="36"/>
      <c r="E29" s="36"/>
      <c r="F29" s="36"/>
      <c r="G29" s="46"/>
      <c r="H29" s="45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</row>
    <row r="30" spans="1:954" s="38" customFormat="1" x14ac:dyDescent="0.2">
      <c r="A30" s="34"/>
      <c r="B30" s="35"/>
      <c r="C30" s="36"/>
      <c r="D30" s="36"/>
      <c r="E30" s="36"/>
      <c r="F30" s="36"/>
      <c r="G30" s="46"/>
      <c r="H30" s="45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</row>
    <row r="31" spans="1:954" s="38" customFormat="1" x14ac:dyDescent="0.2">
      <c r="A31" s="34"/>
      <c r="B31" s="35"/>
      <c r="C31" s="36"/>
      <c r="D31" s="36"/>
      <c r="E31" s="36"/>
      <c r="F31" s="36"/>
      <c r="G31" s="46"/>
      <c r="H31" s="45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</row>
    <row r="32" spans="1:954" s="38" customFormat="1" x14ac:dyDescent="0.2">
      <c r="A32" s="34"/>
      <c r="B32" s="35"/>
      <c r="C32" s="36"/>
      <c r="D32" s="36"/>
      <c r="E32" s="36"/>
      <c r="F32" s="36"/>
      <c r="G32" s="46"/>
      <c r="H32" s="45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</row>
    <row r="33" spans="1:954" s="38" customFormat="1" x14ac:dyDescent="0.2">
      <c r="A33" s="34"/>
      <c r="B33" s="35"/>
      <c r="C33" s="36"/>
      <c r="D33" s="36"/>
      <c r="E33" s="36"/>
      <c r="F33" s="36"/>
      <c r="G33" s="46"/>
      <c r="H33" s="45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</row>
    <row r="34" spans="1:954" s="38" customFormat="1" x14ac:dyDescent="0.2">
      <c r="A34" s="34"/>
      <c r="B34" s="35"/>
      <c r="C34" s="36"/>
      <c r="D34" s="36"/>
      <c r="E34" s="36"/>
      <c r="F34" s="36"/>
      <c r="G34" s="46"/>
      <c r="H34" s="45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</row>
    <row r="35" spans="1:954" s="38" customFormat="1" x14ac:dyDescent="0.2">
      <c r="A35" s="34"/>
      <c r="B35" s="35"/>
      <c r="C35" s="36"/>
      <c r="D35" s="36"/>
      <c r="E35" s="36"/>
      <c r="F35" s="36"/>
      <c r="G35" s="46"/>
      <c r="H35" s="45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</row>
    <row r="36" spans="1:954" s="38" customFormat="1" x14ac:dyDescent="0.2">
      <c r="A36" s="34"/>
      <c r="B36" s="35"/>
      <c r="C36" s="36"/>
      <c r="D36" s="36"/>
      <c r="E36" s="36"/>
      <c r="F36" s="36"/>
      <c r="G36" s="46"/>
      <c r="H36" s="45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</row>
    <row r="37" spans="1:954" s="38" customFormat="1" x14ac:dyDescent="0.2">
      <c r="A37" s="34"/>
      <c r="B37" s="35"/>
      <c r="C37" s="36"/>
      <c r="D37" s="36"/>
      <c r="E37" s="36"/>
      <c r="F37" s="36"/>
      <c r="G37" s="46"/>
      <c r="H37" s="45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</row>
    <row r="38" spans="1:954" s="38" customFormat="1" x14ac:dyDescent="0.2">
      <c r="A38" s="34"/>
      <c r="B38" s="35"/>
      <c r="C38" s="36"/>
      <c r="D38" s="36"/>
      <c r="E38" s="36"/>
      <c r="F38" s="36"/>
      <c r="G38" s="46"/>
      <c r="H38" s="45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</row>
    <row r="39" spans="1:954" s="38" customFormat="1" x14ac:dyDescent="0.2">
      <c r="A39" s="34"/>
      <c r="B39" s="35"/>
      <c r="C39" s="36"/>
      <c r="D39" s="36"/>
      <c r="E39" s="36"/>
      <c r="F39" s="36"/>
      <c r="G39" s="46"/>
      <c r="H39" s="45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</row>
    <row r="40" spans="1:954" s="38" customFormat="1" x14ac:dyDescent="0.2">
      <c r="A40" s="34"/>
      <c r="B40" s="35"/>
      <c r="C40" s="36"/>
      <c r="D40" s="36"/>
      <c r="E40" s="36"/>
      <c r="F40" s="36"/>
      <c r="G40" s="46"/>
      <c r="H40" s="45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</row>
    <row r="41" spans="1:954" s="38" customFormat="1" x14ac:dyDescent="0.2">
      <c r="A41" s="34"/>
      <c r="B41" s="35"/>
      <c r="C41" s="36"/>
      <c r="D41" s="36"/>
      <c r="E41" s="36"/>
      <c r="F41" s="36"/>
      <c r="G41" s="46"/>
      <c r="H41" s="45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</row>
    <row r="42" spans="1:954" s="38" customFormat="1" x14ac:dyDescent="0.2">
      <c r="A42" s="34"/>
      <c r="B42" s="35"/>
      <c r="C42" s="36"/>
      <c r="D42" s="36"/>
      <c r="E42" s="36"/>
      <c r="F42" s="36"/>
      <c r="G42" s="46"/>
      <c r="H42" s="45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</row>
    <row r="43" spans="1:954" s="38" customFormat="1" x14ac:dyDescent="0.2">
      <c r="A43" s="34"/>
      <c r="B43" s="35"/>
      <c r="C43" s="36"/>
      <c r="D43" s="36"/>
      <c r="E43" s="36"/>
      <c r="F43" s="36"/>
      <c r="G43" s="46"/>
      <c r="H43" s="45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</row>
  </sheetData>
  <mergeCells count="8">
    <mergeCell ref="G2:G3"/>
    <mergeCell ref="E2:F2"/>
    <mergeCell ref="A4:G4"/>
    <mergeCell ref="B9:F9"/>
    <mergeCell ref="A2:A3"/>
    <mergeCell ref="B2:B3"/>
    <mergeCell ref="D2:D3"/>
    <mergeCell ref="C2:C3"/>
  </mergeCells>
  <pageMargins left="0.39370078740157483" right="0" top="0.19685039370078741" bottom="0.19685039370078741" header="0.51181102362204722" footer="0.51181102362204722"/>
  <pageSetup paperSize="8" scale="10" firstPageNumber="0" fitToHeight="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Rozdeleni_PO</vt:lpstr>
      <vt:lpstr>2016-2020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Juráková Renata</dc:creator>
  <cp:lastModifiedBy>Srovnalová Marie</cp:lastModifiedBy>
  <cp:revision>32</cp:revision>
  <cp:lastPrinted>2016-06-03T06:11:52Z</cp:lastPrinted>
  <dcterms:created xsi:type="dcterms:W3CDTF">2012-01-03T06:29:28Z</dcterms:created>
  <dcterms:modified xsi:type="dcterms:W3CDTF">2017-05-30T09:27:05Z</dcterms:modified>
  <dc:language>cs-CZ</dc:language>
</cp:coreProperties>
</file>