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DOTACE 2016\dotace 2016\ZK 25_02_16 Schválení KP, KPVP, NAPK, NM\ZK NM 2016\"/>
    </mc:Choice>
  </mc:AlternateContent>
  <bookViews>
    <workbookView xWindow="720" yWindow="345" windowWidth="27555" windowHeight="11805"/>
  </bookViews>
  <sheets>
    <sheet name="NM 2016 návrh podpořeni" sheetId="1" r:id="rId1"/>
  </sheets>
  <definedNames>
    <definedName name="_xlnm.Print_Titles" localSheetId="0">'NM 2016 návrh podpořeni'!$2:$2</definedName>
    <definedName name="_xlnm.Print_Area" localSheetId="0">'NM 2016 návrh podpořeni'!$A$1:$L$24</definedName>
  </definedNames>
  <calcPr calcId="152511"/>
</workbook>
</file>

<file path=xl/calcChain.xml><?xml version="1.0" encoding="utf-8"?>
<calcChain xmlns="http://schemas.openxmlformats.org/spreadsheetml/2006/main">
  <c r="J24" i="1" l="1"/>
  <c r="I23" i="1"/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<sst xmlns="http://schemas.openxmlformats.org/spreadsheetml/2006/main" count="184" uniqueCount="106">
  <si>
    <t>Poskytnutí účelových dotací z rozpočtu kraje v Programu podpory aktivit příslušníků národnostních menšin žijících na území Moravskoslezského kraje na rok 2016</t>
  </si>
  <si>
    <t>Č. žádosti</t>
  </si>
  <si>
    <t>Kód dot. titulu</t>
  </si>
  <si>
    <t>Název žadatele</t>
  </si>
  <si>
    <t>IČ</t>
  </si>
  <si>
    <t>Právní forma žadatele</t>
  </si>
  <si>
    <t>Název projektu</t>
  </si>
  <si>
    <t>Veřejná podpora</t>
  </si>
  <si>
    <t>Celkové uznatelné náklady projektu     (v Kč)</t>
  </si>
  <si>
    <t>% spoluúčast dotace na CUN</t>
  </si>
  <si>
    <t xml:space="preserve">Schválená dotace v Kč </t>
  </si>
  <si>
    <t>Druh dotace</t>
  </si>
  <si>
    <t>Počet bodů</t>
  </si>
  <si>
    <t>01/16</t>
  </si>
  <si>
    <t>NM 3/16</t>
  </si>
  <si>
    <t>SVAZ MAĎARŮ ŽIJÍCÍCH V ČESKÝCH ZEMÍCH</t>
  </si>
  <si>
    <t>00196797</t>
  </si>
  <si>
    <t>spolek</t>
  </si>
  <si>
    <t>Kulturně-vzdělávací a výchovné aktivity</t>
  </si>
  <si>
    <t xml:space="preserve"> -</t>
  </si>
  <si>
    <t>neinvestiční</t>
  </si>
  <si>
    <t>02/16</t>
  </si>
  <si>
    <t>NM 2/16</t>
  </si>
  <si>
    <t>Městský dům kultury Karviná</t>
  </si>
  <si>
    <t>00320463</t>
  </si>
  <si>
    <t>příspěvková organizace</t>
  </si>
  <si>
    <t>Prolínání kultur 2016 - festival národnostních menšin</t>
  </si>
  <si>
    <t>05/16</t>
  </si>
  <si>
    <t>Řecká obec Karviná</t>
  </si>
  <si>
    <t>65890779</t>
  </si>
  <si>
    <t>Menšinová politika Řecké obce Karviná na rok 2016</t>
  </si>
  <si>
    <t>06/16</t>
  </si>
  <si>
    <t>NM 1/16</t>
  </si>
  <si>
    <t>Kongres Poláků v České republice</t>
  </si>
  <si>
    <t>00535613</t>
  </si>
  <si>
    <t>Dokumentační centrum Kongresu Poláků v ČR 2016</t>
  </si>
  <si>
    <t>07/16</t>
  </si>
  <si>
    <t>Polský kulturně-osvětový svaz v České republice z.s.</t>
  </si>
  <si>
    <t>00442771</t>
  </si>
  <si>
    <t>Kalendarz Śląski 2017</t>
  </si>
  <si>
    <t>08/16</t>
  </si>
  <si>
    <t>Takoví jsme/Tacy jesteśmy. Kulturní aktivity Kongresu Poláků v ČR v roce 2016.</t>
  </si>
  <si>
    <r>
      <rPr>
        <sz val="10"/>
        <rFont val="Arial CE"/>
        <charset val="238"/>
      </rPr>
      <t>de minimis ve smyslu Nařízení Komise (EU) č. 1407/2013 ze dne 
18. 12. 2013</t>
    </r>
    <r>
      <rPr>
        <sz val="10"/>
        <rFont val="Arial CE"/>
        <family val="2"/>
        <charset val="238"/>
      </rPr>
      <t>, o použití článků 107 a 108 Smlouvy o fungování Evropské unie</t>
    </r>
  </si>
  <si>
    <t>09/16</t>
  </si>
  <si>
    <t>Místní skupina Polského kulturně - osvětového svazu v Havířově - Bludovicích</t>
  </si>
  <si>
    <t>69624054</t>
  </si>
  <si>
    <r>
      <t>"Do</t>
    </r>
    <r>
      <rPr>
        <sz val="10"/>
        <rFont val="Arial"/>
        <family val="2"/>
        <charset val="238"/>
      </rPr>
      <t>ż</t>
    </r>
    <r>
      <rPr>
        <sz val="10"/>
        <rFont val="Arial CE"/>
        <family val="2"/>
        <charset val="238"/>
      </rPr>
      <t xml:space="preserve">ynki </t>
    </r>
    <r>
      <rPr>
        <sz val="10"/>
        <rFont val="Arial"/>
        <family val="2"/>
        <charset val="238"/>
      </rPr>
      <t>Ś</t>
    </r>
    <r>
      <rPr>
        <sz val="10"/>
        <rFont val="Arial CE"/>
        <family val="2"/>
        <charset val="238"/>
      </rPr>
      <t>l</t>
    </r>
    <r>
      <rPr>
        <sz val="10"/>
        <rFont val="Arial"/>
        <family val="2"/>
        <charset val="238"/>
      </rPr>
      <t>ą</t>
    </r>
    <r>
      <rPr>
        <sz val="10"/>
        <rFont val="Arial CE"/>
        <family val="2"/>
        <charset val="238"/>
      </rPr>
      <t>skie"</t>
    </r>
  </si>
  <si>
    <t>10/16</t>
  </si>
  <si>
    <t>Místní skupina Polského kulturně - osvětového svazu v Mostech u Jablunkova</t>
  </si>
  <si>
    <t>70632626</t>
  </si>
  <si>
    <t>38. MEZINÁRODNÍ PŘEDHLÍDKA LIDOVÝCH KAPEL A FOLKLORNÍCH SOUBORŮ</t>
  </si>
  <si>
    <t>12/16</t>
  </si>
  <si>
    <t>Obec Slovákov v Karvinej</t>
  </si>
  <si>
    <t>60784539</t>
  </si>
  <si>
    <t>Podpora činnosti</t>
  </si>
  <si>
    <t>13/16</t>
  </si>
  <si>
    <t>Sdružení přátel polské knihy, z.s.</t>
  </si>
  <si>
    <t>69624186</t>
  </si>
  <si>
    <t>S knihou na cestách 2016</t>
  </si>
  <si>
    <t>17/16</t>
  </si>
  <si>
    <t xml:space="preserve">Ducatus Teschinensis o. s. </t>
  </si>
  <si>
    <t>27059979</t>
  </si>
  <si>
    <t>Těšín - Město mnoha jazyků a kultur</t>
  </si>
  <si>
    <t>03/16</t>
  </si>
  <si>
    <t>Město Třinec</t>
  </si>
  <si>
    <t>00297313</t>
  </si>
  <si>
    <t>obec</t>
  </si>
  <si>
    <t>Přehlídka národnostních menšin v Třinci</t>
  </si>
  <si>
    <t>04/16</t>
  </si>
  <si>
    <t>ŘECKÁ OBEC KRNOV-MĚSTO</t>
  </si>
  <si>
    <t>70928525</t>
  </si>
  <si>
    <t>Řecké dny Krnov 2016</t>
  </si>
  <si>
    <t>20/16</t>
  </si>
  <si>
    <t>Místní skupina Polského kulturně - osvětového svazu v Nýdku</t>
  </si>
  <si>
    <t>70924392</t>
  </si>
  <si>
    <t>Teatr i poezja w Nydku - Divadlo a poezie v Nýdku.</t>
  </si>
  <si>
    <t>11/16</t>
  </si>
  <si>
    <t>25852345</t>
  </si>
  <si>
    <t>obecně prospěšná společnost</t>
  </si>
  <si>
    <t>Všichni máme šanci</t>
  </si>
  <si>
    <t>15/16</t>
  </si>
  <si>
    <t>Sdružení polské mládeže v České republice</t>
  </si>
  <si>
    <t>41030435</t>
  </si>
  <si>
    <t>Dny studentské kultury 2016</t>
  </si>
  <si>
    <t>18/16</t>
  </si>
  <si>
    <t>26678497</t>
  </si>
  <si>
    <t>Slova nejsou důležitá - multikulturní a integrační výchovně-vzdělávací aktivity v Chaloupce 2016</t>
  </si>
  <si>
    <t>19/16</t>
  </si>
  <si>
    <t>MŁODE ZAOLZIE (Mladé Zaolzí)</t>
  </si>
  <si>
    <t>21/16</t>
  </si>
  <si>
    <t>Společenství Romů na Moravě Romano jekhetaniben pre Morava</t>
  </si>
  <si>
    <t>44015178</t>
  </si>
  <si>
    <t>Kulturní aktivity SRNM Rýmařov</t>
  </si>
  <si>
    <t>16/16</t>
  </si>
  <si>
    <t>Centrum inkluze o.p.s.</t>
  </si>
  <si>
    <t>29461545</t>
  </si>
  <si>
    <t>Jinakost je fajn!</t>
  </si>
  <si>
    <t>Celkem</t>
  </si>
  <si>
    <t xml:space="preserve"> </t>
  </si>
  <si>
    <t xml:space="preserve">          </t>
  </si>
  <si>
    <t>14/16</t>
  </si>
  <si>
    <t>Místní skupina Polského kulturně - osvětového svazu v Karviné - Fryštátě</t>
  </si>
  <si>
    <t>70911983</t>
  </si>
  <si>
    <t>"GRÓM 2016"</t>
  </si>
  <si>
    <t>EUROTOPIA.CZ, o.p.s.</t>
  </si>
  <si>
    <t>Rodinné a komunitní centrum Chaloupka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</si>
</sst>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 shrinkToFit="1"/>
    </xf>
    <xf numFmtId="49" fontId="7" fillId="0" borderId="3" xfId="0" applyNumberFormat="1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="120" zoomScaleNormal="120" zoomScaleSheetLayoutView="110" workbookViewId="0">
      <selection sqref="A1:L1"/>
    </sheetView>
  </sheetViews>
  <sheetFormatPr defaultRowHeight="15" x14ac:dyDescent="0.25"/>
  <cols>
    <col min="1" max="1" width="7.28515625" customWidth="1"/>
    <col min="2" max="2" width="6.140625" customWidth="1"/>
    <col min="3" max="3" width="24.5703125" customWidth="1"/>
    <col min="4" max="4" width="11.140625" customWidth="1"/>
    <col min="5" max="5" width="11.85546875" customWidth="1"/>
    <col min="6" max="6" width="23.42578125" customWidth="1"/>
    <col min="7" max="7" width="23.5703125" customWidth="1"/>
    <col min="8" max="8" width="10" customWidth="1"/>
    <col min="9" max="9" width="11.28515625" customWidth="1"/>
    <col min="10" max="10" width="12" customWidth="1"/>
    <col min="11" max="11" width="11.140625" customWidth="1"/>
  </cols>
  <sheetData>
    <row r="1" spans="1:12" ht="48.7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s="5" customFormat="1" ht="63.75" x14ac:dyDescent="0.25">
      <c r="A2" s="1" t="s">
        <v>1</v>
      </c>
      <c r="B2" s="1" t="s">
        <v>2</v>
      </c>
      <c r="C2" s="2" t="s">
        <v>3</v>
      </c>
      <c r="D2" s="1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3" t="s">
        <v>10</v>
      </c>
      <c r="K2" s="2" t="s">
        <v>11</v>
      </c>
      <c r="L2" s="3" t="s">
        <v>12</v>
      </c>
    </row>
    <row r="3" spans="1:12" ht="52.5" customHeight="1" x14ac:dyDescent="0.25">
      <c r="A3" s="6" t="s">
        <v>13</v>
      </c>
      <c r="B3" s="6" t="s">
        <v>14</v>
      </c>
      <c r="C3" s="7" t="s">
        <v>15</v>
      </c>
      <c r="D3" s="6" t="s">
        <v>16</v>
      </c>
      <c r="E3" s="7" t="s">
        <v>17</v>
      </c>
      <c r="F3" s="7" t="s">
        <v>18</v>
      </c>
      <c r="G3" s="7" t="s">
        <v>19</v>
      </c>
      <c r="H3" s="8">
        <v>225000</v>
      </c>
      <c r="I3" s="9">
        <f t="shared" ref="I3:I7" si="0">J3/H3*100</f>
        <v>34.666666666666671</v>
      </c>
      <c r="J3" s="8">
        <v>78000</v>
      </c>
      <c r="K3" s="7" t="s">
        <v>20</v>
      </c>
      <c r="L3" s="8">
        <v>22</v>
      </c>
    </row>
    <row r="4" spans="1:12" ht="48.75" customHeight="1" x14ac:dyDescent="0.25">
      <c r="A4" s="6" t="s">
        <v>21</v>
      </c>
      <c r="B4" s="6" t="s">
        <v>22</v>
      </c>
      <c r="C4" s="7" t="s">
        <v>23</v>
      </c>
      <c r="D4" s="6" t="s">
        <v>24</v>
      </c>
      <c r="E4" s="7" t="s">
        <v>25</v>
      </c>
      <c r="F4" s="7" t="s">
        <v>26</v>
      </c>
      <c r="G4" s="7" t="s">
        <v>19</v>
      </c>
      <c r="H4" s="8">
        <v>192300</v>
      </c>
      <c r="I4" s="9">
        <f t="shared" si="0"/>
        <v>41.601664066562662</v>
      </c>
      <c r="J4" s="8">
        <v>80000</v>
      </c>
      <c r="K4" s="7" t="s">
        <v>20</v>
      </c>
      <c r="L4" s="8">
        <v>22</v>
      </c>
    </row>
    <row r="5" spans="1:12" ht="25.5" x14ac:dyDescent="0.25">
      <c r="A5" s="6" t="s">
        <v>27</v>
      </c>
      <c r="B5" s="6" t="s">
        <v>14</v>
      </c>
      <c r="C5" s="7" t="s">
        <v>28</v>
      </c>
      <c r="D5" s="6" t="s">
        <v>29</v>
      </c>
      <c r="E5" s="7" t="s">
        <v>17</v>
      </c>
      <c r="F5" s="7" t="s">
        <v>30</v>
      </c>
      <c r="G5" s="7" t="s">
        <v>19</v>
      </c>
      <c r="H5" s="8">
        <v>210700</v>
      </c>
      <c r="I5" s="9">
        <f t="shared" si="0"/>
        <v>37.968675842429995</v>
      </c>
      <c r="J5" s="8">
        <v>80000</v>
      </c>
      <c r="K5" s="7" t="s">
        <v>20</v>
      </c>
      <c r="L5" s="8">
        <v>22</v>
      </c>
    </row>
    <row r="6" spans="1:12" ht="38.25" x14ac:dyDescent="0.25">
      <c r="A6" s="6" t="s">
        <v>31</v>
      </c>
      <c r="B6" s="6" t="s">
        <v>32</v>
      </c>
      <c r="C6" s="7" t="s">
        <v>33</v>
      </c>
      <c r="D6" s="6" t="s">
        <v>34</v>
      </c>
      <c r="E6" s="7" t="s">
        <v>17</v>
      </c>
      <c r="F6" s="7" t="s">
        <v>35</v>
      </c>
      <c r="G6" s="7" t="s">
        <v>19</v>
      </c>
      <c r="H6" s="8">
        <v>393800</v>
      </c>
      <c r="I6" s="9">
        <f t="shared" si="0"/>
        <v>20.31488065007618</v>
      </c>
      <c r="J6" s="8">
        <v>80000</v>
      </c>
      <c r="K6" s="7" t="s">
        <v>20</v>
      </c>
      <c r="L6" s="8">
        <v>22</v>
      </c>
    </row>
    <row r="7" spans="1:12" ht="25.5" x14ac:dyDescent="0.25">
      <c r="A7" s="6" t="s">
        <v>36</v>
      </c>
      <c r="B7" s="6" t="s">
        <v>32</v>
      </c>
      <c r="C7" s="7" t="s">
        <v>37</v>
      </c>
      <c r="D7" s="6" t="s">
        <v>38</v>
      </c>
      <c r="E7" s="7" t="s">
        <v>17</v>
      </c>
      <c r="F7" s="7" t="s">
        <v>39</v>
      </c>
      <c r="G7" s="7" t="s">
        <v>19</v>
      </c>
      <c r="H7" s="8">
        <v>190000</v>
      </c>
      <c r="I7" s="9">
        <f t="shared" si="0"/>
        <v>42.105263157894733</v>
      </c>
      <c r="J7" s="8">
        <v>80000</v>
      </c>
      <c r="K7" s="7" t="s">
        <v>20</v>
      </c>
      <c r="L7" s="8">
        <v>22</v>
      </c>
    </row>
    <row r="8" spans="1:12" ht="91.5" customHeight="1" x14ac:dyDescent="0.25">
      <c r="A8" s="6" t="s">
        <v>40</v>
      </c>
      <c r="B8" s="6" t="s">
        <v>22</v>
      </c>
      <c r="C8" s="7" t="s">
        <v>33</v>
      </c>
      <c r="D8" s="6" t="s">
        <v>34</v>
      </c>
      <c r="E8" s="7" t="s">
        <v>17</v>
      </c>
      <c r="F8" s="7" t="s">
        <v>41</v>
      </c>
      <c r="G8" s="10" t="s">
        <v>42</v>
      </c>
      <c r="H8" s="8">
        <v>493800</v>
      </c>
      <c r="I8" s="9">
        <f>J8/H8*100</f>
        <v>16.200891049007694</v>
      </c>
      <c r="J8" s="8">
        <v>80000</v>
      </c>
      <c r="K8" s="7" t="s">
        <v>20</v>
      </c>
      <c r="L8" s="8">
        <v>22</v>
      </c>
    </row>
    <row r="9" spans="1:12" ht="38.25" x14ac:dyDescent="0.25">
      <c r="A9" s="6" t="s">
        <v>43</v>
      </c>
      <c r="B9" s="6" t="s">
        <v>22</v>
      </c>
      <c r="C9" s="7" t="s">
        <v>44</v>
      </c>
      <c r="D9" s="6" t="s">
        <v>45</v>
      </c>
      <c r="E9" s="7" t="s">
        <v>17</v>
      </c>
      <c r="F9" s="7" t="s">
        <v>46</v>
      </c>
      <c r="G9" s="7" t="s">
        <v>19</v>
      </c>
      <c r="H9" s="8">
        <v>190000</v>
      </c>
      <c r="I9" s="9">
        <f t="shared" ref="I9:I23" si="1">J9/H9*100</f>
        <v>42.105263157894733</v>
      </c>
      <c r="J9" s="8">
        <v>80000</v>
      </c>
      <c r="K9" s="7" t="s">
        <v>20</v>
      </c>
      <c r="L9" s="8">
        <v>22</v>
      </c>
    </row>
    <row r="10" spans="1:12" ht="51" x14ac:dyDescent="0.25">
      <c r="A10" s="6" t="s">
        <v>47</v>
      </c>
      <c r="B10" s="6" t="s">
        <v>22</v>
      </c>
      <c r="C10" s="7" t="s">
        <v>48</v>
      </c>
      <c r="D10" s="6" t="s">
        <v>49</v>
      </c>
      <c r="E10" s="7" t="s">
        <v>17</v>
      </c>
      <c r="F10" s="7" t="s">
        <v>50</v>
      </c>
      <c r="G10" s="7" t="s">
        <v>19</v>
      </c>
      <c r="H10" s="8">
        <v>115000</v>
      </c>
      <c r="I10" s="9">
        <f t="shared" si="1"/>
        <v>69.565217391304344</v>
      </c>
      <c r="J10" s="8">
        <v>80000</v>
      </c>
      <c r="K10" s="7" t="s">
        <v>20</v>
      </c>
      <c r="L10" s="8">
        <v>22</v>
      </c>
    </row>
    <row r="11" spans="1:12" ht="25.5" x14ac:dyDescent="0.25">
      <c r="A11" s="6" t="s">
        <v>51</v>
      </c>
      <c r="B11" s="6" t="s">
        <v>14</v>
      </c>
      <c r="C11" s="7" t="s">
        <v>52</v>
      </c>
      <c r="D11" s="6" t="s">
        <v>53</v>
      </c>
      <c r="E11" s="7" t="s">
        <v>17</v>
      </c>
      <c r="F11" s="7" t="s">
        <v>54</v>
      </c>
      <c r="G11" s="7" t="s">
        <v>19</v>
      </c>
      <c r="H11" s="8">
        <v>104700</v>
      </c>
      <c r="I11" s="9">
        <f t="shared" si="1"/>
        <v>69.914040114613186</v>
      </c>
      <c r="J11" s="8">
        <v>73200</v>
      </c>
      <c r="K11" s="7" t="s">
        <v>20</v>
      </c>
      <c r="L11" s="8">
        <v>22</v>
      </c>
    </row>
    <row r="12" spans="1:12" ht="25.5" x14ac:dyDescent="0.25">
      <c r="A12" s="6" t="s">
        <v>55</v>
      </c>
      <c r="B12" s="6" t="s">
        <v>14</v>
      </c>
      <c r="C12" s="7" t="s">
        <v>56</v>
      </c>
      <c r="D12" s="6" t="s">
        <v>57</v>
      </c>
      <c r="E12" s="7" t="s">
        <v>17</v>
      </c>
      <c r="F12" s="7" t="s">
        <v>58</v>
      </c>
      <c r="G12" s="7" t="s">
        <v>19</v>
      </c>
      <c r="H12" s="8">
        <v>234000</v>
      </c>
      <c r="I12" s="9">
        <f t="shared" si="1"/>
        <v>17.094017094017094</v>
      </c>
      <c r="J12" s="8">
        <v>40000</v>
      </c>
      <c r="K12" s="7" t="s">
        <v>20</v>
      </c>
      <c r="L12" s="8">
        <v>22</v>
      </c>
    </row>
    <row r="13" spans="1:12" ht="29.25" customHeight="1" x14ac:dyDescent="0.25">
      <c r="A13" s="6" t="s">
        <v>59</v>
      </c>
      <c r="B13" s="6" t="s">
        <v>32</v>
      </c>
      <c r="C13" s="7" t="s">
        <v>60</v>
      </c>
      <c r="D13" s="6" t="s">
        <v>61</v>
      </c>
      <c r="E13" s="7" t="s">
        <v>17</v>
      </c>
      <c r="F13" s="7" t="s">
        <v>62</v>
      </c>
      <c r="G13" s="7" t="s">
        <v>19</v>
      </c>
      <c r="H13" s="8">
        <v>669000</v>
      </c>
      <c r="I13" s="9">
        <f t="shared" si="1"/>
        <v>11.958146487294469</v>
      </c>
      <c r="J13" s="8">
        <v>80000</v>
      </c>
      <c r="K13" s="7" t="s">
        <v>20</v>
      </c>
      <c r="L13" s="8">
        <v>22</v>
      </c>
    </row>
    <row r="14" spans="1:12" ht="25.5" x14ac:dyDescent="0.25">
      <c r="A14" s="6" t="s">
        <v>63</v>
      </c>
      <c r="B14" s="6" t="s">
        <v>22</v>
      </c>
      <c r="C14" s="7" t="s">
        <v>64</v>
      </c>
      <c r="D14" s="6" t="s">
        <v>65</v>
      </c>
      <c r="E14" s="7" t="s">
        <v>66</v>
      </c>
      <c r="F14" s="7" t="s">
        <v>67</v>
      </c>
      <c r="G14" s="7" t="s">
        <v>19</v>
      </c>
      <c r="H14" s="8">
        <v>120100</v>
      </c>
      <c r="I14" s="9">
        <f t="shared" si="1"/>
        <v>66.611157368859281</v>
      </c>
      <c r="J14" s="8">
        <v>80000</v>
      </c>
      <c r="K14" s="7" t="s">
        <v>20</v>
      </c>
      <c r="L14" s="8">
        <v>21</v>
      </c>
    </row>
    <row r="15" spans="1:12" ht="30.75" customHeight="1" x14ac:dyDescent="0.25">
      <c r="A15" s="6" t="s">
        <v>68</v>
      </c>
      <c r="B15" s="6" t="s">
        <v>22</v>
      </c>
      <c r="C15" s="7" t="s">
        <v>69</v>
      </c>
      <c r="D15" s="6" t="s">
        <v>70</v>
      </c>
      <c r="E15" s="7" t="s">
        <v>17</v>
      </c>
      <c r="F15" s="7" t="s">
        <v>71</v>
      </c>
      <c r="G15" s="7" t="s">
        <v>19</v>
      </c>
      <c r="H15" s="8">
        <v>172000</v>
      </c>
      <c r="I15" s="9">
        <f t="shared" si="1"/>
        <v>45.930232558139537</v>
      </c>
      <c r="J15" s="8">
        <v>79000</v>
      </c>
      <c r="K15" s="7" t="s">
        <v>20</v>
      </c>
      <c r="L15" s="8">
        <v>21</v>
      </c>
    </row>
    <row r="16" spans="1:12" ht="69.75" customHeight="1" x14ac:dyDescent="0.25">
      <c r="A16" s="6" t="s">
        <v>72</v>
      </c>
      <c r="B16" s="6" t="s">
        <v>14</v>
      </c>
      <c r="C16" s="7" t="s">
        <v>73</v>
      </c>
      <c r="D16" s="6" t="s">
        <v>74</v>
      </c>
      <c r="E16" s="7" t="s">
        <v>17</v>
      </c>
      <c r="F16" s="7" t="s">
        <v>75</v>
      </c>
      <c r="G16" s="7" t="s">
        <v>19</v>
      </c>
      <c r="H16" s="8">
        <v>43000</v>
      </c>
      <c r="I16" s="9">
        <f t="shared" si="1"/>
        <v>69.767441860465112</v>
      </c>
      <c r="J16" s="8">
        <v>30000</v>
      </c>
      <c r="K16" s="7" t="s">
        <v>20</v>
      </c>
      <c r="L16" s="8">
        <v>21</v>
      </c>
    </row>
    <row r="17" spans="1:12" ht="38.25" x14ac:dyDescent="0.25">
      <c r="A17" s="6" t="s">
        <v>76</v>
      </c>
      <c r="B17" s="6" t="s">
        <v>14</v>
      </c>
      <c r="C17" s="7" t="s">
        <v>104</v>
      </c>
      <c r="D17" s="6" t="s">
        <v>77</v>
      </c>
      <c r="E17" s="7" t="s">
        <v>78</v>
      </c>
      <c r="F17" s="7" t="s">
        <v>79</v>
      </c>
      <c r="G17" s="7" t="s">
        <v>19</v>
      </c>
      <c r="H17" s="8">
        <v>94580</v>
      </c>
      <c r="I17" s="9">
        <f t="shared" si="1"/>
        <v>50.962148445760199</v>
      </c>
      <c r="J17" s="8">
        <v>48200</v>
      </c>
      <c r="K17" s="7" t="s">
        <v>20</v>
      </c>
      <c r="L17" s="8">
        <v>20</v>
      </c>
    </row>
    <row r="18" spans="1:12" ht="25.5" x14ac:dyDescent="0.25">
      <c r="A18" s="6" t="s">
        <v>80</v>
      </c>
      <c r="B18" s="6" t="s">
        <v>22</v>
      </c>
      <c r="C18" s="7" t="s">
        <v>81</v>
      </c>
      <c r="D18" s="6" t="s">
        <v>82</v>
      </c>
      <c r="E18" s="7" t="s">
        <v>17</v>
      </c>
      <c r="F18" s="7" t="s">
        <v>83</v>
      </c>
      <c r="G18" s="7" t="s">
        <v>19</v>
      </c>
      <c r="H18" s="8">
        <v>87000</v>
      </c>
      <c r="I18" s="9">
        <f t="shared" si="1"/>
        <v>45.977011494252871</v>
      </c>
      <c r="J18" s="8">
        <v>40000</v>
      </c>
      <c r="K18" s="7" t="s">
        <v>20</v>
      </c>
      <c r="L18" s="8">
        <v>20</v>
      </c>
    </row>
    <row r="19" spans="1:12" ht="51" x14ac:dyDescent="0.25">
      <c r="A19" s="6" t="s">
        <v>84</v>
      </c>
      <c r="B19" s="6" t="s">
        <v>14</v>
      </c>
      <c r="C19" s="7" t="s">
        <v>105</v>
      </c>
      <c r="D19" s="6" t="s">
        <v>85</v>
      </c>
      <c r="E19" s="7" t="s">
        <v>17</v>
      </c>
      <c r="F19" s="7" t="s">
        <v>86</v>
      </c>
      <c r="G19" s="7" t="s">
        <v>19</v>
      </c>
      <c r="H19" s="8">
        <v>120000</v>
      </c>
      <c r="I19" s="9">
        <f t="shared" si="1"/>
        <v>58.333333333333336</v>
      </c>
      <c r="J19" s="8">
        <v>70000</v>
      </c>
      <c r="K19" s="7" t="s">
        <v>20</v>
      </c>
      <c r="L19" s="8">
        <v>20</v>
      </c>
    </row>
    <row r="20" spans="1:12" ht="25.5" x14ac:dyDescent="0.25">
      <c r="A20" s="6" t="s">
        <v>87</v>
      </c>
      <c r="B20" s="6" t="s">
        <v>14</v>
      </c>
      <c r="C20" s="7" t="s">
        <v>81</v>
      </c>
      <c r="D20" s="6" t="s">
        <v>82</v>
      </c>
      <c r="E20" s="7" t="s">
        <v>17</v>
      </c>
      <c r="F20" s="7" t="s">
        <v>88</v>
      </c>
      <c r="G20" s="7" t="s">
        <v>19</v>
      </c>
      <c r="H20" s="8">
        <v>51000</v>
      </c>
      <c r="I20" s="9">
        <f t="shared" si="1"/>
        <v>58.82352941176471</v>
      </c>
      <c r="J20" s="8">
        <v>30000</v>
      </c>
      <c r="K20" s="7" t="s">
        <v>20</v>
      </c>
      <c r="L20" s="8">
        <v>20</v>
      </c>
    </row>
    <row r="21" spans="1:12" ht="38.25" x14ac:dyDescent="0.25">
      <c r="A21" s="6" t="s">
        <v>89</v>
      </c>
      <c r="B21" s="6" t="s">
        <v>14</v>
      </c>
      <c r="C21" s="7" t="s">
        <v>90</v>
      </c>
      <c r="D21" s="6" t="s">
        <v>91</v>
      </c>
      <c r="E21" s="7" t="s">
        <v>17</v>
      </c>
      <c r="F21" s="7" t="s">
        <v>92</v>
      </c>
      <c r="G21" s="7" t="s">
        <v>19</v>
      </c>
      <c r="H21" s="8">
        <v>92300</v>
      </c>
      <c r="I21" s="9">
        <f t="shared" si="1"/>
        <v>69.339111592632719</v>
      </c>
      <c r="J21" s="8">
        <v>64000</v>
      </c>
      <c r="K21" s="7" t="s">
        <v>20</v>
      </c>
      <c r="L21" s="8">
        <v>20</v>
      </c>
    </row>
    <row r="22" spans="1:12" ht="38.25" x14ac:dyDescent="0.25">
      <c r="A22" s="6" t="s">
        <v>93</v>
      </c>
      <c r="B22" s="6" t="s">
        <v>14</v>
      </c>
      <c r="C22" s="7" t="s">
        <v>94</v>
      </c>
      <c r="D22" s="6" t="s">
        <v>95</v>
      </c>
      <c r="E22" s="7" t="s">
        <v>78</v>
      </c>
      <c r="F22" s="7" t="s">
        <v>96</v>
      </c>
      <c r="G22" s="7" t="s">
        <v>19</v>
      </c>
      <c r="H22" s="8">
        <v>106492</v>
      </c>
      <c r="I22" s="9">
        <f t="shared" si="1"/>
        <v>68.174135146302078</v>
      </c>
      <c r="J22" s="8">
        <v>72600</v>
      </c>
      <c r="K22" s="7" t="s">
        <v>20</v>
      </c>
      <c r="L22" s="8">
        <v>18</v>
      </c>
    </row>
    <row r="23" spans="1:12" ht="76.5" x14ac:dyDescent="0.25">
      <c r="A23" s="6" t="s">
        <v>100</v>
      </c>
      <c r="B23" s="6" t="s">
        <v>22</v>
      </c>
      <c r="C23" s="7" t="s">
        <v>101</v>
      </c>
      <c r="D23" s="6" t="s">
        <v>102</v>
      </c>
      <c r="E23" s="7" t="s">
        <v>17</v>
      </c>
      <c r="F23" s="7" t="s">
        <v>103</v>
      </c>
      <c r="G23" s="10" t="s">
        <v>42</v>
      </c>
      <c r="H23" s="8">
        <v>550000</v>
      </c>
      <c r="I23" s="9">
        <f t="shared" si="1"/>
        <v>14.545454545454545</v>
      </c>
      <c r="J23" s="8">
        <v>80000</v>
      </c>
      <c r="K23" s="7" t="s">
        <v>20</v>
      </c>
      <c r="L23" s="7">
        <v>13</v>
      </c>
    </row>
    <row r="24" spans="1:12" ht="28.5" customHeight="1" x14ac:dyDescent="0.25">
      <c r="A24" s="6"/>
      <c r="B24" s="6"/>
      <c r="C24" s="7" t="s">
        <v>97</v>
      </c>
      <c r="D24" s="6"/>
      <c r="E24" s="7"/>
      <c r="F24" s="7"/>
      <c r="G24" s="7"/>
      <c r="H24" s="8"/>
      <c r="I24" s="9"/>
      <c r="J24" s="8">
        <f>SUM(J3:J23)</f>
        <v>1425000</v>
      </c>
      <c r="K24" s="7"/>
      <c r="L24" s="8"/>
    </row>
    <row r="29" spans="1:12" x14ac:dyDescent="0.25">
      <c r="H29" t="s">
        <v>98</v>
      </c>
    </row>
    <row r="30" spans="1:12" x14ac:dyDescent="0.25">
      <c r="K30" t="s">
        <v>99</v>
      </c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scale="81" fitToHeight="0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NM 2016 návrh podpořeni</vt:lpstr>
      <vt:lpstr>'NM 2016 návrh podpořeni'!Názvy_tisku</vt:lpstr>
      <vt:lpstr>'NM 2016 návrh podpořeni'!Oblast_tisku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Baránková Petra</dc:creator>
  <cp:lastModifiedBy>muczkova</cp:lastModifiedBy>
  <cp:lastPrinted>2016-01-28T14:14:36Z</cp:lastPrinted>
  <dcterms:created xsi:type="dcterms:W3CDTF">2016-01-27T10:40:32Z</dcterms:created>
  <dcterms:modified xsi:type="dcterms:W3CDTF">2016-02-23T07:54:39Z</dcterms:modified>
</cp:coreProperties>
</file>