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nasu\ku\_ou_rrc_osf\dotační programy\SOC\PZS_Program na podporu zdravého stárnutí\2025\02_Materiály RK, ZK, Výbor\RK, ZK_schválení dotací\"/>
    </mc:Choice>
  </mc:AlternateContent>
  <xr:revisionPtr revIDLastSave="0" documentId="13_ncr:1_{3712E020-3C3A-4EE5-B342-F83791C9344F}" xr6:coauthVersionLast="47" xr6:coauthVersionMax="47" xr10:uidLastSave="{00000000-0000-0000-0000-000000000000}"/>
  <bookViews>
    <workbookView xWindow="1080" yWindow="1080" windowWidth="21600" windowHeight="11235" xr2:uid="{00000000-000D-0000-FFFF-FFFF00000000}"/>
  </bookViews>
  <sheets>
    <sheet name="Příloha č. 2_neposkytnutí" sheetId="10" r:id="rId1"/>
  </sheets>
  <definedNames>
    <definedName name="_xlnm._FilterDatabase" localSheetId="0" hidden="1">'Příloha č. 2_neposkytnutí'!$A$4:$K$20</definedName>
    <definedName name="_xlnm.Print_Titles" localSheetId="0">'Příloha č. 2_neposkytnutí'!$4:$4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0" l="1"/>
  <c r="G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</calcChain>
</file>

<file path=xl/sharedStrings.xml><?xml version="1.0" encoding="utf-8"?>
<sst xmlns="http://schemas.openxmlformats.org/spreadsheetml/2006/main" count="134" uniqueCount="90">
  <si>
    <t>Číslo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</si>
  <si>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</si>
  <si>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</si>
  <si>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</si>
  <si>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</si>
  <si>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</si>
  <si>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
(v Kč)</t>
  </si>
  <si>
    <t>% spoluúčast dotace na CUN</t>
  </si>
  <si>
    <t>Druh dotace</t>
  </si>
  <si>
    <t>PS 1/25</t>
  </si>
  <si>
    <t>ústav</t>
  </si>
  <si>
    <t>neinvestiční</t>
  </si>
  <si>
    <t>obec</t>
  </si>
  <si>
    <t>PS 2/25</t>
  </si>
  <si>
    <t>spolek</t>
  </si>
  <si>
    <t>12/25</t>
  </si>
  <si>
    <t>00845451</t>
  </si>
  <si>
    <t>Den se seniory v MOaP 2025</t>
  </si>
  <si>
    <t>17/25</t>
  </si>
  <si>
    <t>Klub seniorů Dobrá, z.s.</t>
  </si>
  <si>
    <t>09657894</t>
  </si>
  <si>
    <t>Aktivní týden pro seniory</t>
  </si>
  <si>
    <t>18/25</t>
  </si>
  <si>
    <t>Vila Vančurova o.p.s.</t>
  </si>
  <si>
    <t>02250152</t>
  </si>
  <si>
    <t>obecně prospěšná společnost</t>
  </si>
  <si>
    <t>Aktivně s úsměvem</t>
  </si>
  <si>
    <t>19/25</t>
  </si>
  <si>
    <t>Obec Bolatice</t>
  </si>
  <si>
    <t>00299847</t>
  </si>
  <si>
    <t>Škola seniorů Bolatice 2025</t>
  </si>
  <si>
    <t>Spolek AktivSen</t>
  </si>
  <si>
    <t>06919880</t>
  </si>
  <si>
    <t>PreSenior 2025</t>
  </si>
  <si>
    <t>AktivníSenior 2025</t>
  </si>
  <si>
    <t>příspěvková organizace</t>
  </si>
  <si>
    <t>30/25</t>
  </si>
  <si>
    <t>Spolek přátel Albrechtic</t>
  </si>
  <si>
    <t>04012275</t>
  </si>
  <si>
    <t>Společně v Albrechticích 2025</t>
  </si>
  <si>
    <t>34/25</t>
  </si>
  <si>
    <t>Charita Český Těšín</t>
  </si>
  <si>
    <t>60337842</t>
  </si>
  <si>
    <t>Prevence je nejlepší sebeobrana</t>
  </si>
  <si>
    <t>Středisko volného času Vratimov, příspěvková organizace</t>
  </si>
  <si>
    <t>75086778</t>
  </si>
  <si>
    <t>07/25</t>
  </si>
  <si>
    <t>Krajská rada seniorů Moravskoslezského kraje, p.s.</t>
  </si>
  <si>
    <t>02253968</t>
  </si>
  <si>
    <t>Oslavy Mezinárodního dne seniorů</t>
  </si>
  <si>
    <t>Vyřazeno z formálního hlediska, nedodržení podmínek dotačního programu, v rozpočtu uvedeny neuznatelné náklady (telekomunikační a poštovní služby - nákup SIM karet).</t>
  </si>
  <si>
    <t>15/25</t>
  </si>
  <si>
    <t>SENIORS, z.s.</t>
  </si>
  <si>
    <t>22832254</t>
  </si>
  <si>
    <t>OSTRAVSKÁ VÁNOČKA 2025</t>
  </si>
  <si>
    <t>Vyřazeno z formálního hlediska, nedodržení podmínek dotačního programu, v rozpočtu uvedeny neuznatelné náklady (umělecká vystoupení).</t>
  </si>
  <si>
    <t>23/25</t>
  </si>
  <si>
    <t>MEDICA Třinec, z.ú.</t>
  </si>
  <si>
    <t>05115841</t>
  </si>
  <si>
    <t>Senioři v DOMEČKU II.</t>
  </si>
  <si>
    <t>Vyřazeno z formálního hlediska, nedodržení podmínek dotačního programu, v rozpočtu uvedeny neuznatelné náklady (zajištění hudební produkce na plesu).</t>
  </si>
  <si>
    <t>36/25</t>
  </si>
  <si>
    <t>Jak léta běží</t>
  </si>
  <si>
    <t>Vyřazeno z formálního hlediska, nedodržení podmínek dotačního programu, žádost nebyla zaslána s uznávaným elektronickým podpisem ani poštou nebo datovou schránkou.</t>
  </si>
  <si>
    <t>38/25</t>
  </si>
  <si>
    <t>Vyřazeno z formálního hlediska, nedodržení podmínek dotačního programu, v jedné datové zprávě jsou obsaženy 2 žádosti.</t>
  </si>
  <si>
    <t>39/25</t>
  </si>
  <si>
    <t>40/25</t>
  </si>
  <si>
    <t>KULTOVA, z.s.</t>
  </si>
  <si>
    <t>11875909</t>
  </si>
  <si>
    <t>Miss Babča a Štramák roku 2025</t>
  </si>
  <si>
    <t>Vyřazeno z formálního hlediska, nedodržení podmínek dotačního programu, v rozpočtu uvedeny neuznatelné náklady (honoráře umělecké vystoupení).</t>
  </si>
  <si>
    <t>42/25</t>
  </si>
  <si>
    <t>Kulturní zařízení Ostrava-Jih, příspěvková organizace</t>
  </si>
  <si>
    <t>73184560</t>
  </si>
  <si>
    <t>KOOL SENIOR 2025</t>
  </si>
  <si>
    <t>Vyřazeno z formálního hlediska, nedodržení podmínek dotačního programu, nedodrženy spoluúčasti žadatele a poskytovate na uznatelných nákladech projektu u příspěvkové organizace obce, v rozpočtu uvedeny neuznatelné náklady (honoráře umělcům).</t>
  </si>
  <si>
    <t>43/25</t>
  </si>
  <si>
    <t>Sdružení obrany spotřebitelů - Asociace, z.s.</t>
  </si>
  <si>
    <t>22832793</t>
  </si>
  <si>
    <t>Osvěta spotřebitelského práva pro seniory v MSK</t>
  </si>
  <si>
    <t>Vyřazeno z formálního hlediska, nedodržení podmínek dotačního programu, v rozpočtu uvedeny neuznatelné náklady (pronájem natáčecího studia vč. techniky a techniků).</t>
  </si>
  <si>
    <t>Celkem požadavek</t>
  </si>
  <si>
    <t>evidovaná právnická osoba dle zákona č. 3/2002 Sb.</t>
  </si>
  <si>
    <t>Statutární město Ostrava, městský obvod Moravská Ostrava a Přívoz</t>
  </si>
  <si>
    <t>Vyřazeno z věcného hlediska dle čl. XIII odst. 2 Programu na podporu aktivního stárnutí v Moravskoslezském kraji na rok 2025; při hodnocení žádosti projekt nedosáhl minimálního počtu bodů (19 bodů) nutných k doporučení k podpoře.</t>
  </si>
  <si>
    <t>Příloha č. 2 - Neposkytnutí dotací v programu PS 2025</t>
  </si>
  <si>
    <t>Požadovaná dotace 
(v Kč)</t>
  </si>
  <si>
    <t>Odůvodnění neposkytnutí dotace</t>
  </si>
  <si>
    <t>Neposkytnutí účelových dotací z rozpočtu kraje v Programu na podporu aktivního stárnutí v Moravskoslezském kraji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</si>
</sst>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 xr:uid="{E9EB6D62-6420-41A8-9B59-0E32052B33E7}"/>
    <cellStyle name="Normální 3" xfId="1" xr:uid="{A8778CA6-9255-407E-A0F4-504ED26AD2D4}"/>
    <cellStyle name="Normální 4" xfId="3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D3B9-B34F-4AFD-96B4-E38A142D3D91}">
  <sheetPr>
    <tabColor theme="9" tint="0.39997558519241921"/>
  </sheetPr>
  <dimension ref="A1:R24"/>
  <sheetViews>
    <sheetView tabSelected="1" zoomScale="90" zoomScaleNormal="90" workbookViewId="0">
      <pane ySplit="4" topLeftCell="A5" activePane="bottomLeft" state="frozen"/>
      <selection activeCell="P57" sqref="P57"/>
      <selection pane="bottomLeft" activeCell="F4" sqref="F4"/>
    </sheetView>
  </sheetViews>
  <sheetFormatPr defaultColWidth="9.140625" defaultRowHeight="12.75" x14ac:dyDescent="0.2"/>
  <cols>
    <col min="1" max="1" width="10.42578125" style="2" customWidth="1"/>
    <col min="2" max="2" width="10.7109375" style="6" customWidth="1"/>
    <col min="3" max="3" width="26.5703125" style="13" customWidth="1"/>
    <col min="4" max="4" width="11.7109375" style="2" customWidth="1"/>
    <col min="5" max="5" width="17" style="2" customWidth="1"/>
    <col min="6" max="6" width="30.28515625" style="2" customWidth="1"/>
    <col min="7" max="7" width="14" style="2" customWidth="1"/>
    <col min="8" max="8" width="14.5703125" style="2" customWidth="1"/>
    <col min="9" max="9" width="13.85546875" style="2" customWidth="1"/>
    <col min="10" max="10" width="12.7109375" style="2" customWidth="1"/>
    <col min="11" max="11" width="66.85546875" style="2" customWidth="1"/>
    <col min="12" max="16384" width="9.140625" style="2"/>
  </cols>
  <sheetData>
    <row r="1" spans="1:18" s="21" customFormat="1" ht="23.25" customHeight="1" x14ac:dyDescent="0.2">
      <c r="A1" s="27" t="s">
        <v>86</v>
      </c>
      <c r="B1" s="22"/>
      <c r="C1" s="23"/>
    </row>
    <row r="2" spans="1:18" s="1" customFormat="1" ht="23.25" customHeight="1" thickBot="1" x14ac:dyDescent="0.25">
      <c r="C2" s="12"/>
    </row>
    <row r="3" spans="1:18" s="1" customFormat="1" ht="32.25" customHeight="1" thickBot="1" x14ac:dyDescent="0.25">
      <c r="A3" s="29" t="s">
        <v>89</v>
      </c>
      <c r="B3" s="30"/>
      <c r="C3" s="30"/>
      <c r="D3" s="30"/>
      <c r="E3" s="30"/>
      <c r="F3" s="30"/>
      <c r="G3" s="30"/>
      <c r="H3" s="30"/>
      <c r="I3" s="30"/>
      <c r="J3" s="30"/>
      <c r="K3" s="31"/>
      <c r="L3" s="5"/>
    </row>
    <row r="4" spans="1:18" s="3" customFormat="1" ht="79.5" customHeight="1" thickBo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87</v>
      </c>
      <c r="J4" s="11" t="s">
        <v>8</v>
      </c>
      <c r="K4" s="28" t="s">
        <v>88</v>
      </c>
      <c r="L4" s="5"/>
      <c r="M4" s="5"/>
      <c r="N4" s="5"/>
      <c r="O4" s="5"/>
      <c r="P4" s="5"/>
      <c r="Q4" s="5"/>
      <c r="R4" s="5"/>
    </row>
    <row r="5" spans="1:18" s="5" customFormat="1" ht="47.25" customHeight="1" x14ac:dyDescent="0.2">
      <c r="A5" s="25" t="s">
        <v>46</v>
      </c>
      <c r="B5" s="7" t="s">
        <v>13</v>
      </c>
      <c r="C5" s="4" t="s">
        <v>47</v>
      </c>
      <c r="D5" s="14" t="s">
        <v>48</v>
      </c>
      <c r="E5" s="4" t="s">
        <v>14</v>
      </c>
      <c r="F5" s="4" t="s">
        <v>49</v>
      </c>
      <c r="G5" s="8">
        <v>125000</v>
      </c>
      <c r="H5" s="9">
        <f t="shared" ref="H5:H19" si="0">(I5/G5)*100</f>
        <v>80</v>
      </c>
      <c r="I5" s="8">
        <v>100000</v>
      </c>
      <c r="J5" s="7" t="s">
        <v>11</v>
      </c>
      <c r="K5" s="26" t="s">
        <v>50</v>
      </c>
    </row>
    <row r="6" spans="1:18" s="5" customFormat="1" ht="66" customHeight="1" x14ac:dyDescent="0.2">
      <c r="A6" s="25" t="s">
        <v>15</v>
      </c>
      <c r="B6" s="7" t="s">
        <v>13</v>
      </c>
      <c r="C6" s="4" t="s">
        <v>84</v>
      </c>
      <c r="D6" s="14" t="s">
        <v>16</v>
      </c>
      <c r="E6" s="4" t="s">
        <v>12</v>
      </c>
      <c r="F6" s="4" t="s">
        <v>17</v>
      </c>
      <c r="G6" s="8">
        <v>188000</v>
      </c>
      <c r="H6" s="9">
        <f t="shared" si="0"/>
        <v>50</v>
      </c>
      <c r="I6" s="8">
        <v>94000</v>
      </c>
      <c r="J6" s="7" t="s">
        <v>11</v>
      </c>
      <c r="K6" s="26" t="s">
        <v>85</v>
      </c>
    </row>
    <row r="7" spans="1:18" s="5" customFormat="1" ht="45.75" customHeight="1" x14ac:dyDescent="0.2">
      <c r="A7" s="25" t="s">
        <v>51</v>
      </c>
      <c r="B7" s="7" t="s">
        <v>13</v>
      </c>
      <c r="C7" s="4" t="s">
        <v>52</v>
      </c>
      <c r="D7" s="14" t="s">
        <v>53</v>
      </c>
      <c r="E7" s="4" t="s">
        <v>14</v>
      </c>
      <c r="F7" s="4" t="s">
        <v>54</v>
      </c>
      <c r="G7" s="8">
        <v>105200</v>
      </c>
      <c r="H7" s="9">
        <f t="shared" si="0"/>
        <v>79.847908745247153</v>
      </c>
      <c r="I7" s="8">
        <v>84000</v>
      </c>
      <c r="J7" s="7" t="s">
        <v>11</v>
      </c>
      <c r="K7" s="26" t="s">
        <v>55</v>
      </c>
    </row>
    <row r="8" spans="1:18" s="5" customFormat="1" ht="59.25" customHeight="1" x14ac:dyDescent="0.2">
      <c r="A8" s="25" t="s">
        <v>18</v>
      </c>
      <c r="B8" s="7" t="s">
        <v>13</v>
      </c>
      <c r="C8" s="4" t="s">
        <v>19</v>
      </c>
      <c r="D8" s="14" t="s">
        <v>20</v>
      </c>
      <c r="E8" s="4" t="s">
        <v>14</v>
      </c>
      <c r="F8" s="4" t="s">
        <v>21</v>
      </c>
      <c r="G8" s="8">
        <v>301000</v>
      </c>
      <c r="H8" s="9">
        <f t="shared" si="0"/>
        <v>33.222591362126245</v>
      </c>
      <c r="I8" s="8">
        <v>100000</v>
      </c>
      <c r="J8" s="7" t="s">
        <v>11</v>
      </c>
      <c r="K8" s="26" t="s">
        <v>85</v>
      </c>
    </row>
    <row r="9" spans="1:18" s="5" customFormat="1" ht="61.5" customHeight="1" x14ac:dyDescent="0.2">
      <c r="A9" s="25" t="s">
        <v>22</v>
      </c>
      <c r="B9" s="7" t="s">
        <v>13</v>
      </c>
      <c r="C9" s="4" t="s">
        <v>23</v>
      </c>
      <c r="D9" s="14" t="s">
        <v>24</v>
      </c>
      <c r="E9" s="4" t="s">
        <v>25</v>
      </c>
      <c r="F9" s="4" t="s">
        <v>26</v>
      </c>
      <c r="G9" s="8">
        <v>58000</v>
      </c>
      <c r="H9" s="9">
        <f t="shared" si="0"/>
        <v>79.310344827586206</v>
      </c>
      <c r="I9" s="8">
        <v>46000</v>
      </c>
      <c r="J9" s="7" t="s">
        <v>11</v>
      </c>
      <c r="K9" s="26" t="s">
        <v>85</v>
      </c>
    </row>
    <row r="10" spans="1:18" s="5" customFormat="1" ht="61.5" customHeight="1" x14ac:dyDescent="0.2">
      <c r="A10" s="25" t="s">
        <v>27</v>
      </c>
      <c r="B10" s="7" t="s">
        <v>9</v>
      </c>
      <c r="C10" s="4" t="s">
        <v>28</v>
      </c>
      <c r="D10" s="14" t="s">
        <v>29</v>
      </c>
      <c r="E10" s="4" t="s">
        <v>12</v>
      </c>
      <c r="F10" s="4" t="s">
        <v>30</v>
      </c>
      <c r="G10" s="8">
        <v>180000</v>
      </c>
      <c r="H10" s="9">
        <f t="shared" si="0"/>
        <v>50</v>
      </c>
      <c r="I10" s="8">
        <v>90000</v>
      </c>
      <c r="J10" s="7" t="s">
        <v>11</v>
      </c>
      <c r="K10" s="26" t="s">
        <v>85</v>
      </c>
    </row>
    <row r="11" spans="1:18" s="5" customFormat="1" ht="47.25" customHeight="1" x14ac:dyDescent="0.2">
      <c r="A11" s="25" t="s">
        <v>56</v>
      </c>
      <c r="B11" s="7" t="s">
        <v>13</v>
      </c>
      <c r="C11" s="4" t="s">
        <v>57</v>
      </c>
      <c r="D11" s="14" t="s">
        <v>58</v>
      </c>
      <c r="E11" s="4" t="s">
        <v>10</v>
      </c>
      <c r="F11" s="4" t="s">
        <v>59</v>
      </c>
      <c r="G11" s="8">
        <v>125000</v>
      </c>
      <c r="H11" s="9">
        <f t="shared" si="0"/>
        <v>80</v>
      </c>
      <c r="I11" s="8">
        <v>100000</v>
      </c>
      <c r="J11" s="7" t="s">
        <v>11</v>
      </c>
      <c r="K11" s="26" t="s">
        <v>60</v>
      </c>
    </row>
    <row r="12" spans="1:18" s="5" customFormat="1" ht="58.5" customHeight="1" x14ac:dyDescent="0.2">
      <c r="A12" s="25" t="s">
        <v>36</v>
      </c>
      <c r="B12" s="7" t="s">
        <v>13</v>
      </c>
      <c r="C12" s="4" t="s">
        <v>37</v>
      </c>
      <c r="D12" s="14" t="s">
        <v>38</v>
      </c>
      <c r="E12" s="4" t="s">
        <v>14</v>
      </c>
      <c r="F12" s="4" t="s">
        <v>39</v>
      </c>
      <c r="G12" s="8">
        <v>80000</v>
      </c>
      <c r="H12" s="9">
        <f t="shared" si="0"/>
        <v>80</v>
      </c>
      <c r="I12" s="8">
        <v>64000</v>
      </c>
      <c r="J12" s="7" t="s">
        <v>11</v>
      </c>
      <c r="K12" s="26" t="s">
        <v>85</v>
      </c>
    </row>
    <row r="13" spans="1:18" s="5" customFormat="1" ht="64.5" customHeight="1" x14ac:dyDescent="0.2">
      <c r="A13" s="25" t="s">
        <v>40</v>
      </c>
      <c r="B13" s="7" t="s">
        <v>9</v>
      </c>
      <c r="C13" s="4" t="s">
        <v>41</v>
      </c>
      <c r="D13" s="14" t="s">
        <v>42</v>
      </c>
      <c r="E13" s="4" t="s">
        <v>83</v>
      </c>
      <c r="F13" s="4" t="s">
        <v>43</v>
      </c>
      <c r="G13" s="8">
        <v>67200</v>
      </c>
      <c r="H13" s="9">
        <f t="shared" si="0"/>
        <v>79.910714285714292</v>
      </c>
      <c r="I13" s="8">
        <v>53700</v>
      </c>
      <c r="J13" s="7" t="s">
        <v>11</v>
      </c>
      <c r="K13" s="26" t="s">
        <v>85</v>
      </c>
    </row>
    <row r="14" spans="1:18" s="5" customFormat="1" ht="45" customHeight="1" x14ac:dyDescent="0.2">
      <c r="A14" s="25" t="s">
        <v>61</v>
      </c>
      <c r="B14" s="7" t="s">
        <v>13</v>
      </c>
      <c r="C14" s="4" t="s">
        <v>44</v>
      </c>
      <c r="D14" s="14" t="s">
        <v>45</v>
      </c>
      <c r="E14" s="4" t="s">
        <v>35</v>
      </c>
      <c r="F14" s="4" t="s">
        <v>62</v>
      </c>
      <c r="G14" s="8">
        <v>78600</v>
      </c>
      <c r="H14" s="9">
        <f t="shared" si="0"/>
        <v>50</v>
      </c>
      <c r="I14" s="8">
        <v>39300</v>
      </c>
      <c r="J14" s="7" t="s">
        <v>11</v>
      </c>
      <c r="K14" s="26" t="s">
        <v>63</v>
      </c>
    </row>
    <row r="15" spans="1:18" s="5" customFormat="1" ht="35.25" customHeight="1" x14ac:dyDescent="0.2">
      <c r="A15" s="25" t="s">
        <v>64</v>
      </c>
      <c r="B15" s="7" t="s">
        <v>13</v>
      </c>
      <c r="C15" s="4" t="s">
        <v>31</v>
      </c>
      <c r="D15" s="14" t="s">
        <v>32</v>
      </c>
      <c r="E15" s="4" t="s">
        <v>14</v>
      </c>
      <c r="F15" s="4" t="s">
        <v>34</v>
      </c>
      <c r="G15" s="8">
        <v>225000</v>
      </c>
      <c r="H15" s="9">
        <f t="shared" si="0"/>
        <v>44.444444444444443</v>
      </c>
      <c r="I15" s="8">
        <v>100000</v>
      </c>
      <c r="J15" s="7" t="s">
        <v>11</v>
      </c>
      <c r="K15" s="26" t="s">
        <v>65</v>
      </c>
    </row>
    <row r="16" spans="1:18" s="5" customFormat="1" ht="38.25" customHeight="1" x14ac:dyDescent="0.2">
      <c r="A16" s="25" t="s">
        <v>66</v>
      </c>
      <c r="B16" s="7" t="s">
        <v>9</v>
      </c>
      <c r="C16" s="4" t="s">
        <v>31</v>
      </c>
      <c r="D16" s="14" t="s">
        <v>32</v>
      </c>
      <c r="E16" s="4" t="s">
        <v>14</v>
      </c>
      <c r="F16" s="4" t="s">
        <v>33</v>
      </c>
      <c r="G16" s="8">
        <v>165000</v>
      </c>
      <c r="H16" s="9">
        <f t="shared" si="0"/>
        <v>60.606060606060609</v>
      </c>
      <c r="I16" s="8">
        <v>100000</v>
      </c>
      <c r="J16" s="7" t="s">
        <v>11</v>
      </c>
      <c r="K16" s="26" t="s">
        <v>65</v>
      </c>
    </row>
    <row r="17" spans="1:11" s="5" customFormat="1" ht="46.5" customHeight="1" x14ac:dyDescent="0.2">
      <c r="A17" s="25" t="s">
        <v>67</v>
      </c>
      <c r="B17" s="7" t="s">
        <v>13</v>
      </c>
      <c r="C17" s="4" t="s">
        <v>68</v>
      </c>
      <c r="D17" s="14" t="s">
        <v>69</v>
      </c>
      <c r="E17" s="4" t="s">
        <v>14</v>
      </c>
      <c r="F17" s="4" t="s">
        <v>70</v>
      </c>
      <c r="G17" s="8">
        <v>208000</v>
      </c>
      <c r="H17" s="9">
        <f t="shared" si="0"/>
        <v>46.153846153846153</v>
      </c>
      <c r="I17" s="8">
        <v>96000</v>
      </c>
      <c r="J17" s="7" t="s">
        <v>11</v>
      </c>
      <c r="K17" s="26" t="s">
        <v>71</v>
      </c>
    </row>
    <row r="18" spans="1:11" s="5" customFormat="1" ht="60.75" customHeight="1" x14ac:dyDescent="0.2">
      <c r="A18" s="25" t="s">
        <v>72</v>
      </c>
      <c r="B18" s="7" t="s">
        <v>13</v>
      </c>
      <c r="C18" s="4" t="s">
        <v>73</v>
      </c>
      <c r="D18" s="14" t="s">
        <v>74</v>
      </c>
      <c r="E18" s="4" t="s">
        <v>35</v>
      </c>
      <c r="F18" s="4" t="s">
        <v>75</v>
      </c>
      <c r="G18" s="8">
        <v>138000</v>
      </c>
      <c r="H18" s="9">
        <f t="shared" si="0"/>
        <v>72.463768115942031</v>
      </c>
      <c r="I18" s="8">
        <v>100000</v>
      </c>
      <c r="J18" s="7" t="s">
        <v>11</v>
      </c>
      <c r="K18" s="26" t="s">
        <v>76</v>
      </c>
    </row>
    <row r="19" spans="1:11" s="5" customFormat="1" ht="46.5" customHeight="1" thickBot="1" x14ac:dyDescent="0.25">
      <c r="A19" s="25" t="s">
        <v>77</v>
      </c>
      <c r="B19" s="7" t="s">
        <v>9</v>
      </c>
      <c r="C19" s="4" t="s">
        <v>78</v>
      </c>
      <c r="D19" s="14" t="s">
        <v>79</v>
      </c>
      <c r="E19" s="4" t="s">
        <v>14</v>
      </c>
      <c r="F19" s="4" t="s">
        <v>80</v>
      </c>
      <c r="G19" s="8">
        <v>112000</v>
      </c>
      <c r="H19" s="9">
        <f t="shared" si="0"/>
        <v>78.571428571428569</v>
      </c>
      <c r="I19" s="8">
        <v>88000</v>
      </c>
      <c r="J19" s="7" t="s">
        <v>11</v>
      </c>
      <c r="K19" s="26" t="s">
        <v>81</v>
      </c>
    </row>
    <row r="20" spans="1:11" s="1" customFormat="1" ht="32.25" customHeight="1" thickBot="1" x14ac:dyDescent="0.25">
      <c r="A20" s="15"/>
      <c r="B20" s="16"/>
      <c r="C20" s="17" t="s">
        <v>82</v>
      </c>
      <c r="D20" s="16"/>
      <c r="E20" s="16"/>
      <c r="F20" s="16"/>
      <c r="G20" s="18">
        <f>SUM(G5:G19)</f>
        <v>2156000</v>
      </c>
      <c r="H20" s="19"/>
      <c r="I20" s="18">
        <f>SUM(I5:I19)</f>
        <v>1255000</v>
      </c>
      <c r="J20" s="16"/>
      <c r="K20" s="20"/>
    </row>
    <row r="22" spans="1:11" x14ac:dyDescent="0.2">
      <c r="A22" s="21"/>
      <c r="B22" s="22"/>
      <c r="C22" s="23"/>
      <c r="D22" s="21"/>
      <c r="E22" s="21"/>
      <c r="F22" s="22"/>
      <c r="G22" s="21"/>
      <c r="H22" s="21"/>
      <c r="I22" s="21"/>
      <c r="J22" s="21"/>
      <c r="K22" s="21"/>
    </row>
    <row r="23" spans="1:11" x14ac:dyDescent="0.2">
      <c r="A23" s="21"/>
      <c r="B23" s="22"/>
      <c r="C23" s="23"/>
      <c r="D23" s="21"/>
      <c r="E23" s="21"/>
      <c r="F23" s="21"/>
      <c r="G23" s="21"/>
      <c r="H23" s="21"/>
      <c r="I23" s="24"/>
      <c r="J23" s="21"/>
      <c r="K23" s="21"/>
    </row>
    <row r="24" spans="1:11" x14ac:dyDescent="0.2">
      <c r="A24" s="21"/>
      <c r="B24" s="22"/>
      <c r="C24" s="23"/>
      <c r="D24" s="21"/>
      <c r="E24" s="21"/>
      <c r="F24" s="21"/>
      <c r="G24" s="21"/>
      <c r="H24" s="21"/>
      <c r="I24" s="21"/>
      <c r="J24" s="21"/>
      <c r="K24" s="21"/>
    </row>
  </sheetData>
  <mergeCells count="1">
    <mergeCell ref="A3:K3"/>
  </mergeCells>
  <printOptions horizontalCentered="1" verticalCentered="1"/>
  <pageMargins left="0" right="0" top="0.74803149606299213" bottom="0.74803149606299213" header="0.31496062992125984" footer="0.31496062992125984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61667-D47F-4211-9F5D-3B90A406B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2_neposkytnutí</vt:lpstr>
      <vt:lpstr>'Příloha č. 2_neposkytnutí'!Názvy_tisku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2025-02-10T09:16:34Z</cp:lastPrinted>
  <dcterms:created xsi:type="dcterms:W3CDTF">2006-03-26T18:14:00Z</dcterms:created>
  <dcterms:modified xsi:type="dcterms:W3CDTF">2025-02-10T09:21:10Z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2024-01-25T08:10:00Z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809f7df0-6a98-40da-85ac-4e46a8cbaa5b</vt:lpwstr>
  </property>
  <property fmtid="{D5CDD505-2E9C-101B-9397-08002B2CF9AE}" pid="10" name="MSIP_Label_bc18e8b5-cf04-4356-9f73-4b8f937bc4ae_ContentBits">
    <vt:lpwstr>0</vt:lpwstr>
  </property>
</Properties>
</file>