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hromocukova_msk_cz/Documents/Plocha/Technotrasa 2025/"/>
    </mc:Choice>
  </mc:AlternateContent>
  <xr:revisionPtr revIDLastSave="369" documentId="8_{43634A33-BEB7-4D00-94A2-BCCAA77B9615}" xr6:coauthVersionLast="47" xr6:coauthVersionMax="47" xr10:uidLastSave="{9F1B12EA-07ED-46AF-899C-A7E3BA25A160}"/>
  <bookViews>
    <workbookView xWindow="-120" yWindow="-120" windowWidth="29040" windowHeight="15720" tabRatio="667" xr2:uid="{00000000-000D-0000-FFFF-FFFF00000000}"/>
  </bookViews>
  <sheets>
    <sheet name="Souhrn hodnocen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3" l="1"/>
</calcChain>
</file>

<file path=xl/sharedStrings.xml><?xml version="1.0" encoding="utf-8"?>
<sst xmlns="http://schemas.openxmlformats.org/spreadsheetml/2006/main" count="104" uniqueCount="68">
  <si>
    <t>Příloha č. 1</t>
  </si>
  <si>
    <t>Poř. číslo</t>
  </si>
  <si>
    <t>Název žadatele (OR)</t>
  </si>
  <si>
    <t>Právní forma</t>
  </si>
  <si>
    <t>Název projektu</t>
  </si>
  <si>
    <t>Předpokládané celkové uznatelné náklady</t>
  </si>
  <si>
    <t>Požadovaná celková výše dotace dle žádosti</t>
  </si>
  <si>
    <t>Podíl dotace na celkových uznatelných nákladech projektu  v %</t>
  </si>
  <si>
    <t xml:space="preserve">Období realizace                     </t>
  </si>
  <si>
    <t>26819856</t>
  </si>
  <si>
    <t>obecně prospěšná společnost</t>
  </si>
  <si>
    <t>Celkem</t>
  </si>
  <si>
    <t>Z toho neinvestiční část dotace</t>
  </si>
  <si>
    <t>Z toho investiční část dotace</t>
  </si>
  <si>
    <t>Kategorie</t>
  </si>
  <si>
    <t>A</t>
  </si>
  <si>
    <t>B</t>
  </si>
  <si>
    <t>IČ/datum narození a bydliště</t>
  </si>
  <si>
    <t>Slezské zemské dráhy, o .p. s.</t>
  </si>
  <si>
    <t>FAJNE LÉTO, nové technologie a infrastrukturní aktivity na Osoblažce</t>
  </si>
  <si>
    <t>UAX s.r.o.</t>
  </si>
  <si>
    <t>společnost s ručením omezeným</t>
  </si>
  <si>
    <t>Workshop zážitkové tisknutí UAX!</t>
  </si>
  <si>
    <t>SAK Studénka, příspěvková organizace</t>
  </si>
  <si>
    <t>66183561</t>
  </si>
  <si>
    <t>Město Nový Jičín</t>
  </si>
  <si>
    <t>obec</t>
  </si>
  <si>
    <t>Muzeum v Bruntále, příspěvková organizace</t>
  </si>
  <si>
    <t>00095354</t>
  </si>
  <si>
    <t>Turistické informační centrum Frýdek-Místek, příspěvková organizace</t>
  </si>
  <si>
    <t>66933901</t>
  </si>
  <si>
    <t>25874977</t>
  </si>
  <si>
    <t>1. splátka dotace v roce 2024 (50 % schválené dotace)</t>
  </si>
  <si>
    <t>Schválená celková výše dotace</t>
  </si>
  <si>
    <t>Kosárna Karlovice 2025</t>
  </si>
  <si>
    <t xml:space="preserve">Obec Vražné </t>
  </si>
  <si>
    <t>Město Odry</t>
  </si>
  <si>
    <t>Rozvíjíme Rodný dům Johanna Gregora Mendela</t>
  </si>
  <si>
    <t>FAJNE LÉTO 2025</t>
  </si>
  <si>
    <t>Podpora technických atraktivit v Novém Jičíně v roce 2025</t>
  </si>
  <si>
    <t>Ostrava agrární</t>
  </si>
  <si>
    <t>Z černé minulosti do zelené budoucnosti. Společně napříč generacemi.</t>
  </si>
  <si>
    <t>72553669</t>
  </si>
  <si>
    <t>Muzeum břidlice</t>
  </si>
  <si>
    <t>Modernizace komentovaných prohlídek v rámci projektu "Po stopách textilek"</t>
  </si>
  <si>
    <t>Rozvoj interaktivity a atraktivity Muzea Tatra Kopřivnice</t>
  </si>
  <si>
    <t>75037947</t>
  </si>
  <si>
    <t>„Hedva Český Brokát: Průmyslová historie v digitální době“</t>
  </si>
  <si>
    <t>Flascharův důl 2025</t>
  </si>
  <si>
    <t>Výměna poškozených lopatek větrného mlýna na Nových Dvorech u Bílovce a jejich uvedení do původní historické podoby</t>
  </si>
  <si>
    <t>00298212</t>
  </si>
  <si>
    <t>00096296</t>
  </si>
  <si>
    <t>00298221</t>
  </si>
  <si>
    <t>02235412</t>
  </si>
  <si>
    <t>příspěvková organizace zřízená územním samosprávným celkem</t>
  </si>
  <si>
    <t>státní příspěvková organizace</t>
  </si>
  <si>
    <t xml:space="preserve">příspěvková organizace zřízená územním samosprávným celkem </t>
  </si>
  <si>
    <t xml:space="preserve">Seznam žadatelů schválených k poskytnutí dotace v rámci dotačního programu „Podpora technických atraktivit v Moravskoslezském kraji v roce 2025“  </t>
  </si>
  <si>
    <t>Technotrasa na Vodním mlýně Wesselsky</t>
  </si>
  <si>
    <t>Body (max. 35 bodů)</t>
  </si>
  <si>
    <t>1. 1. - 31. 10. 2025</t>
  </si>
  <si>
    <t>Národní zemědělské muzeum Ostrava s.p.o.</t>
  </si>
  <si>
    <t>Futureum s.r.o.</t>
  </si>
  <si>
    <t>Středisko volného času Budišov nad Budišovem, příspěvková organizace</t>
  </si>
  <si>
    <t>Muzeum Novojičínska, příspěvková organizace</t>
  </si>
  <si>
    <t>Městské muzeum Rýmařov, příspěvková organizace</t>
  </si>
  <si>
    <t>Kulturní centrum Bílovec, příspěvková organizace</t>
  </si>
  <si>
    <t>Vade Mecum Bohemiae,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</si>
</sst>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</numFmts>
  <fonts count="10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Arial CE"/>
      <charset val="238"/>
    </font>
    <font>
      <sz val="10"/>
      <color rgb="FF212529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3" fillId="2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4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49" fontId="0" fillId="0" borderId="0" xfId="0" applyNumberFormat="1" applyAlignment="1">
      <alignment vertical="center" shrinkToFit="1"/>
    </xf>
    <xf numFmtId="165" fontId="0" fillId="0" borderId="0" xfId="0" applyNumberFormat="1"/>
    <xf numFmtId="165" fontId="8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5" fontId="2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44" fontId="3" fillId="2" borderId="3" xfId="1" applyNumberFormat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 wrapText="1"/>
    </xf>
    <xf numFmtId="5" fontId="3" fillId="7" borderId="1" xfId="0" applyNumberFormat="1" applyFont="1" applyFill="1" applyBorder="1" applyAlignment="1">
      <alignment horizontal="center" vertical="center"/>
    </xf>
    <xf numFmtId="5" fontId="2" fillId="7" borderId="1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left" vertical="center" wrapText="1"/>
    </xf>
    <xf numFmtId="49" fontId="2" fillId="7" borderId="10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left" vertical="center" wrapText="1"/>
    </xf>
    <xf numFmtId="5" fontId="2" fillId="7" borderId="10" xfId="0" applyNumberFormat="1" applyFont="1" applyFill="1" applyBorder="1" applyAlignment="1">
      <alignment horizontal="center" vertical="center" wrapText="1"/>
    </xf>
    <xf numFmtId="165" fontId="2" fillId="7" borderId="10" xfId="0" applyNumberFormat="1" applyFont="1" applyFill="1" applyBorder="1" applyAlignment="1">
      <alignment horizontal="center" vertical="center"/>
    </xf>
    <xf numFmtId="165" fontId="3" fillId="7" borderId="10" xfId="0" applyNumberFormat="1" applyFont="1" applyFill="1" applyBorder="1" applyAlignment="1">
      <alignment horizontal="center" vertical="center"/>
    </xf>
    <xf numFmtId="10" fontId="2" fillId="7" borderId="10" xfId="0" applyNumberFormat="1" applyFont="1" applyFill="1" applyBorder="1" applyAlignment="1">
      <alignment horizontal="center" vertical="center"/>
    </xf>
    <xf numFmtId="165" fontId="5" fillId="7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66CCFF"/>
      <color rgb="FFCCFF99"/>
      <color rgb="FF99FF99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30"/>
  <sheetViews>
    <sheetView tabSelected="1" zoomScale="80" zoomScaleNormal="80" workbookViewId="0">
      <selection activeCell="C18" sqref="C18"/>
    </sheetView>
  </sheetViews>
  <sheetFormatPr defaultColWidth="9.140625" defaultRowHeight="24.75" customHeight="1" x14ac:dyDescent="0.2"/>
  <cols>
    <col min="1" max="1" width="8.7109375" style="24" customWidth="1"/>
    <col min="2" max="2" width="10.7109375" style="24" customWidth="1"/>
    <col min="3" max="3" width="39.140625" style="24" customWidth="1"/>
    <col min="4" max="4" width="14.42578125" style="24" customWidth="1"/>
    <col min="5" max="5" width="29.85546875" style="24" customWidth="1"/>
    <col min="6" max="6" width="66.28515625" style="24" customWidth="1"/>
    <col min="7" max="7" width="14.7109375" style="24" customWidth="1"/>
    <col min="8" max="8" width="17.5703125" style="11" customWidth="1"/>
    <col min="9" max="9" width="18.42578125" style="11" customWidth="1"/>
    <col min="10" max="10" width="17.28515625" style="11" customWidth="1"/>
    <col min="11" max="11" width="15.28515625" style="11" customWidth="1"/>
    <col min="12" max="12" width="16.7109375" style="11" customWidth="1"/>
    <col min="13" max="13" width="18" style="11" customWidth="1"/>
    <col min="14" max="14" width="33.42578125" style="20" hidden="1" customWidth="1"/>
    <col min="15" max="15" width="18.28515625" style="24" customWidth="1"/>
    <col min="16" max="16384" width="9.140625" style="24"/>
  </cols>
  <sheetData>
    <row r="1" spans="1:116" ht="24.75" customHeight="1" thickBot="1" x14ac:dyDescent="0.25">
      <c r="A1" s="24" t="s">
        <v>0</v>
      </c>
    </row>
    <row r="2" spans="1:116" ht="24.75" customHeight="1" thickBot="1" x14ac:dyDescent="0.25">
      <c r="A2" s="25" t="s">
        <v>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48"/>
    </row>
    <row r="3" spans="1:116" s="8" customFormat="1" ht="69" customHeight="1" x14ac:dyDescent="0.2">
      <c r="A3" s="1" t="s">
        <v>1</v>
      </c>
      <c r="B3" s="35" t="s">
        <v>14</v>
      </c>
      <c r="C3" s="2" t="s">
        <v>2</v>
      </c>
      <c r="D3" s="2" t="s">
        <v>17</v>
      </c>
      <c r="E3" s="2" t="s">
        <v>3</v>
      </c>
      <c r="F3" s="2" t="s">
        <v>4</v>
      </c>
      <c r="G3" s="49" t="s">
        <v>59</v>
      </c>
      <c r="H3" s="3" t="s">
        <v>5</v>
      </c>
      <c r="I3" s="13" t="s">
        <v>6</v>
      </c>
      <c r="J3" s="13" t="s">
        <v>33</v>
      </c>
      <c r="K3" s="13" t="s">
        <v>12</v>
      </c>
      <c r="L3" s="13" t="s">
        <v>13</v>
      </c>
      <c r="M3" s="13" t="s">
        <v>7</v>
      </c>
      <c r="N3" s="21" t="s">
        <v>32</v>
      </c>
      <c r="O3" s="4" t="s">
        <v>8</v>
      </c>
    </row>
    <row r="4" spans="1:116" s="19" customFormat="1" ht="24.95" customHeight="1" x14ac:dyDescent="0.2">
      <c r="A4" s="32">
        <v>1</v>
      </c>
      <c r="B4" s="37" t="s">
        <v>15</v>
      </c>
      <c r="C4" s="38" t="s">
        <v>18</v>
      </c>
      <c r="D4" s="39" t="s">
        <v>9</v>
      </c>
      <c r="E4" s="40" t="s">
        <v>10</v>
      </c>
      <c r="F4" s="41" t="s">
        <v>19</v>
      </c>
      <c r="G4" s="41">
        <v>35</v>
      </c>
      <c r="H4" s="42">
        <v>446000</v>
      </c>
      <c r="I4" s="43">
        <v>356800</v>
      </c>
      <c r="J4" s="52">
        <v>356800</v>
      </c>
      <c r="K4" s="53">
        <v>356800</v>
      </c>
      <c r="L4" s="53">
        <v>0</v>
      </c>
      <c r="M4" s="45">
        <v>0.8</v>
      </c>
      <c r="N4" s="46">
        <v>178400</v>
      </c>
      <c r="O4" s="40" t="s">
        <v>60</v>
      </c>
      <c r="P4" s="24"/>
      <c r="Q4" s="24"/>
      <c r="R4" s="24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</row>
    <row r="5" spans="1:116" s="19" customFormat="1" ht="34.5" customHeight="1" x14ac:dyDescent="0.2">
      <c r="A5" s="32">
        <v>2</v>
      </c>
      <c r="B5" s="37" t="s">
        <v>15</v>
      </c>
      <c r="C5" s="38" t="s">
        <v>27</v>
      </c>
      <c r="D5" s="39" t="s">
        <v>28</v>
      </c>
      <c r="E5" s="40" t="s">
        <v>54</v>
      </c>
      <c r="F5" s="41" t="s">
        <v>34</v>
      </c>
      <c r="G5" s="41">
        <v>35</v>
      </c>
      <c r="H5" s="42">
        <v>475000</v>
      </c>
      <c r="I5" s="43">
        <v>380000</v>
      </c>
      <c r="J5" s="44">
        <v>380000</v>
      </c>
      <c r="K5" s="43">
        <v>380000</v>
      </c>
      <c r="L5" s="43">
        <v>0</v>
      </c>
      <c r="M5" s="45">
        <v>0.8</v>
      </c>
      <c r="N5" s="46">
        <v>190000</v>
      </c>
      <c r="O5" s="40" t="s">
        <v>60</v>
      </c>
      <c r="P5" s="24"/>
      <c r="Q5" s="24"/>
      <c r="R5" s="24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</row>
    <row r="6" spans="1:116" s="19" customFormat="1" ht="25.5" customHeight="1" x14ac:dyDescent="0.2">
      <c r="A6" s="32">
        <v>3</v>
      </c>
      <c r="B6" s="37" t="s">
        <v>15</v>
      </c>
      <c r="C6" s="38" t="s">
        <v>20</v>
      </c>
      <c r="D6" s="39" t="s">
        <v>31</v>
      </c>
      <c r="E6" s="40" t="s">
        <v>21</v>
      </c>
      <c r="F6" s="41" t="s">
        <v>22</v>
      </c>
      <c r="G6" s="41">
        <v>33</v>
      </c>
      <c r="H6" s="42">
        <v>373000</v>
      </c>
      <c r="I6" s="43">
        <v>298400</v>
      </c>
      <c r="J6" s="44">
        <v>298400</v>
      </c>
      <c r="K6" s="43">
        <v>298400</v>
      </c>
      <c r="L6" s="43">
        <v>0</v>
      </c>
      <c r="M6" s="45">
        <v>0.8</v>
      </c>
      <c r="N6" s="46">
        <v>149200</v>
      </c>
      <c r="O6" s="40" t="s">
        <v>60</v>
      </c>
      <c r="P6" s="24"/>
      <c r="Q6" s="24"/>
      <c r="R6" s="24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</row>
    <row r="7" spans="1:116" s="19" customFormat="1" ht="34.5" customHeight="1" x14ac:dyDescent="0.2">
      <c r="A7" s="32">
        <v>4</v>
      </c>
      <c r="B7" s="37" t="s">
        <v>15</v>
      </c>
      <c r="C7" s="38" t="s">
        <v>23</v>
      </c>
      <c r="D7" s="39" t="s">
        <v>24</v>
      </c>
      <c r="E7" s="40" t="s">
        <v>54</v>
      </c>
      <c r="F7" s="41" t="s">
        <v>38</v>
      </c>
      <c r="G7" s="41">
        <v>33</v>
      </c>
      <c r="H7" s="42">
        <v>333200</v>
      </c>
      <c r="I7" s="43">
        <v>266500</v>
      </c>
      <c r="J7" s="44">
        <v>266500</v>
      </c>
      <c r="K7" s="43">
        <v>198180</v>
      </c>
      <c r="L7" s="43">
        <v>68320</v>
      </c>
      <c r="M7" s="45">
        <v>0.79979999999999996</v>
      </c>
      <c r="N7" s="46">
        <v>133250</v>
      </c>
      <c r="O7" s="40" t="s">
        <v>60</v>
      </c>
      <c r="P7" s="24"/>
      <c r="Q7" s="24"/>
      <c r="R7" s="24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</row>
    <row r="8" spans="1:116" s="19" customFormat="1" ht="30" customHeight="1" x14ac:dyDescent="0.2">
      <c r="A8" s="32">
        <v>5</v>
      </c>
      <c r="B8" s="37" t="s">
        <v>15</v>
      </c>
      <c r="C8" s="38" t="s">
        <v>35</v>
      </c>
      <c r="D8" s="63">
        <v>62351290</v>
      </c>
      <c r="E8" s="64" t="s">
        <v>26</v>
      </c>
      <c r="F8" s="24" t="s">
        <v>37</v>
      </c>
      <c r="G8" s="41">
        <v>32</v>
      </c>
      <c r="H8" s="42">
        <v>475000</v>
      </c>
      <c r="I8" s="43">
        <v>380000</v>
      </c>
      <c r="J8" s="44">
        <v>380000</v>
      </c>
      <c r="K8" s="43">
        <v>100000</v>
      </c>
      <c r="L8" s="43">
        <v>280000</v>
      </c>
      <c r="M8" s="45">
        <v>0.8</v>
      </c>
      <c r="N8" s="46">
        <v>190000</v>
      </c>
      <c r="O8" s="40" t="s">
        <v>60</v>
      </c>
      <c r="P8" s="24"/>
      <c r="Q8" s="24"/>
      <c r="R8" s="24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</row>
    <row r="9" spans="1:116" s="19" customFormat="1" ht="34.5" customHeight="1" x14ac:dyDescent="0.2">
      <c r="A9" s="34">
        <v>6</v>
      </c>
      <c r="B9" s="50" t="s">
        <v>15</v>
      </c>
      <c r="C9" s="54" t="s">
        <v>25</v>
      </c>
      <c r="D9" s="66" t="s">
        <v>50</v>
      </c>
      <c r="E9" s="47" t="s">
        <v>26</v>
      </c>
      <c r="F9" s="69" t="s">
        <v>39</v>
      </c>
      <c r="G9" s="56">
        <v>31</v>
      </c>
      <c r="H9" s="57">
        <v>484000</v>
      </c>
      <c r="I9" s="58">
        <v>300000</v>
      </c>
      <c r="J9" s="59">
        <v>300000</v>
      </c>
      <c r="K9" s="58">
        <v>140000</v>
      </c>
      <c r="L9" s="43">
        <v>160000</v>
      </c>
      <c r="M9" s="60">
        <v>0.61980000000000002</v>
      </c>
      <c r="N9" s="61">
        <v>150000</v>
      </c>
      <c r="O9" s="47" t="s">
        <v>60</v>
      </c>
      <c r="P9" s="24"/>
      <c r="Q9" s="24"/>
      <c r="R9" s="24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</row>
    <row r="10" spans="1:116" s="19" customFormat="1" ht="39" customHeight="1" x14ac:dyDescent="0.2">
      <c r="A10" s="34">
        <v>7</v>
      </c>
      <c r="B10" s="50" t="s">
        <v>15</v>
      </c>
      <c r="C10" s="54" t="s">
        <v>61</v>
      </c>
      <c r="D10" s="63">
        <v>75075741</v>
      </c>
      <c r="E10" s="47" t="s">
        <v>55</v>
      </c>
      <c r="F10" s="56" t="s">
        <v>40</v>
      </c>
      <c r="G10" s="56">
        <v>31</v>
      </c>
      <c r="H10" s="57">
        <v>475000</v>
      </c>
      <c r="I10" s="58">
        <v>380000</v>
      </c>
      <c r="J10" s="59">
        <v>380000</v>
      </c>
      <c r="K10" s="58">
        <v>80000</v>
      </c>
      <c r="L10" s="43">
        <v>300000</v>
      </c>
      <c r="M10" s="60">
        <v>0.8</v>
      </c>
      <c r="N10" s="61">
        <v>190000</v>
      </c>
      <c r="O10" s="47" t="s">
        <v>60</v>
      </c>
      <c r="P10" s="24"/>
      <c r="Q10" s="24"/>
      <c r="R10" s="24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</row>
    <row r="11" spans="1:116" s="19" customFormat="1" ht="34.5" customHeight="1" x14ac:dyDescent="0.2">
      <c r="A11" s="32">
        <v>8</v>
      </c>
      <c r="B11" s="37" t="s">
        <v>15</v>
      </c>
      <c r="C11" s="38" t="s">
        <v>62</v>
      </c>
      <c r="D11" s="63">
        <v>44743432</v>
      </c>
      <c r="E11" s="63" t="s">
        <v>21</v>
      </c>
      <c r="F11" s="41" t="s">
        <v>41</v>
      </c>
      <c r="G11" s="41">
        <v>30</v>
      </c>
      <c r="H11" s="42">
        <v>400500</v>
      </c>
      <c r="I11" s="43">
        <v>320400</v>
      </c>
      <c r="J11" s="44">
        <v>320400</v>
      </c>
      <c r="K11" s="43">
        <v>236400</v>
      </c>
      <c r="L11" s="43">
        <v>84000</v>
      </c>
      <c r="M11" s="45">
        <v>0.8</v>
      </c>
      <c r="N11" s="51">
        <v>180000</v>
      </c>
      <c r="O11" s="40" t="s">
        <v>60</v>
      </c>
      <c r="P11" s="24"/>
      <c r="Q11" s="24"/>
      <c r="R11" s="24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</row>
    <row r="12" spans="1:116" s="19" customFormat="1" ht="34.5" customHeight="1" x14ac:dyDescent="0.2">
      <c r="A12" s="32">
        <v>9</v>
      </c>
      <c r="B12" s="37" t="s">
        <v>15</v>
      </c>
      <c r="C12" s="38" t="s">
        <v>63</v>
      </c>
      <c r="D12" s="39" t="s">
        <v>42</v>
      </c>
      <c r="E12" s="40" t="s">
        <v>54</v>
      </c>
      <c r="F12" s="70" t="s">
        <v>43</v>
      </c>
      <c r="G12" s="41">
        <v>30</v>
      </c>
      <c r="H12" s="42">
        <v>475000</v>
      </c>
      <c r="I12" s="43">
        <v>380000</v>
      </c>
      <c r="J12" s="44">
        <v>380000</v>
      </c>
      <c r="K12" s="43">
        <v>380000</v>
      </c>
      <c r="L12" s="43">
        <v>0</v>
      </c>
      <c r="M12" s="45">
        <v>0.8</v>
      </c>
      <c r="N12" s="46">
        <v>190000</v>
      </c>
      <c r="O12" s="40" t="s">
        <v>60</v>
      </c>
      <c r="P12" s="24"/>
      <c r="Q12" s="24"/>
      <c r="R12" s="24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</row>
    <row r="13" spans="1:116" s="19" customFormat="1" ht="34.5" customHeight="1" x14ac:dyDescent="0.2">
      <c r="A13" s="32">
        <v>10</v>
      </c>
      <c r="B13" s="37" t="s">
        <v>16</v>
      </c>
      <c r="C13" s="38" t="s">
        <v>29</v>
      </c>
      <c r="D13" s="39" t="s">
        <v>30</v>
      </c>
      <c r="E13" s="40" t="s">
        <v>56</v>
      </c>
      <c r="F13" s="71" t="s">
        <v>44</v>
      </c>
      <c r="G13" s="41">
        <v>30</v>
      </c>
      <c r="H13" s="42">
        <v>87000</v>
      </c>
      <c r="I13" s="43">
        <v>69600</v>
      </c>
      <c r="J13" s="44">
        <v>69600</v>
      </c>
      <c r="K13" s="43">
        <v>69600</v>
      </c>
      <c r="L13" s="43">
        <v>0</v>
      </c>
      <c r="M13" s="45">
        <v>0.8</v>
      </c>
      <c r="N13" s="46">
        <v>190000</v>
      </c>
      <c r="O13" s="40" t="s">
        <v>60</v>
      </c>
      <c r="P13" s="24"/>
      <c r="Q13" s="24"/>
      <c r="R13" s="24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</row>
    <row r="14" spans="1:116" s="19" customFormat="1" ht="34.5" customHeight="1" x14ac:dyDescent="0.2">
      <c r="A14" s="34">
        <v>11</v>
      </c>
      <c r="B14" s="50" t="s">
        <v>15</v>
      </c>
      <c r="C14" s="54" t="s">
        <v>64</v>
      </c>
      <c r="D14" s="66" t="s">
        <v>51</v>
      </c>
      <c r="E14" s="40" t="s">
        <v>56</v>
      </c>
      <c r="F14" s="24" t="s">
        <v>45</v>
      </c>
      <c r="G14" s="56">
        <v>30</v>
      </c>
      <c r="H14" s="57">
        <v>475000</v>
      </c>
      <c r="I14" s="58">
        <v>380000</v>
      </c>
      <c r="J14" s="59">
        <v>380000</v>
      </c>
      <c r="K14" s="58">
        <v>200000</v>
      </c>
      <c r="L14" s="58">
        <v>180000</v>
      </c>
      <c r="M14" s="60">
        <v>0.8</v>
      </c>
      <c r="N14" s="61">
        <v>187200</v>
      </c>
      <c r="O14" s="40" t="s">
        <v>60</v>
      </c>
      <c r="P14" s="24"/>
      <c r="Q14" s="24"/>
      <c r="R14" s="24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</row>
    <row r="15" spans="1:116" s="19" customFormat="1" ht="45" customHeight="1" x14ac:dyDescent="0.2">
      <c r="A15" s="34">
        <v>12</v>
      </c>
      <c r="B15" s="50" t="s">
        <v>15</v>
      </c>
      <c r="C15" s="54" t="s">
        <v>65</v>
      </c>
      <c r="D15" s="55" t="s">
        <v>46</v>
      </c>
      <c r="E15" s="47" t="s">
        <v>56</v>
      </c>
      <c r="F15" s="69" t="s">
        <v>47</v>
      </c>
      <c r="G15" s="56">
        <v>30</v>
      </c>
      <c r="H15" s="57">
        <v>425000</v>
      </c>
      <c r="I15" s="58">
        <v>340000</v>
      </c>
      <c r="J15" s="59">
        <v>340000</v>
      </c>
      <c r="K15" s="58">
        <v>100000</v>
      </c>
      <c r="L15" s="58">
        <v>240000</v>
      </c>
      <c r="M15" s="60">
        <v>0.8</v>
      </c>
      <c r="N15" s="61">
        <v>50000</v>
      </c>
      <c r="O15" s="40" t="s">
        <v>60</v>
      </c>
      <c r="P15" s="24"/>
      <c r="Q15" s="24"/>
      <c r="R15" s="24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</row>
    <row r="16" spans="1:116" s="19" customFormat="1" ht="34.5" customHeight="1" x14ac:dyDescent="0.2">
      <c r="A16" s="32">
        <v>13</v>
      </c>
      <c r="B16" s="37" t="s">
        <v>15</v>
      </c>
      <c r="C16" s="38" t="s">
        <v>36</v>
      </c>
      <c r="D16" s="67" t="s">
        <v>52</v>
      </c>
      <c r="E16" s="68" t="s">
        <v>26</v>
      </c>
      <c r="F16" s="41" t="s">
        <v>48</v>
      </c>
      <c r="G16" s="41">
        <v>30</v>
      </c>
      <c r="H16" s="42">
        <v>304000</v>
      </c>
      <c r="I16" s="43">
        <v>243200</v>
      </c>
      <c r="J16" s="44">
        <v>243200</v>
      </c>
      <c r="K16" s="43">
        <v>243200</v>
      </c>
      <c r="L16" s="43">
        <v>0</v>
      </c>
      <c r="M16" s="45">
        <v>0.8</v>
      </c>
      <c r="N16" s="46">
        <v>149200</v>
      </c>
      <c r="O16" s="40" t="s">
        <v>60</v>
      </c>
      <c r="P16" s="24"/>
      <c r="Q16" s="24"/>
      <c r="R16" s="24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</row>
    <row r="17" spans="1:116" s="19" customFormat="1" ht="34.5" customHeight="1" x14ac:dyDescent="0.2">
      <c r="A17" s="32">
        <v>14</v>
      </c>
      <c r="B17" s="37" t="s">
        <v>15</v>
      </c>
      <c r="C17" s="38" t="s">
        <v>66</v>
      </c>
      <c r="D17" s="67" t="s">
        <v>53</v>
      </c>
      <c r="E17" s="40" t="s">
        <v>54</v>
      </c>
      <c r="F17" s="41" t="s">
        <v>49</v>
      </c>
      <c r="G17" s="41">
        <v>30</v>
      </c>
      <c r="H17" s="42">
        <v>541683</v>
      </c>
      <c r="I17" s="43">
        <v>300000</v>
      </c>
      <c r="J17" s="44">
        <v>300000</v>
      </c>
      <c r="K17" s="43">
        <v>0</v>
      </c>
      <c r="L17" s="43">
        <v>300000</v>
      </c>
      <c r="M17" s="65">
        <v>0.55379999999999996</v>
      </c>
      <c r="N17" s="46"/>
      <c r="O17" s="40" t="s">
        <v>60</v>
      </c>
      <c r="P17" s="24"/>
      <c r="Q17" s="24"/>
      <c r="R17" s="24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</row>
    <row r="18" spans="1:116" s="19" customFormat="1" ht="34.5" customHeight="1" x14ac:dyDescent="0.2">
      <c r="A18" s="32">
        <v>15</v>
      </c>
      <c r="B18" s="37" t="s">
        <v>15</v>
      </c>
      <c r="C18" s="38" t="s">
        <v>67</v>
      </c>
      <c r="D18" s="62">
        <v>25390953</v>
      </c>
      <c r="E18" s="24" t="s">
        <v>21</v>
      </c>
      <c r="F18" s="41" t="s">
        <v>58</v>
      </c>
      <c r="G18" s="41">
        <v>30</v>
      </c>
      <c r="H18" s="42">
        <v>423500</v>
      </c>
      <c r="I18" s="43">
        <v>338800</v>
      </c>
      <c r="J18" s="44">
        <v>338800</v>
      </c>
      <c r="K18" s="43">
        <v>338800</v>
      </c>
      <c r="L18" s="43">
        <v>0</v>
      </c>
      <c r="M18" s="45">
        <v>0.79810000000000003</v>
      </c>
      <c r="N18" s="46"/>
      <c r="O18" s="40" t="s">
        <v>60</v>
      </c>
      <c r="P18" s="24"/>
      <c r="Q18" s="24"/>
      <c r="R18" s="24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</row>
    <row r="19" spans="1:116" ht="24.75" customHeight="1" thickBot="1" x14ac:dyDescent="0.25">
      <c r="A19" s="9" t="s">
        <v>11</v>
      </c>
      <c r="B19" s="36"/>
      <c r="C19" s="5"/>
      <c r="D19" s="6"/>
      <c r="E19" s="15"/>
      <c r="F19" s="6"/>
      <c r="G19" s="6"/>
      <c r="H19" s="7"/>
      <c r="I19" s="16"/>
      <c r="J19" s="17">
        <v>4733700</v>
      </c>
      <c r="K19" s="17"/>
      <c r="L19" s="17"/>
      <c r="M19" s="18"/>
      <c r="N19" s="22">
        <f>SUM(N4:N18)</f>
        <v>2127250</v>
      </c>
      <c r="O19" s="7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</row>
    <row r="20" spans="1:116" ht="24.75" customHeight="1" x14ac:dyDescent="0.2">
      <c r="H20" s="10"/>
      <c r="I20" s="8"/>
      <c r="J20" s="8"/>
      <c r="K20" s="8"/>
      <c r="L20" s="8"/>
      <c r="M20" s="8"/>
    </row>
    <row r="21" spans="1:116" ht="24.75" customHeight="1" x14ac:dyDescent="0.2">
      <c r="A21" s="72"/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1:116" ht="24.75" customHeight="1" x14ac:dyDescent="0.2">
      <c r="A22" s="75"/>
      <c r="B22" s="75"/>
      <c r="C22" s="76"/>
      <c r="D22" s="76"/>
      <c r="E22" s="76"/>
      <c r="F22" s="76"/>
      <c r="G22"/>
      <c r="H22"/>
      <c r="I22"/>
      <c r="J22" s="29"/>
      <c r="K22" s="29"/>
      <c r="L22" s="29"/>
      <c r="M22"/>
      <c r="N22" s="30"/>
      <c r="O22"/>
    </row>
    <row r="23" spans="1:116" ht="24.75" customHeight="1" x14ac:dyDescent="0.2">
      <c r="A23" s="14"/>
      <c r="B23" s="14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3"/>
      <c r="O23" s="28"/>
    </row>
    <row r="24" spans="1:116" ht="24.75" customHeight="1" x14ac:dyDescent="0.2">
      <c r="A24" s="74"/>
      <c r="B24" s="7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1:116" ht="24.75" customHeight="1" x14ac:dyDescent="0.2">
      <c r="I25" s="12"/>
      <c r="J25" s="12"/>
      <c r="K25" s="12"/>
      <c r="L25" s="12"/>
      <c r="M25" s="12"/>
    </row>
    <row r="26" spans="1:116" ht="24.75" customHeight="1" x14ac:dyDescent="0.2">
      <c r="C26" s="33"/>
    </row>
    <row r="29" spans="1:116" ht="24.75" customHeight="1" x14ac:dyDescent="0.2">
      <c r="J29" s="31"/>
      <c r="K29" s="31"/>
      <c r="L29" s="31"/>
    </row>
    <row r="30" spans="1:116" ht="24.75" customHeight="1" x14ac:dyDescent="0.2">
      <c r="C30" s="33"/>
    </row>
  </sheetData>
  <mergeCells count="3">
    <mergeCell ref="A21:O21"/>
    <mergeCell ref="A24:O24"/>
    <mergeCell ref="A22:F2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>
    <oddFooter>&amp;C&amp;"Tahoma,Obyčejné"&amp;12&amp;P&amp;L&amp;1#&amp;"Calibri"&amp;9&amp;K000000Klasifikace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Manager/>
  <Company>Moravskjoslezský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lachova</dc:creator>
  <cp:keywords/>
  <dc:description/>
  <cp:lastModifiedBy>Hromočuková Jana</cp:lastModifiedBy>
  <cp:revision/>
  <dcterms:created xsi:type="dcterms:W3CDTF">2004-08-20T07:13:58Z</dcterms:created>
  <dcterms:modified xsi:type="dcterms:W3CDTF">2025-02-11T14:13:01Z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2022-03-02T15:26:03Z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aae74f2e-953b-4675-b65a-8d57048bd672</vt:lpwstr>
  </property>
  <property fmtid="{D5CDD505-2E9C-101B-9397-08002B2CF9AE}" pid="8" name="MSIP_Label_63ff9749-f68b-40ec-aa05-229831920469_ContentBits">
    <vt:lpwstr>2</vt:lpwstr>
  </property>
</Properties>
</file>