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mskraj-my.sharepoint.com/personal/tomas_metelka_msk_cz/Documents/_N_FINANCE/ROZPOČET 2025/13-MAT do ZK/2MAT do ZK-pro Babku a na FV/"/>
    </mc:Choice>
  </mc:AlternateContent>
  <xr:revisionPtr revIDLastSave="91" documentId="8_{19D4997F-9807-4444-ABBA-F22ADA8044E1}" xr6:coauthVersionLast="47" xr6:coauthVersionMax="47" xr10:uidLastSave="{A7831183-51B4-4C41-8A17-6331A45861AC}"/>
  <bookViews>
    <workbookView xWindow="-120" yWindow="-120" windowWidth="29040" windowHeight="15840" xr2:uid="{00000000-000D-0000-FFFF-FFFF00000000}"/>
  </bookViews>
  <sheets>
    <sheet name="1. Akce EU" sheetId="1" r:id="rId1"/>
    <sheet name="2. Akce RMK" sheetId="2" r:id="rId2"/>
    <sheet name="3. Ostatní akce" sheetId="3" r:id="rId3"/>
    <sheet name="CELKEM" sheetId="6" state="hidden" r:id="rId4"/>
  </sheets>
  <definedNames>
    <definedName name="_xlnm._FilterDatabase" localSheetId="0" hidden="1">'1. Akce EU'!$A$5:$F$133</definedName>
    <definedName name="_xlnm._FilterDatabase" localSheetId="1" hidden="1">'2. Akce RMK'!$A$4:$G$209</definedName>
    <definedName name="_xlnm._FilterDatabase" localSheetId="2" hidden="1">'3. Ostatní akce'!$A$4:$G$180</definedName>
    <definedName name="_xlnm.Print_Titles" localSheetId="0">'1. Akce EU'!$5:$5</definedName>
    <definedName name="_xlnm.Print_Titles" localSheetId="1">'2. Akce RMK'!$4:$4</definedName>
    <definedName name="_xlnm.Print_Titles" localSheetId="2">'3. Ostatní akce'!$4:$4</definedName>
    <definedName name="_xlnm.Print_Area" localSheetId="0">'1. Akce EU'!$A$1:$F$133</definedName>
    <definedName name="_xlnm.Print_Area" localSheetId="1">'2. Akce RMK'!$A$1:$F$209</definedName>
    <definedName name="_xlnm.Print_Area" localSheetId="2">'3. Ostatní akce'!$A$1:$F$180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9" i="2" l="1"/>
  <c r="G4" i="6" s="1"/>
  <c r="E133" i="1"/>
  <c r="G3" i="6" s="1"/>
  <c r="E179" i="3" l="1"/>
  <c r="G5" i="6" l="1"/>
  <c r="G6" i="6" l="1"/>
</calcChain>
</file>

<file path=xl/sharedStrings.xml><?xml version="1.0" encoding="utf-8"?>
<sst xmlns="http://schemas.openxmlformats.org/spreadsheetml/2006/main" count="1351" uniqueCount="936">
  <si>
    <t>1. Akce spolufinancované z evropských finančních zdrojů</t>
  </si>
  <si>
    <t>Odbor</t>
  </si>
  <si>
    <t>Odvětví</t>
  </si>
  <si>
    <t>Název akce</t>
  </si>
  <si>
    <t>Číslo akce</t>
  </si>
  <si>
    <t xml:space="preserve">Maximální částka
(v tis. Kč) </t>
  </si>
  <si>
    <t>Zdůvodnění</t>
  </si>
  <si>
    <t>2. Akce reprodukce majetku kraje vyjma akcí spolufinancovaných z evropských finančních zdrojů</t>
  </si>
  <si>
    <t>3. Ostatní akce</t>
  </si>
  <si>
    <t>Přehled nedočerpaných výdajů u akcí zařazených v rozpočtu na rok 2024, které budou zapojeny do upraveného rozpočtu
 na rok 2025</t>
  </si>
  <si>
    <t>Zdravotnictví</t>
  </si>
  <si>
    <t>Výstavba výjezdového stanoviště Nový Jičín</t>
  </si>
  <si>
    <t>Sociální věci</t>
  </si>
  <si>
    <t>Rekonstrukce a výstavba Domova Březiny</t>
  </si>
  <si>
    <t>Zateplení a stavební úpravy správní budovy, pavilonu E a F Domova Březiny</t>
  </si>
  <si>
    <t>Školství</t>
  </si>
  <si>
    <t>Životní prostředí</t>
  </si>
  <si>
    <t>IP LIFE for Coal Mining Landscape Adaptation (IP LIFE pro adaptaci pohornické krajiny)</t>
  </si>
  <si>
    <t>Zastupitelstvo kraje rozhodlo o profinancování a kofinancování projektu dne 13.06.2019 usnesením č. 12/1435. V roce 2024 se očekává příjem zálohové platby ve výši 49.365,8 tis. Kč, která bude zapojena jak do příjmů, tak výdajů rozpočtu v rámci této akce. V návaznosti na aktuální harmonogram projektu a skutečnost, že prostředky obdržené formou zmíněné zálohové platby jsou určeny k financování projektu i v roce 2025, je nutno nevyčerpané finanční prostředky ve výši 90.719,1 tis. Kč převést do rozpočtu roku 2025.</t>
  </si>
  <si>
    <t>TPA – Inovační centrum pro transformaci vzdělávání</t>
  </si>
  <si>
    <t>Kultura</t>
  </si>
  <si>
    <t>Černá kostka – Centrum digitalizace, vědy a inovací</t>
  </si>
  <si>
    <t>Podpora komunitní práce v MSK III</t>
  </si>
  <si>
    <t>Podpora (Ne)formální péče v Moravskoslezském kraji</t>
  </si>
  <si>
    <t>Profesionalizace systému péče o ohrožené děti v Moravskoslezském kraji</t>
  </si>
  <si>
    <t>Žít normálně II</t>
  </si>
  <si>
    <t>Podpora procesu plánování sociálních služeb na území MSK</t>
  </si>
  <si>
    <t>Chráněné bydlení Okrajová</t>
  </si>
  <si>
    <t>Revitalizace NKP Zámek Bruntál a nové expozice</t>
  </si>
  <si>
    <t>Žerotínský zámek – centrum relaxace a poznání</t>
  </si>
  <si>
    <t>Modernizace zázemí pro výuku zemědělských a polygrafických oborů na Albrechtově SŠ Český Těšín</t>
  </si>
  <si>
    <t>Zastupitelstvo kraje rozhodlo o profinancování a kofinancování projektu dne 07.09.2023 usnesením č.13/1372. Projektová příprava byla dokončena, žádost o dotaci byla předložena do příslušné výzvy operačního programu. V nejbližší době bude vyhlášena veřejná zakázka na výběr zhotovitele stavby. Úhrada závazků souvisejících s přípravou projektu proběhne v roce roce 2025. Z tohoto důvodu je navrhováno nevyčerpané finanční prostředky ve výši 187,9 Kč převést do rozpočtu roku 2025.</t>
  </si>
  <si>
    <t>Novostavba a přístavba objektu dílen a učeben praktického vyučování ve Středním odborném učilišti stavebním Opava</t>
  </si>
  <si>
    <t>Novostavba dílen a venkovní sportoviště pro Střední školu technickou Opava</t>
  </si>
  <si>
    <t>Krizové řízení</t>
  </si>
  <si>
    <t>Městečko bezpečí</t>
  </si>
  <si>
    <t>Rozšíření a modernizace výukových prostor na JG PT Ostrava-Poruba</t>
  </si>
  <si>
    <t>Podpora služeb sociální prevence 2022+</t>
  </si>
  <si>
    <t>Doprava</t>
  </si>
  <si>
    <t>Nová Horka - centrum tradic a zážitků</t>
  </si>
  <si>
    <t xml:space="preserve">Těšínské divadelní a kulturní centrum </t>
  </si>
  <si>
    <t>Modernizace výuky informačních technologii III</t>
  </si>
  <si>
    <t>Krajský úřad</t>
  </si>
  <si>
    <t>Realizace bezpečnostních opatření podle zákona o kybernetické bezpečnosti II</t>
  </si>
  <si>
    <t>Rekonstrukce silnic II/445 a II/370 (Rýmařov)</t>
  </si>
  <si>
    <t>Rekonstrukce a modernizace silnice II/472 Karviná, ul. Borovského</t>
  </si>
  <si>
    <t>Rekonstrukce a modernizace silnice II/442 VD Kružberk – Svatoňovice – Čermná ve Slezsku</t>
  </si>
  <si>
    <t>Silnice II/483 průtah Frenštát p. R. – hr. okresu FM</t>
  </si>
  <si>
    <t>Rekonstrukce a modernizace silnice II/443 Štáblovice – Otice</t>
  </si>
  <si>
    <t>Silnice III/4593 hraniční most ev. č. 4593-3 Úvalno - Branice</t>
  </si>
  <si>
    <t>Silnice III/0578 hraniční most ev. č. 0578-2 Vávrovice - Wiechowice</t>
  </si>
  <si>
    <t>Silnice III/01129 Opava - Pilszcz</t>
  </si>
  <si>
    <t>Podpora duše III</t>
  </si>
  <si>
    <t>Podpora návazných aktivit sociálních služeb v MSK</t>
  </si>
  <si>
    <t>Výstavba domova se zvláštním režimem (Domov Hortenzie, Frenštát)</t>
  </si>
  <si>
    <t>Výstavba domků pro osoby s atypickými potřebami (Náš svět, Pržno)</t>
  </si>
  <si>
    <t>Rekonstrukce objektu organizace Nový domov, příspěvková organizace vedoucí k energetickým úsporám</t>
  </si>
  <si>
    <t>Implementace standardu konektivity, infrastruktury a kyberbezpečnosti ve středních školách v MSK</t>
  </si>
  <si>
    <t xml:space="preserve">Zastupitelstvo kraje rozhodlo o zahájení přípravy projektu  dne 16.12.2021 usnesením č. 6/515.  Vzhledem k větší časové náročnosti přípravy projektu je navrhováno nevyčerpané finanční prostředky ve výši 200 tis. Kč převést do rozpočtu roku 2025. </t>
  </si>
  <si>
    <t>Modernizace výuky přírodovědných předmětů III</t>
  </si>
  <si>
    <t>Obnova vozového parku sanitních vozidel ZZS MSK</t>
  </si>
  <si>
    <t>Rekonstrukce depozitáře Muzea Beskyd Frýdek-Místek</t>
  </si>
  <si>
    <t>Digitalizace kulturního dědictví Moravskoslezského kraje</t>
  </si>
  <si>
    <t>Novostavba depozitáře Muzeum v Bruntále</t>
  </si>
  <si>
    <t>POHO Park Gabriela</t>
  </si>
  <si>
    <t>Rekonstrukce a výstavba objektů ve Skotnici</t>
  </si>
  <si>
    <t>Otevřený úřad – otevřené rozhraní pro přístup k datům</t>
  </si>
  <si>
    <t>Automatizace procesů ve spisovnách úřadu</t>
  </si>
  <si>
    <t>Regionální rozvoj</t>
  </si>
  <si>
    <t>Zámek Bruntál - revitalizace objektu</t>
  </si>
  <si>
    <t>Zastupitelstvo kraje rozhodlo profinancovat a kofinancovat projekt usnesením č. 10/991 ze dne 15.12.2022. Na základě aktualizace harmonogramu stavebních prací se snížila očekávaná prostavěnost a část finančních prostředků určená na stavební práce nebude vyčerpána v roce 2024. Z uvedeného důvodu je navrhováno převést nevyčerpané finančí prostředky ve výši 16.460,4 Kč do rozpočtu roku 2025.</t>
  </si>
  <si>
    <t>E-Care: Tech-adoption in health and social care sectors within the EU</t>
  </si>
  <si>
    <t>Modernizace Školního statku Opava III</t>
  </si>
  <si>
    <t>Územní plánování a stavební řád</t>
  </si>
  <si>
    <t>Digitální technická mapa Moravskoslezského kraje II</t>
  </si>
  <si>
    <t>Rekonstrukce silnice II/445 Vrbno p. Pradědem – Heřmanovice</t>
  </si>
  <si>
    <t>Silnice II/442 Bohdanovice - Hořejší Kunčice</t>
  </si>
  <si>
    <t>Silnice II/442 Kerhartice - VD Kružberk</t>
  </si>
  <si>
    <t>Zastupitelstvo kraje rozhodlo profinancovat a kofinancovat projekt usnesením č. 12/1245 ze dne 08.06.2023. Vzhledem k větší časové náročnosti přípravy projektu a průtahům při podpisu Rozhodnutí na straně poskytovatele dotace (Slovensko) došlo k posunu harmonogramu projektu. Nevyčerpané prostředky ve výši 9.980,8 tis. Kč je navrhováno převést do rozpočtu roku 2025.</t>
  </si>
  <si>
    <t>Potravinová pomoc dětem v sociální nouzi z prostředků OPZ+ v Moravskoslezském kraji</t>
  </si>
  <si>
    <t xml:space="preserve">Zastupitelstvo kraje rozhodlo o zahájení přípravy, profinancování a kofinancování projektu a schválení účasti na projektu dne 07.09.2023 usnesením č. 13/1357.  S ohledem na aktuální harmonogram projektu je navrhováno nevyčerpané finanční prostředky ve výši 669,4 tis. Kč převést do rozpočtu roku 2025. </t>
  </si>
  <si>
    <t>Zřízení nového gastrocentra</t>
  </si>
  <si>
    <t>Implementace Dlouhodobého záměru Moravskoslezského kraje</t>
  </si>
  <si>
    <t>Modelová péče o lesní stanoviště a druhy vázané na lesní stanoviště a stromy</t>
  </si>
  <si>
    <t>Instalace FVE metodou Design &amp; Build – GaSPŠ, Frenštát pod Radhoštěm</t>
  </si>
  <si>
    <t xml:space="preserve">Zastupitelstvo kraje rozhodlo o zahájení přípravy, profinancování a kofinancování projektu dne 07.12.2023 usnesením č. 14/1499 a dále o změně názvu a navýšení profinancování-kofinancování dne 07.03.2024 usnesením č. 15/1632.  S ohledem na větší časovou náročnost přípravy projektu a aktuální harmonogram projektu je navrhováno nevyčerpané finanční prostředky ve výši 6.249,7 tis. Kč převést do rozpočtu roku 2025. </t>
  </si>
  <si>
    <t>Energetické úspory VI. Etapa - ZŠaMŠ Nový Jičín</t>
  </si>
  <si>
    <t>Energetické úspory VI. Etapa - ZŠ Ostrava U Haldy</t>
  </si>
  <si>
    <t>Energetické úspory VI. Etapa - ZUŠ L. Janáčka Ostrava - Vítkovice</t>
  </si>
  <si>
    <t>Energetické úspory VI. Etapa - PPP Karviná</t>
  </si>
  <si>
    <t>Energetické úspory VI. Etapa - SŠTO Havířov - Šumbark</t>
  </si>
  <si>
    <t>Energetické úspory VI. Etapa - SŠaVOŠ Kopřivnice</t>
  </si>
  <si>
    <t>Energetické úspory VI. Etapa - SŠŘ Frýdek-Místek</t>
  </si>
  <si>
    <t>Energetické úspory VI. Etapa - SOUS Opava</t>
  </si>
  <si>
    <t>Energetické úspory VI. Etapa - SŠGOaS Frýdek-Místek</t>
  </si>
  <si>
    <t>Energetické úspory VI. Etapa - SPŠaOA Bruntál</t>
  </si>
  <si>
    <t>Rekonstrukce kuchyně_MŠL Ostrava-Poruba</t>
  </si>
  <si>
    <t>Rekonstrukce kuchyně_gymnázium Bílovec</t>
  </si>
  <si>
    <t>Rekonstrukce objektu chráněného bydlení Písky</t>
  </si>
  <si>
    <t>Centrální zálohování dat nemocničních informačních systémů v Hospital Cloudu</t>
  </si>
  <si>
    <t>Instalace FVE - Gymnázium, Třinec</t>
  </si>
  <si>
    <t>Energetické úspory - Základní škola, Karasova 6, Ostrava – Mariánské Hory, příspěvková organizace</t>
  </si>
  <si>
    <t>Instalace FVE - oblast Frýdek-Místek</t>
  </si>
  <si>
    <t>Instalace FVE - oblast Nový Jičín</t>
  </si>
  <si>
    <t xml:space="preserve">Zastupitelstvo kraje rozhodlo o zahájení realizace a profinancování a kofinancování projektu dne 06.06.2024 usnesením č. 17/1729 a dále o navýšení profinancování a kofinancování dne 05.09.2024 usnesením č. 18/1832.  Vzhledem k větší časové náročnosti přípravy projektu je navrhováno nevyčerpané finanční prostředky ve výši 2.454,6 tis. Kč převést do rozpočtu roku 2025. </t>
  </si>
  <si>
    <t>Energetické úspory - Dětský domov a Školní jídelna, Radkov-Dubová 141, příspěvková organizace</t>
  </si>
  <si>
    <t>Instalace FVE - Střední odborná škola, Frýdek-Místek</t>
  </si>
  <si>
    <t>Instalace FVE - oblast Krnov</t>
  </si>
  <si>
    <t xml:space="preserve">Zastupitelstvo kraje rozhodlo o zahájení realizace a profinancování a kofinancování projektu dne 06.06.2024 usnesením č. 17/1729 a dále o navýšení profinancování a kofinancování dne 05.09.2024 usnesením č. 18/1832.  Vzhledem k větší časové náročnosti přípravy projektu je navrhováno nevyčerpané finanční prostředky ve výši 4.760,8 tis. Kč převést do rozpočtu roku 2025. </t>
  </si>
  <si>
    <t>Instalace FVE - oblast Ostrava III</t>
  </si>
  <si>
    <t>Instalace FVE - oblast Ostrava I</t>
  </si>
  <si>
    <t xml:space="preserve">Zastupitelstvo kraje rozhodlo o zahájení realizace a profinancování a kofinancování projektu dne 06.06.2024 usnesením č. 17/1729. Vzhledem k větší časové náročnosti přípravy projektu je navrhováno nevyčerpané finanční prostředky ve výši 5.039,7 tis. Kč převést do rozpočtu roku 2025. </t>
  </si>
  <si>
    <t>Instalace FVE - oblast Ostrava II</t>
  </si>
  <si>
    <t xml:space="preserve">Zastupitelstvo kraje rozhodlo o zahájení realizace a profinancování a kofinancování projektu dne 06.06.2024 usnesením č. 17/1729. Vzhledem k větší časové náročnosti přípravy projektu je navrhováno nevyčerpané finanční prostředky ve výši 642,7 tis. Kč převést do rozpočtu roku 2025. </t>
  </si>
  <si>
    <t>Instalace FVE - oblast Ostrava IV</t>
  </si>
  <si>
    <t xml:space="preserve">Zastupitelstvo kraje rozhodlo o zahájení realizace a profinancování a kofinancování projektu dne 06.06.2024 usnesením č. 17/1729 a dále o navýšení profinancování a kofinancování dne 05.09.2024 usnesením č. 18/1832.  Vzhledem k větší časové náročnosti přípravy projektu je navrhováno nevyčerpané finanční prostředky ve výši 317,1 tis. Kč převést do rozpočtu roku 2025. </t>
  </si>
  <si>
    <t>Filmové vouchery v Moravskoslezském kraji</t>
  </si>
  <si>
    <t>Rekultivace sportovního areálu Gymnázia Cihelní</t>
  </si>
  <si>
    <t>Modernizace a rozšíření ZŠ Hlučín</t>
  </si>
  <si>
    <t>Rekonstrukce a modernizace silnice II/440 Rýžoviště - Dětřichov - hr. OL. Kraje</t>
  </si>
  <si>
    <t>Přeložka silnice II/443 obchvat Otic</t>
  </si>
  <si>
    <t>Rekonstrukce a modernizace silnice II/452 Karlovice - Světlá Hora</t>
  </si>
  <si>
    <t>Novostavba dětského centra Pluto</t>
  </si>
  <si>
    <t>Instalace FVE - Střední škola společného stravování, Ostrava-Hrabůvka</t>
  </si>
  <si>
    <t xml:space="preserve">Zastupitelstvo kraje rozhodlo o zahájení realizace a profinancování, kofinancování projektu dne 05.09.2024 usnesením č. 18/1832.  Vzhledem k větší časové náročnosti přípravy projektu je navrhováno nevyčerpané finanční prostředky ve výši 184 tis. Kč převést do rozpočtu roku 2025. </t>
  </si>
  <si>
    <t xml:space="preserve">Zastupitelstvo kraje rozhodlo o zahájení realizace a profinancování, kofinancování projektu dne 05.09.2024 usnesením č. 18/1832.  Vzhledem k větší časové náročnosti přípravy projektu je navrhováno nevyčerpané finanční prostředky ve výši 500 tis. Kč převést do rozpočtu roku 2025. </t>
  </si>
  <si>
    <t>Výstavba sportovního plaveckého bazénu při Sportovním gymnáziu Dany a Emila Zátopkových v Ostravě</t>
  </si>
  <si>
    <t>Rekonstrukce budovy a spojovací chodby Máchova (Domov Duha, příspěvková organizace, Nový Jičín)</t>
  </si>
  <si>
    <t>Výstavba sportovní haly pro Gymnázium a SPŠEI ve Frenštátě pod Radhoštěm (Gymnázium a Střední průmyslová škola elektrotechniky a informatiky, Frenštát pod Radhoštěm, příspěvková organizace)</t>
  </si>
  <si>
    <t>Ostatní běžné výdaje - činnost krajského úřadu</t>
  </si>
  <si>
    <t>Na základě smlouvy č. 00550/2021/INF uzavřené se společností DALUX Aps hradí Moravskoslezský kraj poplatek za užití CDE prostředí pro správu a řízení stavebních projektů metodou BIM (Building Information Modelling) u vybraného pilotního projektu. S ohledem na smluvní a platební podmínky je navrhováno převést nevyčerpané finanční prostředky do rozpočtu roku 2025.</t>
  </si>
  <si>
    <t>Ostatní výdaje související s nakládáním s majetkem</t>
  </si>
  <si>
    <t>Pojištění majetku a odpovědnosti kraje</t>
  </si>
  <si>
    <t>Rozšířené zájmové území Mošnov</t>
  </si>
  <si>
    <t>Generel Bílá</t>
  </si>
  <si>
    <t>Stavební úpravy části školy pro potřeby Vzdělávacího a výcvikového střediska a umístění sídla Správy silnic MSK v Ostravě-Zábřehu (Střední škola stavební a dřevozpracující, Ostrava, příspěvková organizace)</t>
  </si>
  <si>
    <t>Vybudování systému čištění odpadních vod (Dětský domov a Školní jídelna, Radkov-Dubová 141, příspěvková organizace)</t>
  </si>
  <si>
    <t>Rekonstrukce elektroinstalace (Gymnázium, Krnov, příspěvková organizace)</t>
  </si>
  <si>
    <t>Odvodnění budovy Těšínského divadla (Těšínské divadlo Český Těšín, příspěvková organizace)</t>
  </si>
  <si>
    <t>Akce byla schválena usnesením rady kraje č. 97/8570 dne 12.10.2020. Stavba byla dokončena v červenci 2024. Do konce listopadu proběhne výsadba vzrostlých stromů, která musí být provedena v době vegetačního klidu. S ohledem na lhůty splatnosti faktur je navrhováno převést finanční prostředky ve výši 2.132,1 tis. Kč do rozpočtu 2025.</t>
  </si>
  <si>
    <t>Žerotínský zámek - revitalizace objektu (Muzeum Novojičínska, příspěvková organizace)</t>
  </si>
  <si>
    <t xml:space="preserve">Akce byla schválena usnesením rady kraje č. 15/951 dne 26.04.2021. V roce 2023 byla zahájena práce na projektové dokumentaci. V průběhu projekční činnosti byl zjištěn havarijní stav střešní konstrukce a štítové zdi, a proto byl rozsah projektové dokumentace změněn a etapizován dle aktuální potřeby. Projektová dokumentace pro I. etapu stavby byla dokončena v roce 2024 a byla zahájena soutěž na zhotovitele stavby. V roce 2025 bude realizována I. etapa stavby. Z tohoto důvodu je navrhováno převést finanční prostředky ve výši 647,7 Kč do rozpočtu roku 2025.     </t>
  </si>
  <si>
    <t>Novostavba školních dílen (Střední škola, Bohumín, příspěvková organizace)</t>
  </si>
  <si>
    <t>Akce byla schválena usnesením zastupitelstva kraje č. 2/21 dne 17.12.2020. V roce 2024 byla zpracována studie stavby a následně proběhlo zadávací řízení na výběr zhotovitele projektové dokumentace, které však bylo zrušeno v návaznosti na postižení povodněmi. Do konce roku 2024 bude znovu vyhlášeno zadávací řízení na výběr projektanta stavby. Z tohoto důvodu je navrhováno převést finanční prostředky ve výši 1.079 tis. Kč do rozpočtu roku 2025.</t>
  </si>
  <si>
    <t>Letiště Leoše Janáčka Ostrava, výstavba odbavovací plochy APN S3</t>
  </si>
  <si>
    <t>Novostavba školní družiny (Střední škola, Základní škola a Mateřská škola, Karviná, příspěvková organizace)</t>
  </si>
  <si>
    <t>Akce byla schválena usnesením zastupitelstva kraje č. 2/21 dne 17.12.2020. V současné době se dokončuje projektová dokumentace, která je zpracována metodou BIM a následně bude probíhat stavební řízení. Vzhledem k termínům plnění a platebním podmínkách vyplývajících z uzavřené smlouvy a jejích dodatků je navrhováno převést finanční prostředky ve výši 2.523,1 tis. Kč do rozpočtu roku 2025.</t>
  </si>
  <si>
    <t>Výstavba ředitelství včetně spojovacích chodeb (Střední škola technická a dopravní, Ostrava-Vítkovice, příspěvková organizace)</t>
  </si>
  <si>
    <t>Akce byla schválena usnesením zastupitelstva kraje č. 6/475 dne 16.12.2021. V roce 2023 byla dokončena projektová dokumentace. Vzhledem k tomu, že akce musí savebně navazovat na probíhající akci “Oprava střechy, fasády a sanace zdí” bylo odloženo zahájení stavby. Z tohoto důvodu je navrhováno převést finanční prostředky ve výši 474 tis. Kč do rozpočtu roku 2025.</t>
  </si>
  <si>
    <t>Akce byla schválena usnesením zastupitelstva kraje č. 6/475 dne 16.12.2021. Připravuje se vyhlášení výběrového řízení na zhotovitele stavby v závěru letošního roku. Zahájení realizace je předpokládáno v roce 2025. Z tohoto důvodu je navrženo převést finanční prostředky ve výši 182,7 tis. Kč do rozpočtu roku 2025.</t>
  </si>
  <si>
    <t>Výstavba nové haly soli včetně demolice stávající haly – CM Rýmařov (Správa silnic Moravskoslezského kraje, příspěvková organizace, Ostrava)</t>
  </si>
  <si>
    <t>Stavební úpravy tělocvičny (Mendelovo gymnázium, Opava, příspěvková organizace)</t>
  </si>
  <si>
    <t>Rekonstrukce školní kuchyně a výdejny (Střední škola techniky a služeb, Karviná, příspěvková organizace)</t>
  </si>
  <si>
    <t>Rekonstrukce a modernizace varny (Střední průmyslová škola chemická akademika Heyrovského, Ostrava, příspěvková organizace)</t>
  </si>
  <si>
    <t>Akce byla schválena usnesením zastupitelstva kraje č. 10/948 dne 15.12.2022. V současné době probíhá realizace stavby s předpokládaným dokončením v říjnu 2024. S ohledem na konečnou fakturaci a lhůty splatnosti faktur je navrhováno převést finanční prostředky ve výši 5.210,1 tis. Kč do rozpočtu roku 2025.</t>
  </si>
  <si>
    <t>Oprava protihlukové stěny (Janáčkova konzervatoř v Ostravě, příspěvková organizace)</t>
  </si>
  <si>
    <t>Rekonstrukce tělocvičny (Gymnázium, Havířov-Podlesí, příspěvková organizace)</t>
  </si>
  <si>
    <t>Novostavba výukových prostor včetně venkovních úprav (Střední škola teleinformatiky, Ostrava, příspěvková organizace)</t>
  </si>
  <si>
    <t>Rekonstrukce elektroinstalace (Gymnázium Josefa Kainara, Hlučín, příspěvková organizace)</t>
  </si>
  <si>
    <t>Optimalizace využívaných prostor SŠP Krnov (Střední škola průmyslová, Krnov, příspěvková organizace)</t>
  </si>
  <si>
    <t>Požárně bezpečnostní řešení objektu Domova Odry (Domov Odry, příspěvková organizace)</t>
  </si>
  <si>
    <t>Vybudování hřiště (Střední škola prof. Zdeňka Matějčka, Ostrava-Poruba, příspěvková organizace)</t>
  </si>
  <si>
    <t>Akce byla schválena usnesením rady kraje č. 58/4293 dne 12.12.2022. V roce 2024 byla dokončena projektová dokumentace včetně zajištění stavebního povolení. V současné době se připravují podklady pro zadávací řízení na výběr zhotovitele stavby. Realizace akce proběhne v roce 2025. Z tohoto důvodu je navrhováno převést finanční prostředky ve výši 161,7 tis. Kč do rozpočtu roku 2025.</t>
  </si>
  <si>
    <t>Odstranění havarijního stavu střechy a fasády budovy školy (Základní umělecká škola, Ostrava - Moravská Ostrava, Sokolská třída 15, příspěvková organizace)</t>
  </si>
  <si>
    <t>Izolace a sanace objektu (Pedagogicko-psychologická poradna, Karviná, příspěvková organizace)</t>
  </si>
  <si>
    <t>Oprava obvodové kamenné zdi (Dětský domov a Školní jídelna, Melč 4, příspěvková organizace)</t>
  </si>
  <si>
    <t>Silnice II/478 Nová Krmelínská Ostrava a Mostní II. Etapa</t>
  </si>
  <si>
    <t>Akce byla schválena usnesením zastupitelstva kraje č. 5/443 ze dne 16.9.2021. Statutární město Ostrava a kraj uzavřeli Rámcovou smlouvu o spolupráci při přípravě a realizaci významných dopravních staveb č. 03040/2018/DSH, a to „Silnice II/478 Ostrava ulice Nová Krmelínská“ a „Silnice II/478, ul. Mostní, II. etapa“. V současné době probíhá výkup pozemků, přičemž pozemky, jejichž vlastníci neakceptovali návrh kupní smlouvy, resp. kupní ceny, kraj nabude do vlastnictví formou vyvlastňovacího řízení.  S ohledem na prodloužení procesu realizace výkupu pozemků z důvodu vyvlastňovacího řízení je navrhováno převést nevyčerpané finanční prostředky ve výši 37.759 tis. Kč do rozpočtu roku 2025.</t>
  </si>
  <si>
    <t>Akce byla schválena usnesením zastupitelstva kraje č. 12/1228 dne 08.06.2023. Smlouva na zajištění projektové dokumentace byla uzavřena s velkým časovým skluzem až v lednu 2024. S ohledem na termín plnění a platební podmínky bude projektantovi placeno také během roku 2025. Předpokládané zahájení realizace stavby je plánováno na druhou polovinu roku 2025. Z těchto důvodů je navrhováno převést finanční prostředky ve výši 811,7 tis. Kč do rozpočtu roku 2025.</t>
  </si>
  <si>
    <t>Akce byla schválena usnesením zastupitelstva kraje č. 12/1228 dne 08.06.2023. Smlouva na zajištění projektové dokumentace byla uzavřena s velkým časovým skluzem na podzim 2023. S ohledem na termín plnění a platební podmínky bude projektantovi placeno také během roku 2025. Předpokládané zahájení realizace stavby je plánováno na druhou polovinu roku 2025. Z těchto důvodů je navrhováno převést finanční prostředky ve výši 1.794,3 tis. Kč do rozpočtu roku 2025.</t>
  </si>
  <si>
    <t>Zámek Bruntál - revitalizace objektu II (Muzeum v Bruntále, příspěvková organizace)</t>
  </si>
  <si>
    <t>Sanace obvodového zdiva (Dětský domov a Školní jídelna, Příbor, Masarykova 607, příspěvková organizace)</t>
  </si>
  <si>
    <t>Rekonstrukce bazénu a sprch (Střední škola řemesel, Frýdek-Místek, příspěvková organizace)</t>
  </si>
  <si>
    <t>Oprava střechy tělocvičny (Masarykovo gymnázium, Příbor, příspěvková organizace)</t>
  </si>
  <si>
    <t>Stavební úpravy svářečské dílny (Střední škola a Základní škola, Havířov-Šumbark, příspěvková organizace)</t>
  </si>
  <si>
    <t>Rekonstrukce elektroinstalace (Základní škola, Ostrava-Slezská Ostrava, Na Vizině 28, příspěvková organizace)</t>
  </si>
  <si>
    <t>Oprava příjezdové cesty (Střední škola polytechnická, Havířov-Šumbark, příspěvková organizace)</t>
  </si>
  <si>
    <t>Akce byla schválena usnesením zastupitelstva kraje č. 14/1454 dne 07.12.2023. V současné době probíhá realizace díla s předpokladem dokončení do konce roku 2024. S ohledem na termíny splatnosti faktur je navrhováno převést finanční prostředky ve výši 3.494,8 tis. Kč do rozpočtu 2025.</t>
  </si>
  <si>
    <t>Rekonstrukce elektroinstalace (Matiční gymnázium, Ostrava, příspěvková organizace)</t>
  </si>
  <si>
    <t>Rekonstrukce elektroinstalace a hygienických zařízení (Základní škola a Mateřská škola pro sluchově postižené a vady řeči, Ostrava-Poruba, příspěvková organizace)</t>
  </si>
  <si>
    <t>Rekonstrukce suterénu školy (Střední odborná škola a Základní škola, Město Albrechtice, příspěvková organizace)</t>
  </si>
  <si>
    <t>Rekonstrukce elektroinstalace (Gymnázium Hladnov a Jazyková škola s právem státní jazykové zkoušky, Ostrava, příspěvková organizace)</t>
  </si>
  <si>
    <t>Rekonstrukce sociálního zařízení (Základní škola, Ostrava-Slezská Ostrava, Na Vizině 28, příspěvková organizace)</t>
  </si>
  <si>
    <t>Výkup pozemků pro přeložku silnice II/443 - obchvat Otic</t>
  </si>
  <si>
    <t>Revitalizace frýdeckého zámku (Muzeum Beskyd Frýdek-Místek, příspěvková organizace)</t>
  </si>
  <si>
    <t>Oprava Památníku životické tragédie (Muzeum Těšínska, příspěvková organizace)</t>
  </si>
  <si>
    <t>Akce byla schválena usnesením zastupitelsva kraje č. 14/1454 dne 07.12.2023. V rámci zpracování projektové dokumentace nastal problém se stanovisky dotčených orgánů, což způsobilo prodloužení termínu odevzdání projekktové dokumentace. V současné době se zpracovávají zadavací podmínky podlimitní veřejné zakázky s předpokladem vyhlášení soutěže do konce roku 2024. Z tohoto důvodu je navrhováno převést finanční prostředky ve výši 150 tis. Kč do rozpočtu 2025.</t>
  </si>
  <si>
    <t>Výstavba nového objektu v Bruntále (Centrum psychologické pomoci, příspěvková organizace, Karviná)</t>
  </si>
  <si>
    <t>Sanace trhlin budovy (Základní škola a Mateřská škola Motýlek, Kopřivnice, Smetanova 1122, příspěvková organizace)</t>
  </si>
  <si>
    <t>Přípojka splaškové kanalizace (Střední škola, Dětský domov a Školní jídelna, Velké Heraltice, příspěvková organizace)</t>
  </si>
  <si>
    <t>Rekonstrukce elektroinstalace budovy A1 (Střední škola a Základní škola, Havířov-Šumbark, příspěvková organizace)</t>
  </si>
  <si>
    <t>Oprava střechy a fasády tělocvičny (Obchodní akademie, Český Těšín, příspěvková organizace)</t>
  </si>
  <si>
    <t>Stavební úpravy objektu domova mládeže pro potřeby VOŠ (Obchodní akademie a Vyšší odborná škola sociální, Ostrava-Mariánské Hory, příspěvková organizace)</t>
  </si>
  <si>
    <t>Rekonstrukce školního hřiště (Střední škola, Jablunkov, příspěvková organizace)</t>
  </si>
  <si>
    <t>Optimalizace výukových prostor ve městě Vítkov (Základní škola, Vítkov, nám. J. Zajíce č. 1, příspěvková organizace)</t>
  </si>
  <si>
    <t>Rekonstrukce venkovního hřiště (Gymnázium Petra Bezruče, Frýdek-Místek, příspěvková organizace)</t>
  </si>
  <si>
    <t>Rekonstrukce kuchyně a jídelny (Střední škola a Vyšší odborná škola, Kopřivnice, příspěvková organizace)</t>
  </si>
  <si>
    <t>Rekonstrukce školní kuchyně a jídelny (Gymnázium, Nový Jičín, příspěvková organizace)</t>
  </si>
  <si>
    <t>Vybudování sportoviště ve vnitrobloku školy (Střední odborná škola, Bruntál, příspěvková organizace)</t>
  </si>
  <si>
    <t>Rekonstrukce zdroje vytápění centrální kotelny Školního statku (Školní statek, Opava, příspěvková organizace)</t>
  </si>
  <si>
    <t>Rekonstrukce zdroje vytápění centrální kotelny (Střední škola technická, Opava, Kolofíkovo nábřeží 51, příspěvková organizace)</t>
  </si>
  <si>
    <t>Rekonstrukce zdroje vytápění v kotelně hlavní budovy (Střední průmyslová škola stavební, Opava, příspěvková organizace)</t>
  </si>
  <si>
    <t>Rekonstrukce zdroje vytápění hlavní budovy školy (Obchodní akademie a Střední odborná škola logistická, Opava, příspěvková organizace)</t>
  </si>
  <si>
    <t>Akce byla schválena usnesením rady kraje č. 89/6529 dne 19.02.2024 s časovou použitelností do 31.12.2025. Z tohoto důvodu je navrhováno převést finanční prostředky ve výši 500 tis. Kč do rozpočtu roku 2025.</t>
  </si>
  <si>
    <t>Rekonstrukce zdroje vytápění dětského domova (Dětský domov a Školní jídelna, Lichnov 253, příspěvková organizace)</t>
  </si>
  <si>
    <t>Rekonstrukce zdroje vytápění v Muzeu Frenštát pod Radhoštěm (Muzeum Novojičínska, příspěvková organizace)</t>
  </si>
  <si>
    <t>Rekonstrukce zdroje vytápění v objektu stolařské a konzervátorské dílny (Muzeum Novojičínska, příspěvková organizace)</t>
  </si>
  <si>
    <t>Revitalizace zámeckého parku Nová Horka - I. Etapa (Muzeum Novojičínska, příspěvková organizace)</t>
  </si>
  <si>
    <t>Rekonstrukce JIP neoperačních oborů (Nemocnice ve Frýdku-Místku, příspěvková organizace)</t>
  </si>
  <si>
    <t>Adaptace budovy na spisovnu (Slezská nemocnice v Opavě, příspěvková organizace)</t>
  </si>
  <si>
    <t>Rekonstrukce zdroje vytápění budovy na ul. Sokolská třída (Základní umělecká škola, Ostrava - Moravská Ostrava, Sokolská třída 15, příspěvková organizace)</t>
  </si>
  <si>
    <t>Akce byla schválena usnesením rady kraje č. 89/6529 dne 19.02.2024. V současné době probíhá zpracování projektové dokumentace s předpokladem dokončení do konce roku 2024. Během zpracování projektové dokumentace nastal problém s vydáním stavebního povolení z důvodu nového stavebního zákona. S ohledem na termíny splatnosti faktur je navrženo převést finanční prostředky ve výši 1.800 tis. Kč do rozpočtu 2025.</t>
  </si>
  <si>
    <t>Sanace budovy a zastřešení schodiště – pracoviště Otická (Obchodní akademie a Střední odborná škola logistická, Opava, příspěvková organizace)</t>
  </si>
  <si>
    <t>Hala na řezivo (Střední škola řemesel, Frýdek-Místek, příspěvková organizace)</t>
  </si>
  <si>
    <t>Revitalizace fasády budovy dílen (Střední průmyslová škola, Ostrava-Vítkovice, příspěvková organizace)</t>
  </si>
  <si>
    <t>Stavební úpravy mateřské školy (Mateřská škola Klíček, Karviná-Hranice, Einsteinova 2849, příspěvková organizace)</t>
  </si>
  <si>
    <t>Sanace hlavní budovy (Střední škola průmyslová a umělecká, Opava, příspěvková organizace)</t>
  </si>
  <si>
    <t>Sanace objektu Husova (Střední pedagogická škola a Střední zdravotnická škola, Krnov, příspěvková organizace)</t>
  </si>
  <si>
    <t>Demolice objektu Domova mládeže (Střední odborná škola a Základní škola, Město Albrechtice, příspěvková organizace)</t>
  </si>
  <si>
    <t>Rekonstrukce reprezentačního sálu včetně zázemí (Základní umělecká škola Leoše Janáčka, Havířov, příspěvková organizace)</t>
  </si>
  <si>
    <t>Revitalizace zahrady a zpevněných ploch (Základní škola, Dětský domov, Školní družina a Školní jídelna, Vrbno p. Pradědem, nám. Sv. Michala 17, příspěvková organizace)</t>
  </si>
  <si>
    <t>Vodovodní a kanalizační přípojky (Základní školy, Vítkov, nám. J. Zajíce č. 1,  příspěvková organizace)</t>
  </si>
  <si>
    <t>Rekonstrukce střechy tělocvičny (Střední škola služeb a podnikání, Ostrava-Poruba, příspěvková organizace)</t>
  </si>
  <si>
    <t>Rekonstrukce elektroinstalace (Základní škola speciální, Ostrava-Slezská Ostrava, příspěvková organizace)</t>
  </si>
  <si>
    <t>Výměna umělého trávníku (Gymnázium, Třinec, příspěvková organizace)</t>
  </si>
  <si>
    <t>Oprava kanalizace v budově A (Střední škola, Havířov-Prostřední Suchá, příspěvková organizace)</t>
  </si>
  <si>
    <t>Rekonstrukce střechy jídelny (Střední škola technická, Opava, Kolofíkovo nábřeží 51, příspěvková organizace)</t>
  </si>
  <si>
    <t>Rekonstrukce dešťové kanalizace (Střední zdravotnická škola a Vyšší odborná škola zdravotnická, Ostrava, příspěvková organizace)</t>
  </si>
  <si>
    <t>Oprava střechy nad Domovem mládeže (Střední škola společného stravování, Ostrava-Hrabůvka, příspěvková organizace)</t>
  </si>
  <si>
    <t>Rekonstrukce zdroje vytápění v budově OOP Město Albrechtice (Sdružené zdravotnické zařízení Krnov, příspěvková organizace)</t>
  </si>
  <si>
    <t>Rekonstrukce Gastroenterologického centra (Nemocnice Třinec, příspěvková organizace)</t>
  </si>
  <si>
    <t>Pavilon A - stavební úpravy a přístavba - urgentní příjem (Sdružené zdravotnické zařízení Krnov, příspěvková organizace)</t>
  </si>
  <si>
    <t>Přístavba centrálního urgentního příjmu (Nemocnice ve Frýdku-Místku, příspěvková organizace)</t>
  </si>
  <si>
    <t>Rekonstrukce dětského oddělení v křídle A (Nemocnice Karviná-Ráj, příspěvková organizace)</t>
  </si>
  <si>
    <t>Pavilon G - vnitřní stavební úpravy (Slezská nemocnice v Opavě, příspěvková organizace)</t>
  </si>
  <si>
    <t>Rekonstrukce zdroje vytápění v budově LDN Město Albrechtice (Sdružené zdravotnické zařízení Krnov, příspěvková organizace)</t>
  </si>
  <si>
    <t>Akce byla schválena usnesením zastupitelstva kraje č. 14/1454 dne 07.12.2023. Zadávací řízení na zhotovitele stavby proběhlo z kraje roku 2024, k podpisu smlouvy se zhotovitelem došlo v jarních měsících 2024. V květnu 2024 začala realizace stavby s termínem dokončení realizace podle uzavřené smlouvy v druhé polovině roku 2025. S ohledem na fakturaci a platební podmínky je navrhováno převést finanční prostředky ve výši 11.293,3 tis. Kč do rozpočtu roku 2025.</t>
  </si>
  <si>
    <t>Středisko krizového řízení s heliportem pro noční přistávání (Sdružené zdravotnické zařízení Krnov, příspěvková organizace)</t>
  </si>
  <si>
    <t>Akce byla schválena usnesením zastupitelstva kraje č. 17/1765 dne 06.06.2024. V současné době je zpracována projektová dokumentace a byla podána žádost o povolení stavebního záměru. S ohledem na délku stavebního řízení a následného výběru zhotovitele je navrhováno převést finanční prostředky ve výši 10.000 tis. Kč do rozpočtu roku 2025.</t>
  </si>
  <si>
    <t>Rekonstrukce zdroje vytápění, středisko Karviná (Správa silnic Moravskoslezského kraje, příspěvková organizace)</t>
  </si>
  <si>
    <t>Rekonstrukce zdroje vytápění správní budovy, středisko Nový Jičín (Správa silnic Moravskoslezského kraje, příspěvková organizace)</t>
  </si>
  <si>
    <t>Realizace energetických úspor metodou EPC ve vybraných objektech Moravskoslezského kraje</t>
  </si>
  <si>
    <t>Nemocnice Nový Jičín - reinvestiční část nájemného a opravy</t>
  </si>
  <si>
    <t>Výstavba nadzemních koridorů (Slezská nemocnice v Opavě, příspěvková organizace)</t>
  </si>
  <si>
    <t>Integrované bezpečnostní centrum Moravskoslezského kraje – výměna výjezdových vrat a úprava dezinfekčního koutu</t>
  </si>
  <si>
    <t>Využití objektu v Bílé (Vzdělávací a sportovní centrum Bílá, příspěvková organizace)</t>
  </si>
  <si>
    <t xml:space="preserve">Akce byla schválena usnesením zastupitelstva kraje č. 10/1083 ze dne 13.12.2018. Realizace stavby byla dokončena, dílo je převzato, ale v  současné době probíhá proces kompletace dokladů potřebných ke kolaudacím (budou vydána 3 rozhodnutí). S ohledem na kolaudace a platební podmínky vyplývající ze smlouvy o dílo je navrhováno převést finanční prostředky ve výši 5.525 tis. Kč do rozpočtu roku 2025. </t>
  </si>
  <si>
    <t>Rekonstrukce objektu SŠ a domova mládeže (Střední škola společného stravování, Ostrava-Hrabůvka, příspěvková organizace)</t>
  </si>
  <si>
    <t>Rekonstrukce sportovní haly včetně zázemí (Střední průmyslová škola, Obchodní akademie a Jazyková škola s právem státní jazykové zkoušky, Frýdek-Místek, příspěvková organizace)</t>
  </si>
  <si>
    <t>Sportovní areál na ul. Komenského, Opava (Mendelovo gymnázium, Opava, příspěvková organizace)</t>
  </si>
  <si>
    <t>Vybudování dílen pro praktické vyučování (Střední odborná škola, Frýdek-Místek, příspěvková organizace)</t>
  </si>
  <si>
    <t>Rekonstrukce nevyužitých budov obchodní akademie pro ZUŠ Orlová (Základní umělecká škola J. R. Míši, Orlová, příspěvková organizace)</t>
  </si>
  <si>
    <t>Akce byla schválena usnesením zastupitelstva kraje č. 14/1652 dne 12.12.2019. Nevyčerpané finanční prostředky v roce 2024 jsou vázány objednávkou na služby prováděné externí společností za administraci veřejné zakázky. Veřejná zakázka doposud nebyla ukončena, z tohoto důvodu je navrhováno převést finanční prostředky ve výši 100,5 tis. Kč do rozpočtu roku 2025.</t>
  </si>
  <si>
    <t>Rekonstrukce nádvoří (Střední zdravotnická škola a Vyšší odborná škola zdravotnická, Ostrava, příspěvková organizace)</t>
  </si>
  <si>
    <t>Mediální publicita MSK</t>
  </si>
  <si>
    <t>Akce byla schválena zastupitelstvem kraje č. 5/405 dne 16.09.2021. Nevyčerpané finanční prostředky jsou určeny na úhradu pozastávky vyplývající ze smlouvy na zpracování projektové dokumentace, která může být uvolněna až v roce 2025. Z tohoto důvodu je navrhováno převést finanční prostředky ve výši 1.960,2 tis. Kč do rozpočtu roku 2025.</t>
  </si>
  <si>
    <t>Oprava střechy, fasády a sanace zdí  (Domov Bílá Opava, příspěvková organizace, Opava)</t>
  </si>
  <si>
    <t>Akce byla schválena usnesením zastupitelstva kraje č. 6/475 dne 16.12.2021. První etapu stavby financovala příspěvková organizace z vlastních zdrojů. V červenci 2024 byla zahájena druhá etapa stavby, která bude podle uzavřené smlouvy dokončena v červenci 2025. Z tohoto důvodu se navrhuje převést finanční prostředky ve výši 20.992,4 tis. Kč do rozpočtu roku 2025.</t>
  </si>
  <si>
    <t>Oprava krovů a střešního pláště budov školního statku (Školní statek, Opava, příspěvková organizace)</t>
  </si>
  <si>
    <t>Oprava rozvodů vody (Střední škola prof. Zdeňka Matějčka, Ostrava-Poruba, příspěvková organizace)</t>
  </si>
  <si>
    <t>Akce byla schválena usnesením zastupitelstva kraje č. 6/475 dne 16.12.2021. V dubnu letošního roku byla dokončena projektová příprava včetně etapizace stavby. Kvůli složitější přípravě pro zadávací řízení probíhá od září 2024 výběrové řízení na zhotovitele stavby, s termínem pro podání nabídek v listopadu 2024. Realizace bude následovat v roce 2025. Z tohoto důvodu je navrženo převést finanční prostředky ve výši 16.139,9 tis. Kč do rozpočtu roku 2025.</t>
  </si>
  <si>
    <t>Rekonstrukce operačních sálů č. 6 a 7 (Nemocnice Třinec, příspěvková organizace)</t>
  </si>
  <si>
    <t>Rekonstrukce plynové kotelny (Dětský domov a Školní jídelna, Opava, Rybí trh 14, příspěvková organizace)</t>
  </si>
  <si>
    <t>Revitalizace zahrady (Domov Příbor, příspěvková organizace)</t>
  </si>
  <si>
    <t>Finance a správa majetku kraje</t>
  </si>
  <si>
    <t>Ostatní běžné výdaje - činnost zastupitelstva kraje</t>
  </si>
  <si>
    <t>Prezentace kraje a ediční plán</t>
  </si>
  <si>
    <t>Propagace kraje a prezentační předměty</t>
  </si>
  <si>
    <t xml:space="preserve">Příspěvek obcím na financování potřeb jednotek sborů dobrovolných hasičů obcí </t>
  </si>
  <si>
    <t>Pomoc Ukrajině</t>
  </si>
  <si>
    <t>Finance a správa majetku</t>
  </si>
  <si>
    <t>Výdaje související se sdílenými službami - neinvestiční</t>
  </si>
  <si>
    <t>Cestovní ruch</t>
  </si>
  <si>
    <t>Technická údržba, podpora a služby k software v odvětví dopravy</t>
  </si>
  <si>
    <t>Technická údržba, podpora a služby k software v odvětví zdravotnictví</t>
  </si>
  <si>
    <t>Jednotný personální a mzdový systém pro příspěvkové organizace Moravskoslezského kraje</t>
  </si>
  <si>
    <t>Zajištění ohledání těl zemřelých</t>
  </si>
  <si>
    <t>Optimalizace a řízení zdravotnických zařízení</t>
  </si>
  <si>
    <t>Zajištění lékařské pohotovostní služby</t>
  </si>
  <si>
    <t>Telemedpointy v Moravskoslezském kraji</t>
  </si>
  <si>
    <t>Ostatní výdaje v odvětví územního plánování a stavebního řádu</t>
  </si>
  <si>
    <t xml:space="preserve">Studie k aktualizaci a vyplývající ze Zásad územního rozvoje Moravskoslezského kraje </t>
  </si>
  <si>
    <t>Aktualizace Zásad územního rozvoje Moravskoslezského kraje</t>
  </si>
  <si>
    <t>Analýzy k aktualizaci rozboru udržitelného rozvoje území</t>
  </si>
  <si>
    <t xml:space="preserve">Činnosti společnosti Moravian Silesian Tourism, s.r.o.                                         </t>
  </si>
  <si>
    <t>Podpora rozvojových aktivit v oblasti regionálního rozvoje</t>
  </si>
  <si>
    <t>Rozvojové aktivity v cestovním ruchu</t>
  </si>
  <si>
    <t>EVL Paskov, tvorba biotopu páchníka hnědého (udržitelnost)</t>
  </si>
  <si>
    <t>Prevence závažných havárií</t>
  </si>
  <si>
    <t>Chráněné části přírody</t>
  </si>
  <si>
    <t>Podpora činností v oblasti ochrany životního prostředí</t>
  </si>
  <si>
    <t>EVL Hukvaldy, tvorba biotopu páchníka hnědého (udržitelnost)</t>
  </si>
  <si>
    <t>Odstraňování následků havárií dle zákona o vodách</t>
  </si>
  <si>
    <t>Expertní studie, průzkumy</t>
  </si>
  <si>
    <t xml:space="preserve">Osvětová činnost </t>
  </si>
  <si>
    <t>Podpora předcházení vzniku odpadů a jejich třídění</t>
  </si>
  <si>
    <t>Podpora vodohospodářských projektů</t>
  </si>
  <si>
    <t>Hry "Olympiády dětí a mládeže"</t>
  </si>
  <si>
    <t>Podpora aktivit k rozvoji vzdělanosti</t>
  </si>
  <si>
    <t>Podpora činností a celokrajských aktivit v rámci prorodinné politiky</t>
  </si>
  <si>
    <t>Zvýšení základního kapitálu obchodní společnosti Letiště Ostrava, a.s.</t>
  </si>
  <si>
    <t>Ostatní výdaje v odvětví dopravy</t>
  </si>
  <si>
    <t>Rozvoj vodíkových technologií</t>
  </si>
  <si>
    <t>Rozvoj pohornické krajiny</t>
  </si>
  <si>
    <t>Dotační program – Podpora obnovy a rozvoje venkova Moravskoslezského kraje</t>
  </si>
  <si>
    <t>Dotační program – Program na podporu přípravy projektové dokumentace</t>
  </si>
  <si>
    <t>Dotační program – Podpora znevýhodněných oblastí Moravskoslezského kraje</t>
  </si>
  <si>
    <t>Dotační program – Program na podporu technických atraktivit</t>
  </si>
  <si>
    <t>Dotační program – Podpora systému destinačního managementu turistických oblastí</t>
  </si>
  <si>
    <t>Dotační program – Podpora cykloturistiky v Moravskoslezském kraji</t>
  </si>
  <si>
    <t>Dotační program - Podpora provozu venkovských prodejen v Moravskoslezském kraji</t>
  </si>
  <si>
    <t>Dotační program – Podpora kempování v Moravskoslezském kraji</t>
  </si>
  <si>
    <t>Dotační program – Podpora vzdělávání a poradenství v oblasti životního prostředí</t>
  </si>
  <si>
    <t xml:space="preserve">Ostatní individuální dotace v odvětví zdravotnictví </t>
  </si>
  <si>
    <t>Ostatní individuální dotace v odvětví regionálního rozvoje</t>
  </si>
  <si>
    <t>Ostatní individuální dotace v odvětví životního prostředí</t>
  </si>
  <si>
    <t>Ostatní individuální dotace v odvětví dopravy</t>
  </si>
  <si>
    <t>Ostatní individuální dotace v odvětví prezentace kraje a edičního plánu</t>
  </si>
  <si>
    <t>Individuální dotace - Zajištění hasičské záchranné služby, bezpečnosti a ostrahy letiště</t>
  </si>
  <si>
    <t xml:space="preserve">Individuální dotace - Podpora aktivit obcí </t>
  </si>
  <si>
    <t>Individuální dotace - Podpora organizacím na úseku bezpečnosti a Integrovaného záchranného systému (IZS)</t>
  </si>
  <si>
    <t>Individuální dotace - Podpora odborného vzdělávání na vysokých školách v Moravskoslezském kraji</t>
  </si>
  <si>
    <t>Individuální dotace - Podpora významných akcí cestovního ruchu</t>
  </si>
  <si>
    <t>Individuální dotace - Metodické centrum krajských infocenter</t>
  </si>
  <si>
    <t>Individuální dotace - Podpora sportu a pohybových aktivit občanů Moravskoslezského kraje</t>
  </si>
  <si>
    <t>Individuální dotace - Stabilizace zdravotnického personálu a vzdělávání</t>
  </si>
  <si>
    <t>Individuální dotace - Propagace v oblasti životního prostředí</t>
  </si>
  <si>
    <t>Individuální dotace - Podpora předcházení vzniku odpadů a jejich třídění</t>
  </si>
  <si>
    <t>Individuální dotace - Péče o chráněné druhy živočichů</t>
  </si>
  <si>
    <t>Individuální dotace - Podpora výukového centra EVVO</t>
  </si>
  <si>
    <t>Individuální dotace - Podpora vodohospodářských projektů</t>
  </si>
  <si>
    <t>Individuální dotace - Propagace v oblasti zemědělství</t>
  </si>
  <si>
    <t>Individuální dotace - Finanční podpora postiženým živelními pohromami</t>
  </si>
  <si>
    <t>Individuální dotace – Vouchery pro podnikatele v MSK – 1. výzva</t>
  </si>
  <si>
    <t>Revitalizace přírodní památky Stará řeka</t>
  </si>
  <si>
    <t>Rozšíření a modernizace prostor ZŠ a MŠ v Ostravě-Porubě, Ukrajinská 19, příspěvkové organizace</t>
  </si>
  <si>
    <t>Rozšíření a modernizace prostor SŠ, ZŠ a MŠ v Karviné</t>
  </si>
  <si>
    <t>Kotlíkové dotace v Moravskoslezském kraji – 4. grantové schéma</t>
  </si>
  <si>
    <t xml:space="preserve">NUTSHELL@CE-Strengthening public transport to enhance accessibility in rural central Europe – NUTSHELL@CE-Posílení veřejné dopravy pro zlepšení dostupnosti ve venkovských oblastech střední Evropy </t>
  </si>
  <si>
    <t>Gastro vybavení Březiny</t>
  </si>
  <si>
    <t xml:space="preserve">Restaurování kulturního dědictví Moravskoslezského kraje </t>
  </si>
  <si>
    <t>Smart akcelerátor RIS 3 strategie +I</t>
  </si>
  <si>
    <t>Kotlíkové dotace v Moravskoslezském kraji – 5. grantové schéma</t>
  </si>
  <si>
    <t xml:space="preserve">Energetické úspory Albrechtova střední škola, Český Těšín </t>
  </si>
  <si>
    <t>Rekonstrukce a modernizace silnice II/478 Šenov ul. Šenovská/Datyňská</t>
  </si>
  <si>
    <t xml:space="preserve">Juraj a Ondráš – zbojnické legendy </t>
  </si>
  <si>
    <t>Transformace – DOZP Kravaře</t>
  </si>
  <si>
    <t>Transformace – DOZP Mokré Lazce</t>
  </si>
  <si>
    <t>Transformace – DOZP a zázemí organizace Opava</t>
  </si>
  <si>
    <t>Transformace – DOZP Ostrava</t>
  </si>
  <si>
    <t>UNIFHY-Unifying policies to support the uptake of green hydrogen to decarbonize Europe“-„UNIFHY- Sjednocení politik na podporu zavádění zeleného vodíku k dekarbonizaci Evropy</t>
  </si>
  <si>
    <t xml:space="preserve">Chráněné bydlení ul. Karasova v Ostravě </t>
  </si>
  <si>
    <t>Akreditovaný projekt mobilit žáků a pracovníků ve školním vzdělávání</t>
  </si>
  <si>
    <t>Technická pomoc - Podpora aktivit v rámci Programu Interreg Česko – Polsko 2021–2027</t>
  </si>
  <si>
    <t>Vouchery pro podnikatele v Moravskoslezském kraji – 1. výzva</t>
  </si>
  <si>
    <t xml:space="preserve">Instalace FVE metodou Design &amp; Build - Náš svět </t>
  </si>
  <si>
    <t>Energetické úspory VI. Etapa - SŠaZŠ Havířov - Šumbark</t>
  </si>
  <si>
    <t>Energetické úspory VI. Etapa - SŠE Ostrava</t>
  </si>
  <si>
    <t>Energetické úspory VI. Etapa - ZUŠ B. Martinů</t>
  </si>
  <si>
    <t>Energetické úspory VI. Etapa - SPŠ Krnov</t>
  </si>
  <si>
    <t>Vouchery pro veřejný sektor v Moravskoslezském kraji - 1. výzva</t>
  </si>
  <si>
    <t>Podpora komunitních služeb chráněného bydlení v MSK – východ</t>
  </si>
  <si>
    <t>Podpora komunitních služeb chráněného bydlení v MSK – západ</t>
  </si>
  <si>
    <t>Rekonstrukce a modernizace silnice II/442 průtah Heřmánky</t>
  </si>
  <si>
    <t>Instalace FVE - Střední škola techniky a služeb Karviná</t>
  </si>
  <si>
    <t>Vouchery pro univerzity v Moravskoslezském kraji</t>
  </si>
  <si>
    <t>Multifunkční pavilon s možností izolačního režimu (Nemocnice ve Frýdku-Místku, příspěvková organizace)</t>
  </si>
  <si>
    <t xml:space="preserve">Rekonstrukce budovy krajského úřadu </t>
  </si>
  <si>
    <t>Reprodukce movitého hmotného majetku kraje v odvětví kultury</t>
  </si>
  <si>
    <t xml:space="preserve">Venkovní úpravy ploch, ul. Rybářská (Domov Bílá Opava, příspěvková organizace, Opava) </t>
  </si>
  <si>
    <t>Modernizace Školního statku Opava II. - posklizňová linka (Školní statek, Opava, příspěvková organizace</t>
  </si>
  <si>
    <t>Rekonstrukce kanalizace - Karviná (Nemocnice Karviná-Ráj, příspěvková organizace)</t>
  </si>
  <si>
    <t>Rekonstrukce stravovacího provozu - Karviná (Nemocnice Karviná-Ráj, příspěvková organizace)</t>
  </si>
  <si>
    <t xml:space="preserve">Rekonstrukce elektroinstalace (Jazykové gymnázium Pavla Tigrida, Ostrava-Poruba, příspěvková organizace) </t>
  </si>
  <si>
    <t xml:space="preserve">Úprava parkovacích ploch  (Střední škola, Základní škola a Mateřská škola, Karviná, příspěvková organizace) </t>
  </si>
  <si>
    <t>Výměna oken v budově A (Základní škola, Ostrava - Zábřeh, Kpt.Vajdy 1a, příspěvková organizace)</t>
  </si>
  <si>
    <t>Modernizace Odborného léčebného ústavu Metylovice (Odborný léčebný ústav Metylovice - Moravskoslezské sanatorium, příspěvková organizace)</t>
  </si>
  <si>
    <t>Sanace obvodového zdiva (Základní škola, Ostrava-Zábřeh, příspěvková organizace)</t>
  </si>
  <si>
    <t>Silnice II/470, příprava stavby „Komunikace – Severní spoj“ v Ostravě (Správa silnic Moravskoslezského kraje, příspěvková organizace, Ostrava)</t>
  </si>
  <si>
    <t>Příprava výstavby tramvajové tratě Ostrava – Orlová – Karviná (Správa silnic Moravskoslezského kraje, příspěvková organizace, Ostrava)</t>
  </si>
  <si>
    <t>Rekonstrukce budovy CM Hlučín, středisko Opava (Správa silnic Moravskoslezského kraje, příspěvková organizace, Ostrava)</t>
  </si>
  <si>
    <t>Novostavba garáží a dílen v areálu cestmistrovství Frýdek-Místek Správy silnic Moravskoslezského kraje, p. o. (Správa silnic Moravskoslezského kraje, příspěvková organizace, Ostrava)</t>
  </si>
  <si>
    <t>Zřízení LDN pro pacienty se zvýšeným hygienickým režimem a přesun očního centra (Nemocnice Karviná – Ráj, příspěvková organizace)</t>
  </si>
  <si>
    <t>Hrad Sovinec - Revitalizace vstupní části objektu (Muzeum v Bruntále, příspěvková organizace)</t>
  </si>
  <si>
    <t>Souvislé opravy silnic II. a III. tříd, včetně mostních objektů (Správa silnic Moravskoslezského kraje, příspěvková organizace, Ostrava)</t>
  </si>
  <si>
    <t>Příjezdová komunikace a parkoviště pro Obchodní akademii (Obchodní akademie a Vyšší odborná škola sociální, Ostrava-Mariánské Hory, příspěvková organizace)</t>
  </si>
  <si>
    <t>Rekonstrukce zdroje vytápění – tepelné čerpadlo (Dětský domov a Školní jídelna, Frýdek-Místek, příspěvková organizace)</t>
  </si>
  <si>
    <t>Město Albrechtice - rozvod medicinálních plynů pro COVID-pacienty (Sdružené zdravotnické zařízení Krnov, příspěvková organizace)</t>
  </si>
  <si>
    <t>Rekonstrukce elektroinstalace (Střední zdravotnická škola a Vyšší odborná škola zdravotnická, příspěvková organizace)</t>
  </si>
  <si>
    <t>Rekonstrukce objektu školní jídelny (Základní škola a Mateřská škola pro sluchově postižené a vady řeči, Ostrava-Poruba, příspěvková organizace)</t>
  </si>
  <si>
    <t>Revitalizace suterénu pavilonu E (Domov Březiny, příspěvková organizace, Petřvald)</t>
  </si>
  <si>
    <t>Rekonstrukce elektroinstalace (Obchodní akademie a Vyšší odborná škola sociální, Ostrava-Mariánské Hory, příspěvková organizace)</t>
  </si>
  <si>
    <t>Rekonstrukce správní budovy (Domov Březiny, příspěvková organizace, Petřvald)</t>
  </si>
  <si>
    <t>Kybernetická bezpečnost</t>
  </si>
  <si>
    <t>Vybudování učeben pro CLS (Gymnázium a Střední průmyslová škola elektrotechniky a informatiky, Frenštát pod Radhoštěm, příspěvková organizace)</t>
  </si>
  <si>
    <t>Stavební úpravy objektu poradny (Centrum psychologické pomoci, příspěvková organizace, Karviná)</t>
  </si>
  <si>
    <t>Stavební úpravy na Divadelní ulici (Základní umělecká škola, Rýmařov, Čapkova 6, příspěvková organizace)</t>
  </si>
  <si>
    <t>Rekonstrukce zdroje vytápění školy (Všeobecné a sportovní gymnázium, Bruntál, příspěvková organizace)</t>
  </si>
  <si>
    <t xml:space="preserve">Tepelné hospodářství - Kogenerační jednotka (Nemocnice Havířov, příspěvková organizace) </t>
  </si>
  <si>
    <t>Centrální bufet v budově E (Nemocnice ve Frýdku-Místku, příspěvková organizace)</t>
  </si>
  <si>
    <t xml:space="preserve">Rekonstrukce kotelny na ul. Havlíčkova (Základní škola, Opava, Praskova 411, příspěvková organizace) </t>
  </si>
  <si>
    <t>Rekonstrukce oplocení  (Základní škola a Mateřská škola Motýlek, Kopřivnice, Smetanova 1122, příspěvková organizace)</t>
  </si>
  <si>
    <t>Oprava objektů po požáru (Obchodní akademie, Český Těšín, příspěvková organizace,  Základní umělecká škola Pavla Kalety, Český Těšín, příspěvková organizace)</t>
  </si>
  <si>
    <t>Oprava střechy (Odborný léčebný ústav Metylovice - Moravskoslezské sanatorium, příspěvková organizace)</t>
  </si>
  <si>
    <t>Přeložka silnice II/467 Štítina – obchvat a napojení na silnici I/11 (Správa silnic Moravskoslezského kraje, příspěvková organizace, Ostrava)</t>
  </si>
  <si>
    <t>HUB Mošnov, výstavba okružní křižovatky na sil. I/58, a úprava křižovatek na sil. II/464 pro nadměrnou dopravu (Správa silnic Moravskoslezského kraje, příspěvková organizace, Ostrava)</t>
  </si>
  <si>
    <t>Demolice balkonu dětského oddělení - Karviná (Nemocnice Karviná-Ráj, příspěvková organizace)</t>
  </si>
  <si>
    <t>Rekonstrukce kuchyně Domova Příbor (Domov Příbor, příspěvková organizace)</t>
  </si>
  <si>
    <t>Hospital Cloud</t>
  </si>
  <si>
    <t>Kybernetická bezpečnost v odvětví zdravotnictví (Moravskoslezské datové centrum, příspěvková organizace)</t>
  </si>
  <si>
    <t>Rekonstrukce objektu dílen a garáží CM Krnov (Správa silnic Moravskoslezského kraje, příspěvková organizace, Ostrava)</t>
  </si>
  <si>
    <t>Elektronizace zdravotnických procesů – příspěvkové organizace v odvětví zdravotnictví</t>
  </si>
  <si>
    <t>Podpora rozvoje muzejnictví v Moravskoslezském kraji - příspěvkové organizace MSK</t>
  </si>
  <si>
    <t>Ostatní kapitálové výdaje - činnost krajského úřadu</t>
  </si>
  <si>
    <t xml:space="preserve">Zajištění přípravy, realizace a havárie v rámci akcí reprodukce majetku </t>
  </si>
  <si>
    <t>Plán rozvoje vodovodů a kanalizací Moravskoslezského kraje-webová aplikace</t>
  </si>
  <si>
    <t>Pořízení zdravotnických přístrojů a zdravotnické techniky</t>
  </si>
  <si>
    <t>Zámek Nová Horka - dobudování infrastruktury a zázemí (Muzeum Novojičínska, příspěvková organizace)</t>
  </si>
  <si>
    <t>Hrad Hukvaldy - dobudování infrastruktury (Muzeum Beskyd Frýdek-Místek, příspěvková organizace)</t>
  </si>
  <si>
    <t>Vysokorychlostní datová síť (Moravskoslezské datové centrum, příspěvková organizace, Ostrava)</t>
  </si>
  <si>
    <t>Obnova vozového parku - příspěvkové organizace v odvětví zdravotnictví</t>
  </si>
  <si>
    <t xml:space="preserve">Rekonstrukce vzletové a přistávací dráhy a navazujících provozních ploch Letiště Leoše Janáčka Ostrava </t>
  </si>
  <si>
    <t>Výstavba administrativní budovy  (Fontána, příspěvková organizace, Hlučín)</t>
  </si>
  <si>
    <t>Snížení energetické náročnosti budov Slezské nemocnice v Opavě využitím OZE a KVET u hlavních budov  (Slezská nemocnice v Opavě, příspěvková organizace)</t>
  </si>
  <si>
    <t>Centrum veřejných energetiků (Moravskoslezské energetické centrum, příspěvková organizace, Ostrava)</t>
  </si>
  <si>
    <t>Nemocnice Havířov, p. o., energetická úspora v gastroprovozu (Nemocnice Havířov, příspěvková organizace)</t>
  </si>
  <si>
    <t>Snížení energetické náročnosti budov Slezské nemocnice v Opavě využitím OZE u vedlejších budov  (Slezská nemocnice v Opavě, příspěvková organizace)</t>
  </si>
  <si>
    <t xml:space="preserve">Ostatní účelový příspěvek na provoz v odvětví  životního prostředí - příspěvkové organizace kraje  </t>
  </si>
  <si>
    <t xml:space="preserve">Kybernetická bezpečnost - příspěvkové organizace kraje </t>
  </si>
  <si>
    <t>Návratná finanční výpomoc příspěvkové organizaci  v odvětví  životního prostředí</t>
  </si>
  <si>
    <r>
      <t>Usnesením zastupitelstva kraje</t>
    </r>
    <r>
      <rPr>
        <sz val="10"/>
        <color rgb="FFFF0000"/>
        <rFont val="Tahoma"/>
        <family val="2"/>
        <charset val="238"/>
      </rPr>
      <t xml:space="preserve"> </t>
    </r>
    <r>
      <rPr>
        <sz val="10"/>
        <rFont val="Tahoma"/>
        <family val="2"/>
        <charset val="238"/>
      </rPr>
      <t>č. 7/641 ze dne 16.03.2024 bylo rozhodnuto o poskytnutí dotace subjektu Ostravská univerzita na realizaci projektu "Podpora vzniku nového studijního programu Zubní lékařství na Ostravské univerzitě (MSK)" ve výši 14.334 tis. Kč. První a druhá splátka dotace byly vyplaceny v souladu s podmínkami smlouvy v letech 2022 a 2023. Zbylé finanční prostředky budou vyplaceny po předložení závěrečného vyúčtování, což se předpokládá počátkem roku 2025. V návaznosti na výše uvedené je navrhováno převést nevyčerpané finanční prostředky ve výši 1.936 tis. Kč do upraveného rozpočtu kraje na rok 2025.</t>
    </r>
  </si>
  <si>
    <t>V roce 2023 byla uzavřena Příkazní smlouva č. 04792/2023/RRC se subjektem BeePartner a.s. na zabezpečení odborných služeb spočívajících v zajištění zastoupení Moravskoslezského kraje u institucí Evropské unie v Bruselu. Termín požadovaného plnění je průběžně až do roku 2025. V návaznosti na uvedené je navrhováno převést nevyčerpané finanční prostředky ve výši 1.815 tis. Kč do rozpočtu kraje na rok 2025.</t>
  </si>
  <si>
    <t>Akce byla schválena usnesením zastupitelstva kraje č. 14/1454 dne 07.12.2023. V roce 2024 byla realizována I. etapa staby a II. etapa stavby bude realizována v roce 2025. Z tohoto důvodu je navrhováno převést nevyčerpané finanční prostředky ve výši 254,5 tis. Kč do rozpočtu roku 2025.</t>
  </si>
  <si>
    <t>Usnesením zastupitelstva kraje č. 8/777 ze dne 16.06.2022 bylo rozhodnuto o poskytnutí dotací v rámci dotačního programu Program na podporu přípravy projektové dokumentace 2022. V roce 2022 až 2024 proběhla výplata prvních splátek dotací a částečně druhých splátek dotací v souladu s podmínkami uzavřených smluv. Nevyčerpané finanční prostředky ve výši 80 tis. Kč na výplatu druhé splátky dotace po předložení závěrečného vyúčtování je navrhováno převést do upraveného rozpočtu kraje na rok 2025, kdy proběhne jejich výplata.</t>
  </si>
  <si>
    <t>Usnesením zastupitelstva kraje č. 18/1837 ze dne 05.09.2024 bylo rozhodnuto o poskytnutí dotací v rámci dotačního programu Program na podporu přípravy projektové dokumentace 2024. Některé smlouvy budou uzavřeny až koncem roku 2024 a výplata prvních splátek dotací tak proběhne počátkem roku 2025. V návaznosti na uvedené je navrhováno převést nevyčerpané finanční prostředky ve výši 3.000 tis. Kč do upraveného rozpočtu kraje na rok 2025.</t>
  </si>
  <si>
    <t>Usnesením zastupitelstva kraje č. 8/760 ze dne 16.06.2022 bylo rozhodnuto o poskytnutí dotací v rámci dotačního programu Podpora znevýhodněných oblastí Moravskoslezského kraje 2022. V roce 2022 a 2023 proběhla výplata prvních splátek dotací a částečně druhých splátek dotací v souladu s podmínkami uzavřených smluv. Nevyčerpané finanční prostředky ve výši 600 tis. Kč na výplatu druhé splátky dotace po předložení závěrečného vyúčtování je navrhováno převést do upraveného rozpočtu kraje na rok 2025, kdy proběhne jejich výplata.</t>
  </si>
  <si>
    <t>Usnesením zastupitelstva kraje č. 12/1261 ze dne 08.06.2023 bylo rozhodnuto o poskytnutí dotací v rámci dotačního programu Podpora znevýhodněných oblastí Moravskoslezského kraje 2023. V roce 2023 a 2024 proběhla výplata prvních splátek dotací a částečně druhých splátek dotací v souladu s podmínkami uzavřených smluv. Nevyčerpané finanční prostředky ve výši 4.617,2 tis. Kč na výplatu druhých splátek dotací po předložení závěrečných vyúčtování je navrhováno převést do upraveného rozpočtu kraje na rok 2025, kdy proběhne jejich výplata.</t>
  </si>
  <si>
    <t>Usnesením rady kraje č. 109/7498 ze dne 19.08.2024 bylo rozhodnuto o poskytnutí dotací na zajištění provozních výdajů a materiálního vybavení oblastních spolků Českého červeného kříže a Vodní záchranné služby ČČK. V souladu se smluvními podmínkami budou dotace vyplaceny po nabytí účinnosti smluv, což se předpokládá nejpozději počátkem roku 2025. V návaznosti na uvedené je navrhováno převést nevyčerpané prostředky ve výši 621,6 tis. Kč do upraveného rozpočtu kraje na rok 2025.</t>
  </si>
  <si>
    <t>Usnesením zastupitelstva kraje č. 18/1805 ze dne 05.09.2024 bylo rozhodnuto o poskytnutí dotací na pořízení cisternových automobilových stříkaček pro jednotky požární ochrany sborů dobrovolných hasičů obcí Moravskoslezského kraje. Dotace jsou vypláceny na základě výzev, které může kraj obdržet do konce roku 2025. V návaznosti na uvedené je navrhováno převést nevyčerpané finanční prostředky ve výši 58.000 tis. Kč do upraveného rozpočtu kraje na rok 2025.</t>
  </si>
  <si>
    <t>Usnesením rady kraje č. 111/7683 ze dne 16.09.2024 bylo rozhodnuto o poskytnutí dotací na pořízení dopravního automobilu nebo požárního přívěsu pro hašení pro jednotky požární ochrany sborů dobrovolných hasičů vybraných obcí Moravskoslezského kraje. Dotace jsou vypláceny na základě výzev, které může kraj obdržet do poloviny roku 2025. V návaznosti na uvedené je navrhováno převést nevyčerpané finanční prostředky ve výši 2.025 tis. Kč do upraveného rozpočtu kraje na rok 2025.</t>
  </si>
  <si>
    <t>Usnesením zastupitelstva kraje č. 18/1805 ze dne 05.09.2024 bylo rozhodnuto o poskytnutí dotací na úhradu nákladů spojených se stavbou nebo rekonstrukcí požární zbrojnice pro jednotky požární ochrany sborů dobrovolných hasičů obcí Moravskoslezského kraje. 
S ohledem na smluvní podmínky, které stanovují vyplacení dotace na základě výzev, se navrhuje nevyčerpané finanční prostředky ve výši 13.042,7 tis. Kč převést do upraveného rozpočtu kraje na rok 2025.</t>
  </si>
  <si>
    <t>Zastupitelstvo kraje rozhodlo profinancovat a kofinancovat projekt usnesením č. 8/747 ze dne 16.06.2022. Aktuálně se na projektu připravují podklady ke zpracování studie proveditelnosti a následně předložení žádosti o dotaci. V návaznosti na aktuální harmonogram projektu je navrhováno nevyčerpané finanční prostředky ve výši 200 tis. Kč převést do rozpočtu roku 2025.</t>
  </si>
  <si>
    <t>Usnesením rady kraje č. 111/7683 ze dne 16.09.2024 bylo rozhodnuto o poskytnutí dotace obci Horní Lomná na realizaci projektu "Škody po povodni 2024 - Horní Lomná" ve výši 500 tis. Kč. Finanční prostředky budou vyplaceny v souladu se smlouvou č. 04998/2024/KH po nabytí účinnosti, což se předpokládá nejpozději do konce roku 2024. V souladu s uvedeným je navrhováno převést nevyčerpané finanční prostředky ve výši 500 tis. Kč do upraveného rozpočtu kraje na rok 2025.</t>
  </si>
  <si>
    <t xml:space="preserve">Zastupitelstvo kraje rozhodlo o zahájení realizace,  profinancování a kofinancování projektu dne 06.06.2024 usnesením č. 17/1729  a dále o navýšení profinancování a kofinancování dne 05.09.2024 usnesením č. 18/1832. Vzhledem k větší časové náročnosti přípravy projektu je navrhováno nevyčerpané finanční prostředky ve výši 388,5 tis. Kč převést do rozpočtu roku 2025. </t>
  </si>
  <si>
    <t xml:space="preserve">Na základě uzavřené smlouvy č. 04100/2024/KŘ se společností AUTOspektrum 2000 s.r.o., bude realizován nákup 5 ks osobních automobilů nižší střední třídy, dále rada kraje usnesením č. 112/7765 rozhodla o uzavření smlouvy se společností PV - AUTO spol. s r.o.  na nákup 1 vozidla střední třídy. Vzhledem k termínu dodání vozidel do konce roku 2024 je s ohledem na platební podmínky navrhováno převést nevyčerpané finanční prostředky do rozpočtu roku 2025. </t>
  </si>
  <si>
    <t xml:space="preserve">Rada kraje usnesením č. 97/8523 ze dne 12.10.2020 rozhodla uzavřít smlouvu o dílo a servisní smlouvu č. 08344/2020/DSH spočívající v dodávce a zavedení informačního systému „Geoportál dopravní infrastruktury a Digitální mapa komunikací Moravskoslezského kraje, se 3 společnostmi VARS BRNO a.s., GEOREAL spol. s r.o. a Tv-MAPY spol. s r.o. V průběhu realizace prací spojených s migrací dat došlo posunutí termínu dodávky díla do konce roku 2024. V návaznosti na to je navrhováno převést nevyčerpané finanční prostředky do rozpočtu roku 2025. </t>
  </si>
  <si>
    <t>Na základě objednávky č. 0028/2024/KON/O byl u společnosti PECOSTA, a.s., objednán celoroční import položek vzešlých z elektronických výběrových řízení  do katalogu zboží v Nákupním portálu Moravskoslezského kraje. S ohledem na dohodnutý způsob fakturace k poslednímu dni v měsíci na základě skutečně provedených importů položek bude úhrada za prosinec 2024 provedena v lednu 2025. Z tohoto důvodu je navrhováno převést nevyčerpané finanční prostředky do rozpočtu roku  2025.</t>
  </si>
  <si>
    <t>Na základě objednávky č. 1273/2022/KON/O byla u společnosti GIST, s.r.o., objednána příprava dat a tvorba reportů nad OLAP kostkami datového skladu Moravskoslezského kraje. Plnění je poskytováno průběžně na základě odsouhlaseného výkazu o provedených objednaných službách. Předpokládaných 71 hodin v celkové částce 104 tis. Kč bude realizováno v průběhu roku 2025. V návaznosti na uvedené je navrhováno převést nevyčerpané finanční prostředky do rozpočtu roku 2025.</t>
  </si>
  <si>
    <t>Rada kraje usnesením č. 53/3748 ze dne 26.09.2022 rozhodla uzavřít smlouvu č. 04567/2022/KON na Poskytování služby jednotného personálního a mzdového systému pro Moravskoslezský kraj. V rámci implementační studie byl  schválen harmonogram, dle kterého dochází k postupné implementaci  služby na jednotlivé příspěvkové organizace, a to v 11 etapách. V návaznosti na výše uvedené je navrhováno převést zbývající část nečerpaných finančních prostředků do rozpočtu roku 2025.</t>
  </si>
  <si>
    <t>Rada kraje se usnesením č. 27/1793 ze dne 11.10.2021 rozhodla uzavřít smlouvu č. 04552/2021/KON na servisní podporu modulu Majetek v aplikačním prostředí IS FAMA+. Součástí smlouvy jsou i ad hoc hodiny určené na rozvojové aktivity, které jsou v případě nevyčerpání převáděny do dalších let. Z tohoto důvodu je navrhováno nevyčerpané finanční prostředky převést do rozpočtu roku 2025.</t>
  </si>
  <si>
    <t>Na základě objednávky č. 0162/2023/POR/O bylo objednáno  zastupování kraje ve věcech složitých případů správního soudnictví řešených aktuálně u příslušných správních soudů. S ohledem na dohodnuté podmínky, kdy požadované plnění je do ukončení řešených případů, je navrhováno převést nevyčerpané prostředky ve výši 44,9 tis. Kč do rozpočtu roku 2025.</t>
  </si>
  <si>
    <t>Na základě objednávky č. 0610/2023/POR/O bylo objednáno  poskytování konzultací ve složitějších pracovněprávních záležitostech (výpovědi, odvolání z funkce apod.). Je navrhováno převést nevyčerpané prostředky ve výši 50,7 tis. Kč do rozpočtu roku 2025.</t>
  </si>
  <si>
    <t>Na základě objednávky č. 0491/2021/POR/O bylo objednáno  poskytování právní pomoci v souvislosti s uplatňováním pohledávek kraje vůči VOKD a. s. v rámci probíhajícího insolvenčního řízení. Je navrhováno převést nevyčerpané prostředky ve výši 8,2 tis. Kč do rozpočtu roku 2025.</t>
  </si>
  <si>
    <t>Rada kraje usnesením č. 62/3630 ze dne 08.09.2010 rozhodla uzavřít smlouvu č. 01908/2010/KŘ, na základě níž byly objednány  právní služby v právní věci vedené OS pro Prahu 1,  pod č. j. 65 C 56/2010. Žaloba společnosti České dráhy a. s. o zaplacení částky 75.431.608,79 Kč s příslušenstvím.  S ohledem na uzavřenou smlouvu,  je navrhováno převést nevyčerpané prostředky ve výši 199,2 tis. Kč do rozpočtu roku 2025 z důvodu stále probíhajícího soudního řízení a očekávaných dalších nákladů s tím spojených i v roce 2025.</t>
  </si>
  <si>
    <t>Realizace koncepce ochrany obyvatel kraje - příprava na mimořádné situace</t>
  </si>
  <si>
    <t>Realizace komunikační strategie</t>
  </si>
  <si>
    <t xml:space="preserve">V roce 2024 byla s dodavatelem Mgr. Alena Sroková uzavřena celoroční objednávka č. 0371/2024/KH/O k zajištění grafických prací v souvislosti s prezentací pro vedení kraje, návrhy bannerů, plakátů a infografiky na sociální sítě. Protože faktura za prosinec bude uhrazena v lednu 2025, je navrhováno přesunout nevyčerpané prostředky ve výši 160,5 tis. Kč do rozpočtu roku 2025. </t>
  </si>
  <si>
    <t>S dodavatelem Coffee concept s.r.o. byla uzavřena celoroční objednávka č. 0155/2024/KH/O na zajištění dodávání kávy k využívání do balíčků pro prezentaci a propagaci kraje. S ohledem na úhradu plnění za prosinec v lednu 2025 je navrhováno přesunout nevyčerpané prostředky ve výši 175 tis. Kč do rozpočtu roku 2025.</t>
  </si>
  <si>
    <t>Zastupitelstvo kraje</t>
  </si>
  <si>
    <t>V roce 2024 byla s dodavatelem GRADIVA a.s. uzavřena objednávka č. 0955/2024/KH/O na zajištění fotografických služeb pro Moravskoslezský kraj na období od listopadu 2024 do prosince 2025. Proto s ohledem na uvedené je navrhováno přesunout nevyčerpané finanční prostředky ve výši 322,5 tis. Kč do rozpočtu kraje roku 2025.</t>
  </si>
  <si>
    <t xml:space="preserve">Rada kraje usnesením č. 28/1837 ze dne 25.10.2021 rozhodla uzavřít smlouvu o dílo a servisní smlouvu č. 05084/2021/INF spočívající ve vytvoření, otestování a uvedení do ostrého provozu dílo „Identitní brána MSK". Smlouva byla uzavřena se společností STAPRO s. r. o.  V průběhu realizace smlouvy došlo ke zpoždění dodávky a převzetí díla. V návaznosti na to je navrhováno převést nevyčerpané prostředky ve výši 392 tis. Kč do rozpočtu roku 2025. </t>
  </si>
  <si>
    <t>Akce byla schválena usnesením zastupitelstva kraje č. 10/948 dne 15.12.2022. Staveniště bylo předáno zhotoviteli stavby v květnu 2023. Realizace akce začala v polovině roku 2023, přičemž se po 3 měsících realizace úplně zastavila, a to z důvodu výskytu projektem nepředpokládaných skutečností. Aktuálně probíhá vypořádání vzájemných nároků a požadavků mezi smluvními stranami. Pokračování realizace stavby se v případě vzájemné dohody očekává na podzim roku 2024 s tím, že by realizace měla být dokončena v roce 2025. Proto je navrhováno převést finanční prostředky ve výši 11.710,6 tis. Kč do rozpočtu roku 2025.</t>
  </si>
  <si>
    <t>Akce schválena zastupitelstvem kraje usnesením č. 14/1454 ze dne 07.12.2023, finanční prostředky jsou určeny na úhradu osobních výdajů souvisejících s uzavřenými dohodami o provedení práce na zajištění poradenských a konzultačních služeb. Fakturace za měsíc prosinec proběhne v roce 2025, z toho důvodu jsou finanční prostředky ve výši 110 tis. Kč navrhovány k převodu do rozpočtu roku 2025.</t>
  </si>
  <si>
    <t xml:space="preserve">Akce schválena zastupitelstvem kraje usnesením č. 14/1454 ze dne 07.12.2023. Na zajištění služby jsou uzavřeny smlouvy s Městskou nemocnicí Ostrava, p. o. č. 05887/2022/ZDR (dospělí), s Fakultní nemocnicí Ostrava č. 05886/2022/ZDR (dorost a děti) a se společností AJNA s.r.o. č. 05876/2022/ZDR (zubní). Úhrada za měsíc prosinec 2024 proběhne v lednu 2025, z toho důvodu je navrhován převod finančních prostředků do rozpočtu roku 2025. </t>
  </si>
  <si>
    <t>Rada kraje usnesením č. 64/4737 ze dne 20.03.2023 souhlasila s uzavřením Smlouvy na dodávku a implementaci systému Řešení správy privilegovaného přístupu PIM/PAM ve vybraných organizacích MSK včetně poskytování technické podpory (č. 02194/2023/ZDR). Finanční prostředky ve výši 1.807,74 tis. Kč jsou určeny na poskytování technické a servisní podpory po dobu 4 let. Z tohoto důvodu je navrhován převod do rozpočtu roku 2025.</t>
  </si>
  <si>
    <t>Akce byla schválena usnesením zastupitelstva kraje č. 14/1454 ze dne 07.12.2023. Finanční prostředky jsou vázány v rámci objednávky č. 0910/2024/KSÚ/O na doplnění znaleckého posudku č. 738/2022. S ohledem na posun termínu bude plnění ze smlouvy realizováno až v roce 2025. Z daného důvodu je navrhováno převést nevyčerpané finanční prostředky do rozpočtu roku 2025.</t>
  </si>
  <si>
    <t>Rada kraje usnesením č. 97/7016 ze dne 20.05.2024 souhlasila s uzavřením Smlouvy o dílo a smlouvy na poskytování technické podpory č. 02572/2024/ZDR se subjektem DERS Group s.r.o. , na zajištění veřejné zakázky Dokument management systém. Zahájení plnění ze smlouvy se předpokládá v 12/2024, z toho důvodu je navrhován převod finančních prostředků do rozpočtu roku 2025.</t>
  </si>
  <si>
    <t>Akce schválena zastupitelstvem kraje usnesením č. 14/1454 ze dne 07.12.2024. Finanční prostředky ve výši 559.020 Kč jsou určeny na zpracování technického řešení Afinitní domény MSK, objednávka č. 0678/2024/ZDR/O s temínem splnění 1/2025. Z toho důvodu je navrhován převod do rozpočtu roku 2025.</t>
  </si>
  <si>
    <t>Akce schválena zastupitelstvem kraje usnesením č. 14/1454 ze dne 07.12.2023. Rada kraje usnesením č. 112/7794 ze dne 07.10.2024 navýšila finanční prostředky na akci o 2.580 tis. Kč. Finanční prostředky v celkové výši 15.080 tis. Kč jsou určeny pro Slezskou nemocnici v Opavě, p. o., na Upgrade NIS z FONS Akord do FONS Enterprise, na kofinancování projektu v rámci IROP výzvy č. 78. Dle smlouvy a harmonogramu se předpokládá převod NIS v 3/2025, platba proběhne po realizaci projektu, z toho důvodu je navrhován převod do rozpočtu roku 2025.</t>
  </si>
  <si>
    <t>Rada kraje usnesením č. 105/7337 schválila Nemocnici Karviná - Ráj, p. o., finanční prostředky v celkové výši 5.450 tis. Kč na pořízení tunelové myčky a perimetru v rámci akce kraje. Perimetr dodán v 11/2024. Realizace veřejné zakázky na tunelovou myčku je v prodlení vzhledem k procesním komplikacím zadávacího řízení. Z toho důvodu je navrhován převod ve výši 5.100 tis. Kč do rozpočtu roku 2025.</t>
  </si>
  <si>
    <t>Rada kraje usnesením č. 108/7435 ze dne 05.08.2024 schválila Nemocnici ve Frýdku-Místku, p. o., finanční prostředky na pořízení nákladního automobilu pro areál nemocnice. První zadávací řízení zrušeno z důvodu neobdržení nabídky s dodáním v roce 2024. Bylo vypsáno nové zadávací řízení s dodáním v 05/2025. Z toho důvodu je navrhován převod do rozpočtu roku 2025.</t>
  </si>
  <si>
    <t>Rada kraje usnesením č. 94/6822 ze dne 08.04.2024 schválila kofinancování způsobilých a nezpůsobilých výdajů projektu Nemocnice Havířov, p. o., energetická úspora v gastroprovozu v celkové výši 3.194 tis. Kč. Je vyhlášená veřejná zakázka, probíhá lhůta pro podání námitek, dodání do 90 dnů od podpisu smlouvy. Úhrada se předpokládá v 1. čtvrtletí 2025, z toho důvodu je navrhován převod do rozpočtu roku 2025.</t>
  </si>
  <si>
    <t>Akce schválena zastupitelstvem kraje usnesením č. 14/1454 ze dne 07.12.2023. Finanční prostředky jsou určeny na kofinancování způsobilých a nezpůsobilých výdajů projektu Snížení energetické náročnosti budov Slezské nemocnice v Opavě, zpracovaná projektová dokumentace, nyní příprava veřejné zakázky na realizaci. Dle harmonogramu proběhne realizace od poloviny roku 2025. Z toho důvodu je navrhován převod do rozpočtu roku 2025.</t>
  </si>
  <si>
    <t>Akce byla schválena usnesením rady kraje č. 99/7250 dne 17.06.2024. V současné době probíhá realizace díla s předpokladem dokončení do konce roku 2024. S ohledem na termíny splatnosti faktur je navrhováno převést finanční prostředky ve výši 400 tis. Kč do rozpočtu 2025.</t>
  </si>
  <si>
    <t>Akce  schválena zastupitelstvem kraje usnesením č. 14/1454 ze dne 07.12.2023. Na základě uzavřené smlouvy č. 00136/2024/ZDR proběhne fakturace za měsíc prosinec 2024 v lednu 2025. Z toho důvodu je navrhováno finanční prostředky převést do rozpočtu roku 2025.</t>
  </si>
  <si>
    <t>Informatiky a kybernetické bezpečnosti</t>
  </si>
  <si>
    <t>Rada kraje usnesením č. 60/4363 ze dne 16.01.2023 rozhodla uzavřít Smlouvu o poskytování telemedicínských služeb a zřízení telemedpointů s organizací Ústav vývoje a klinických aplikací, z.ú. Smlouva č. 00832/2023/ZDR byla uzavřena s finančním plněním ve výši 7.333,5 tis. Kč, čerpání probíhá průběžně, z toho důvodu je navrhován převod finančních prostředků ve výši 4.950,52 tis. Kč do rozpočtu roku 2025.</t>
  </si>
  <si>
    <t>Akce schválena zastupitelstvem kraje usnesením č. 14/1454 ze dne 07.12.2023. Finanční prostředky ve výši 12.500 tis. Kč jsou určeny na Upgrade NIS z FONS Akord do FONS Enterprise, na kofinancování projektu "eHealth Sdružené zdravotnické zařízení Krnov" v rámci IROP výzvy č. 78. Předpokládané čerpání je v roce 2025, z toho důvodu je navrhován převod do rozpočtu roku 2025.</t>
  </si>
  <si>
    <t>Akce byla schválena usnesením zastupitelstva kraje č. 14/1454 ze dne 07.12.2023. Následně usnesení rady kraje č. 87/6421 ze dne 22.01.2024 došlo k zapojení části účelového zůstatku rozpočtového hospodaření roku 2023 do rozpočtu roku 2024. Částka zahrnuje zpracování dílčích etap Územní studie Sídelní struktura Moravskoslezského kraje 2024 vyplývající ze smlouvy č. 04019/2024/ÚP. Studie je ve fázi rozpracovanosti 2. a 3. etapy a k úhradě dojde až v roce 2025. Z tohoto důvodu je navrhováno převést nevyčerpané finanční prostředky do rozpočtu roku 2025.</t>
  </si>
  <si>
    <t>Akce byla schválena usnesením zastupitelstvem kraje č. 14/1454 dne 07.12.2023 a zároveň rada kraje usnesením č. 97/7104 ze dne 20.05.2024 schválila finančních prostředky ve výši 15.000 tis. Kč na pořízení vnitřního vybavení a zdravotnické technologie v rámci akce. V současné době probíhá realizace stavby s termínem dokončení v roce 2025, v této souvislosti bude vnitřní vybavení a zdravotnická technologie pořizena v roce 2025. Z tohoto důvodu je navrhováno převést finanční prostředky ve výši 46.783,4 tis. Kč do rozpočtu roku 2025.</t>
  </si>
  <si>
    <t>Akce byla schválena usnesením zastupitelstva kraje č. 14/1454 ze dne 07.12.2023. Následně usnesení rady kraje č. 87/6421 ze dne 22.01.2024 došlo k zapojení části účelového zůstatku rozpočtového hospodaření roku 2023 do rozpočtu roku 2024. Částka představuje finanční krytí pro připravovanou veřejnou zakázku na zhotovení aktualizace Územní studie Cílové charakteristiky krajiny. V návaznosti na to je navrhováno převést nevyčerpané finanční prostředků do rozpočtu roku 2025.</t>
  </si>
  <si>
    <t>Akce byla schválena usnesením zastupitelstva kraje č. 14/1454 ze dne 07.12.2023. Následně usnesení rady kraje č. 87/6421 ze dne 22.01.2024 došlo k zapojení části účelového zůstatku rozpočtového hospodaření roku 2023 do rozpočtu roku 2024. Částka zahrnuje zpracování dílčích etap Územní studie Dopravní obslužnosti území v prostoru Bohumín–Rychvald–Petřvald–Orlová–Havířov–Karviná s napojením na nadřazenou síť vyplývající ze s smlouvy č. 01983/2024/ÚP.  Studie je ve fázi rozpracovanosti 2. a 3. etapy a bude hrazena až v roce 2025. Z tohoto důvodu je navrhováno převést nevyčerpané finanční prostředky do rozpočtu roku 2025.</t>
  </si>
  <si>
    <t>Akce byla schválena usnesením zastupitelstva kraje č. 14/1454 ze dne 07.12.2023. Částka představuje finanční krytí pro připravovanou veřejnou zakázku č. 0121/2024/ÚP/V na zhotovení aktualizace územně analytických podkladů Moravskoslezského kraje 2024. V návaznosti na to je navrhováno převést nevyčerpané finanční prostředků do rozpočtu roku 2025.</t>
  </si>
  <si>
    <t>Zastupitelstvo kraje rozhodlo usnesením č. 18/1816 ze dne 05.09.2024 o zvýšení základní kapitálu společnosti Letiště Ostrava, a.s. Finanční prostředky ve výši 14,1 mil. Kč odpovídající 1. splátce emisního kursu budou uhrazeny do 14dnů od nabytí účinností smlouvy o upsání akcií emitenta. O uzavření této smlovuy musí rozhodnout také samotný emitent, respektive valná hromada společnosti. S ohledem na prodlení v tomto procesu se navrhuje převést tyto finanční prostředky do rozpočtu roku 2025.</t>
  </si>
  <si>
    <t>Akce byla schválena usnesením zastupitelstva kraje č. 14/1454 ze dne 07.12.2023. Příprava stavby tramvajové trati je podpořena uzavřeným memorandem mezi Moravskoslezským krajem, statutárními městy Ostrava a Karviná a také městy Rychvald a Orlová. V současné době probíhájí další inženýrsko-investorské činnosti na tomto projektu, které se přesouvají do roku 2025, kdy se předpokládá dokončení dokumentace o umístění stavby. S ohledem na tuto skutečnost nebudou veškeré finanční prostředky vyčerpány v roce 2024. Z daného důvodu se navrhuje nevyčerpané finanční prostředky převést do rozpočtu roku 2025.</t>
  </si>
  <si>
    <t>Akce byla schválena usnesením zastupitelstva kraje č. 14/1454 ze dne 07.12.2023, přičemž se jedná o finanční prostředky jenž jsou standardním programovým instrumentem péče vlastníka o vozovky silnic jak pro provádění plánovaných oprav dle diagnostiky vozovek, tak pro odstraňování škod po zimě, a to v souvislých tazích. Z důvodu povodní, které zasáhly území Moravskoslezského kraje nebudou některé plánované akce provedeny v roce 2024, ale až v roce 2025. Z daného důvodu se navrhuje nevyčerpané finanční prostředky převést do rozpočtu roku 2025.</t>
  </si>
  <si>
    <t>Rozhodnutí č. 23_042/0000390 k projektu Vouchery pro univerzity v Moravskoslezském kraji bylo přijato usnesením rady kraje č. 112/7806 ze dne 07.10.2024. Jedná se o víceletý dotační program financovaný z evropských zdrojů formou záloh. Realizace dílčích projektů včetně předložení vyúčtování je nastavena do roku 2028. Kontrola předložených vyúčtování a proplácení dotací bude probíhat v roce 2026 až 2028. Proto je třeba převést přijatou zálohovou platbu z roku 2024 do roku 2025.</t>
  </si>
  <si>
    <t>Akce byla schválena usnesením zastupitelstva kraje č. 14/1454 ze dne 07.12.2023. Jedná se o přípravu a realizaci staveb jež řeší dopravní připojení HUB Mošnov na silnici I/58 včetně napojení okolní průmyslové zóny okružní křižovatkou o vnějším průměru 51 m. Dále se zpracovávají projektové dokumentace na úpravu stávajících okružních křižovatek na silnici II/464 pro průjezd nadrozměrnou dopravou v úseku od dálnice D1 po silnici I/58. U výstavby orkužní křižovatky na silnici I/58 je podána žádost o společné povolení, po vydání stavebního povolení bude dokončena projektová dokumentace a inženýrská činnost.  V současné době tak probíhájí další inženýrsko-investorské činnosti, které se přesouvají do roku 2025. S ohledem na tuto skutečnost nebudou veškeré finanční prostředky vyčerpány v roce 2024. Z daného důvodu se navrhuje nevyčerpané finanční prostředky převést do rozpočtu roku 2025.</t>
  </si>
  <si>
    <t>Usnesením zastupitelstva kraje č. 13/1379 ze dne 07.09.2023 bylo rozhodnuto o  profinancování a kofinancování Veřejnoprávní smlouvy o plnění úkolů při naplňování činnosti regionálního subjektu v programu Interreg Česká republika - Polsko 2021 – 2027. Nedočerpané finanční prostředky ve výši 60 tis. Kč související se mzdovými náklady za prosinec 2024 je navrhováno převést do rozpočtu kraje na rok 2025.</t>
  </si>
  <si>
    <t>Zastupitelstvo kraje usnesením č. 14/1485 ze dne 07.12.2023 rozhodlo o poskytnutí dotace statutárnímu městu Ostrava na realizaci projektu Modernizace ulice Na Karolině - Most ul. Na Karolině. Dle smlouvy č. 03703/2023/DSH jsou finanční prostředky poskytovány průběžně na základě předložení skutečně vynaložených nákladů. S ohledem na skutečnost, že předmětná dotace má stanoven termín použitelnosti až do roku 2025 je z daného důvodu navrhováno převést nevyčerpané finanční prostředky do rozpočtu roku 2025.</t>
  </si>
  <si>
    <t>Na základě usnesení rady kraje č. 88/6456 ze dne 05.02.2024 byla uzavřena smlouva na natáčení pořadu Proměny MSK v roce 2024, které bude probíhat do konce roku 2024. S ohledem na lhůty splatnosti faktur je navrhováno převést finanční prostředky ve výši 70,4 tis. Kč do rozpočtu roku 2025.</t>
  </si>
  <si>
    <t xml:space="preserve">Kultura </t>
  </si>
  <si>
    <t>Informatika a kybernetická bezpečnost</t>
  </si>
  <si>
    <t>Akce byla schválena usnesením zastupitelstva kraje č. 10/948 dne 15.12.2022. V současné době probíhá realizace díla s předpokladem dokončení do konce roku 2024. S ohledem na termíny splatnosti faktur je navrhováno převést finanční prostředky ve výši 30.413,2 tis. Kč do rozpočtu 2025.</t>
  </si>
  <si>
    <t>Akce byla schválena usnesením zastupitelstva kraje č. 17/1686 dne 17.12.2015. V měsíci září 2023 byla započata stavba s termínem dokončení v listopadu 2024. S ohledem na platební podmínky vyplývající ze smlouvy o dílo je navrhováno převést finanční prostředky ve výši 7.130,4 tis. Kč do rozpočtu roku 2024.</t>
  </si>
  <si>
    <t>Na základě uzavřených dohod o změně závazků s dodavatelskými subjekty, které se podílí na zajištění programu společenské akce DEN RODIN S OTEVŘENÝM SRDCEM aneb Spolu ruku v ruce přesunuté na rok 2025, je navrhováno převést nedočerpané prostředky do rozpočtu na rok 2025.</t>
  </si>
  <si>
    <t>Zastupitelstvo kraje usnesením č. 6/475 ze dne 16.12.2021 schválilo příspěvkové organizaci Moravskoslezské datové centrum realizaci víceletého projektu "Postupné budování vysokorychlostní datové sítě  Moravskoslezského kraje". V rámci postupného budování páteřní optické sítě dochází k propojení sedmi krajských nemocnic s krajským úřadem. Dalšími páteřními body jsou vybrané příspěvkové organizace z odvětví školství.  Finanční prostředky jsou dle smluvních podmínek čerpány průběžně, případně jsou vázány v rámci vyhlášených veřejných zakázek.  Z daného důvodu je navrhováno převést nevyčerpané finanční prostředky do rozpočtu roku 2025.</t>
  </si>
  <si>
    <t>Finanční prostředky jsou vázány v objednávce na zabezpečení veřejných zakázek krajským externím subjektem dle Rámcové smlouvy č. 03339/2021/KŘ. Jedná se o zajištění veřejné zakázky v gesci příspěvkové organizace Moravskoslezské energetické centrum "Vytvoření celokrajské informační a komunikační platformy CVE" dle objednávky č. 0744/2024/EPCH/O. Dle smluvních podmínek dochází k plnění na základě předložené faktury po vysoutěžení veřejné zakázky. Z daného důvodu je navrhováno převést nevyčerpané finanční prostředky do rozpočtu roku 2025.</t>
  </si>
  <si>
    <t xml:space="preserve">Předmětem Smlouvy na nákup vysílacího času a poskytnutí licence číslo 00600/2024/KH, vč, dodatku č. 1 je výroba a vysílání pořadů "Studuj u nás" a  "Sportovní studio". Fakturace probíhá průběžně na základě odvysílání pořadů v jednotlivých měsících.  Na základě výše uvedeného je navrhováno převést nevyčerpané finanční prostředky do upraveného rozpočtu roku 2025. </t>
  </si>
  <si>
    <t xml:space="preserve">Návratná finanční výpomoc příspěvkovým organizacím v odvětví školství  </t>
  </si>
  <si>
    <t>Předmětem objednávky č. 0815/2024/ŠMS/O je zajištění realizace zadávacího řízení prostřednictvím MT Legal s.r.o., advokátní kancelář na komplexní vedení a propagaci kampaně Řemeslo má respekt v letech 2025–2028. Fakturace proběhne po ukončení veřejné zakázky, která je v současné době v realizaci. Na základě výše uvedeného je navrhováno převést finanční prostředky do upraveného rozpočtu roku 2025.</t>
  </si>
  <si>
    <t xml:space="preserve">V souvislosti s pořádáním Her XI. zimní olympiády dětí a mládeže ČR 2025 v Moravskoslezském kraji se v současné době uzavírají smlouvy (popř. dodatky ke smlouvám) a vystavují objednávky na různé služby a dodání drobných věcí souvisejících s pořádáním her. Fakturace bude probíhat převážně až po realizaci služby nebo dodání věcí. Na základě výše uvedeného je navrhováno převést finanční prostředky do upraveného rozpočtu roku 2025. </t>
  </si>
  <si>
    <t>Akce byla schválena usnesením zastupitelstva kraje č. 14/1454 ze dne 07.12.2023. Vyčleněné finanční prostředky měly být použity na další projektovou a investiční přípravu. Pro rok 2024 byl plánován Geotechnický průzkum pro zpracování projektové dokumentace pro dokumentaci stavebního povolení. S ohledem na skutečnost, že v rámci veřejné zakázky byly podány námitky, které řeší Úřad pro ochranu hopsodářské soutěže, nebyla tato zakázka dosud uzavřena. Z daného důvodu se navrhuje nevyčerpané finanční prostředky převést do rozpočtu roku 2025.</t>
  </si>
  <si>
    <t>Akce byla schválena usnesením zastupitelstva kraje č. 14/1454 ze dne 07.12.2023. Jedná se o přípravu stavby přeložky silnice II/467, trasovanou mimo zastavěné území obcí Nové Sedlice a Štítina. V roce 2024 byly zahájeny práce na projektové dokumentaci, kdy v současné době je podána žádost o společné povolení. Po vydání stavebního povolení bude dokončena projektová dokumentace a veškerá inženýrská činnost. V současné době tak probíhájí další inženýrsko-investorské činnosti na tomto projektu, které se z důvodu složitosti projektování přesouvají do roku 2025. S ohledem na tuto skutečnost nebudou veškeré finanční prostředky vyčerpány v roce 2024. Z daného důvodu se navrhuje nevyčerpané finanční prostředky převést do rozpočtu roku 2025.</t>
  </si>
  <si>
    <t>Zastupitelstvo kraje rozhodlo profinancovat a kofinancovat projekt usnesením č. 7/633 ze dne 16.03.2022. Záloha obdržená v roce 2024 je určená i pro financování projektu v roce 2025. Dále je do konce roku 2024 očekáváno přijetí další části zálohy dotace ve výši 30.200,08 tis. Kč. Proto je nutné  finanční prostředky ve výši 32.035,5 tis. Kč převést do rozpočtu roku 2025.</t>
  </si>
  <si>
    <t>Zastupitelstvo kraje rozhodlo o profinancovaní a kofinancovaní projektu usnesením č. 9/875 ze dne 15.09.2022. Kraj obdržel v roce 2024 zálohovou platbu a další ve výši 1.676.500 Kč očekáváme do konce roku. Tyto platby jsou určené i k realizaci projektu v roce 2025, proto je nutné zbývající prostředky ve výši 2.905 tis. Kč převést do rozpočtu roku 2025.</t>
  </si>
  <si>
    <t>Individuální dotace - Podpora aktivit obcí</t>
  </si>
  <si>
    <t>Povodňový plán MSK</t>
  </si>
  <si>
    <t>Zpracování posudku EIA</t>
  </si>
  <si>
    <t>Situační zpráva o kvalitě ovzduší</t>
  </si>
  <si>
    <t>Akce rozpočtu "Odstraňování následků havárií dle zákona o vodách" byla zařazena do rozpočtu kraje na rok 2024 usnesením rady kraje č. 87/6421 ze dne 22.01.2024. Jedná se o účelové finanční prostředky určené k úhradě nákladů spojených s odstraněním následků závadného stavu podle § 42 odst. 4 (havárie) a odst. 5 (ekologické újmy) zákona č. 254/2001 Sb., o vodách, které jsou uvolňovány z havarijního účtu (účet je ročně doplňovaný do výše 10.000 tis. Kč na úhradu nutných nákladů vzniklých s odstraněním nákladů nedovoleného vypouštění odpadních vod, nakládání se závadnými látkami nebo havárií, kde vodoprávním úřadem nelze uložit opatření k nápravě a hrozí-li závažné ohrožení nebo znečištění povrchových nebo podzemních vod) v souladu se Zásadami pro poskytování finančních prostředků z rozpočtu MSK k odstranění následků závadného stavu podle § 42 odst. 4 a 5 vodního zákona a na základě rozhodnutí zastupitelstva kraje. Z tohoto důvodu je navrhováno převést finanční prostředky ve výši 10.000 tis. Kč do rozpočtu roku 2025.</t>
  </si>
  <si>
    <t>Implementace soustavy Natura 2000 v MSK (udržitelnost)</t>
  </si>
  <si>
    <t>Dotační program - Podpora odpadového hospodářství</t>
  </si>
  <si>
    <t>1754</t>
  </si>
  <si>
    <t>1755</t>
  </si>
  <si>
    <t>Podpora marketingu v oblasti kultury, památkové péče a muzejnictví v Moravskoslezském kraji</t>
  </si>
  <si>
    <t>Dotační program - Program obnovy památek nadregionálního významu v Moravskoslezském kraji v letech 2024 a 2025</t>
  </si>
  <si>
    <t>Výstavba nového koncertního sálu jako přístavba objektu Domu kultury města Ostravy</t>
  </si>
  <si>
    <t>Rada kraje usnesením č. 56/3960 ze dne 07.11.2022 schválila finanční prostředky ve výši 4.000 tis. Kč příspěvkové organizaci Muzeum v Bruntále na restaurování sbírkových předmětů v souvislosti s procesem digitalizace.  Vzhledem k časové náročnosti realizace projektu se předpokládá čerpání finančních prostředků nejdříve v roce 2025. S ohledem na uvedené je navrhováno převést nevyčerpané finanční prostředky do rozpočtu roku 2025.</t>
  </si>
  <si>
    <t>Na společnost MT Legal s.r.o. byla v roce 2023 vystavena objednávka č. 0482/2023/KPP/O a následně v r. 2024 obj. č. 0228/2024/KPP/O, jejichž předmětem je komplexní zajištění realizace zadávacího řízení na restaurování sbírkových předmětů Muzea v Bruntále, příspěvková organizace. Vzhledem k časovému harmonogramu realizace zadávacího řízení lze předpokládat čerpání finančních prostředků nejdříve v roce 2025. S ohledem na uvedené je navrhováno převést nevyčerpané finanční prostředky do rozpočtu roku 2025.</t>
  </si>
  <si>
    <t>Rada kraje usnesením č. 56/3960 ze dne 07.11.2022 schválila finanční prostředky ve výši 4.000 tis. Kč příspěvkové organizaci Muzeum Novojičínska na restaurování sbírkových předmětů v souvislosti s procesem digitalizace,  V letech 2023 a 2024 došlo k částečnému čerpání příspěvku. Vzhledem k časové náročnosti realizace projektu se předpokládá čerpání finančních prostředků nejdříve v roce 2025. S ohledem na uvedené je navrhováno převést nevyčerpané finanční prostředky do rozpočtu roku 2025.</t>
  </si>
  <si>
    <t>V roce 2023 byla vystavena na polečnost MT Legal s.r.o. objednávka č. 0568/2023/KPP/O, jejímž předmětem je komplexní zajištění realizace zadávacího řízení na restaurování sbírkových předmětů Muzea Novojičínska, příspěvková organizace. Vzhledem k časovému harmonogramu realizace zadávacího řízení lze předpokládat čerpání finančních prostředků nejdříve v roce 2025. S ohledem na uvedené je navrhováno převést nevyčerpané finanční prostředky do rozpočtu roku 2025.</t>
  </si>
  <si>
    <t>Rada kraje usnesením č. 109/7508 ze dne 19.8.2024 schválila finanční prostředky ve výši 1.000 tis. Kč příspěvkové organizaci Muzeum Novojičínska na pořízení 4 stacionárních jednotek (zvlhčovače a odvlhčovače) pro pobočku Muzeum Frenštát pod Radhoštěm.  Dodavatel byl vybrán, ale vzhledem k absenci komponentů pro zařízení na českém trhu se předpokládá čerpání finančních prostředků nejdříve v roce 2025. S ohledem na uvedené je navrhováno převést nevyčerpané finanční prostředky do rozpočtu roku 2025.</t>
  </si>
  <si>
    <t>Rada kraje usnesením č. 105/7317 ze dne 15.7.2024 schválila finanční prostředky ve výši 1.354 tis. Kč příspěvkové organizaci Muzeum Beskyd Frýdek-Místek na nákup 200 ks židlí do Rytířského sálu.  Vzhledem k časové náročnosti realizace projektu se předpokládá čerpání finančních prostředků nejdříve v roce 2025. S ohledem na uvedené je navrhováno převést nevyčerpané finanční prostředky do rozpočtu roku 2025.</t>
  </si>
  <si>
    <t>Na společnost MT Legal s.r.o. byla v roce 2024 vystavena objednávka č. 0493/2024/KPP/O a obj. č. 0816/2024/KPP/O, jejichž předmětem je komplexní zajištění realizace zadávacího řízení na pořízení stěhovacího vozu a pořízení autobusu. Vzhledem k časovému harmonogramu realizace zadávacího řízení uvedených projetků lze předpokládat čerpání finančních prostředků nejdříve v roce 2025. S ohledem na uvedené je navrhováno převést nevyčerpané finanční prostředky do rozpočtu roku 2025.</t>
  </si>
  <si>
    <t>Usnesením zastupitelstva kraje č. č. 10/1083 dne 13.12.2018 byly schváleny finanční prostředky na realizaci projektu "Jednotný systém evidence sbírek muzeí a galerie MSK, jehož realizace je plánována na období 2021 – 2025.   V roce 2021 byla uzavřena smlouva č. 04077/2021/KPP na dodání služeb s poskytovatelem Axiell s.r.o. a v návaznosti na to došlo k upřesnění objemu závazku v jednotlivých letech usnesením zastupitelstva kraje č. 6/475 ze dne 16.12.2021. S ohledem na průběh realizace projektu v roce 2024, dojde k finančnímu plnění až v následujícím roce. V návaznosti na výše uvedené je navrhováno převést nevyčerpané finanční prostředky do rozpočtu roku 2025.</t>
  </si>
  <si>
    <t>Usnesením zastupitelstva kraje č. č. 14/1454 dne 7.12.2023 byly schváleny finanční prostředky na realizaci projektu "Zámek Nová Horka - dobudování infrastruktury a zázemí - vybavení interiéru. Z důvodu možné časové prodlevy může v rámci pořízení vybavení lze předpokládat  čerpání  finančních prostředků v roce 2025. S ohledem na uvedené je navrhováno převést nevyčerpané finanční prostředky do rozpočtu roku 2025.</t>
  </si>
  <si>
    <t>Rada kraje usnesením č. 56/3960 ze dne 07.11.2022 schválila finanční prostředky ve výši 1.682 tis. Kč příspěvkové organizaci Muzeum Beskyd Frýdek-Místek na vybavení návštěvnického centra Hradu Hukvaldy V roce 2024 došlo k částečnému čerpání finančních prostředků, ale vzhledem ke změně konceptu vybavení, z důvodu zvýšené vlhkosti (pořízení nerez kuchyně), u zbývající části finančních prostředků se předpokládá čerpání až v roce 2025.  S ohledem na uvedené je navrhováno převést nevyčerpané finanční prostředky do rozpočtu roku 2025.</t>
  </si>
  <si>
    <t>Zastupitelstvo kraje rozhodlo dne 15.09.2022 usnesením č. 9/886 profinancovat a kofinancovat projekt, zajistit jeho udržitelnost a zahájit realizaci. Jedná se o strategický projekt s předpokládanou dobou realizace do roku 2027. Z důvodu podaných námitek na Úřad pro ochranu hospodářské soutěže došlo ke zpoždění výběru zhotovitele stavby, proto je navrhováno převést nevyčerpané finanční prostředky ve výši 172.772,8 tis. Kč do roku 2025.</t>
  </si>
  <si>
    <t>Zastupitelstvo kraje rozhodlo o zahájení přípravy projektu usnesením č. 5/411 ze dne 16.09.2021. V rámci projektu byla uzavřena smlouva na zpracování projektové dokumentace. Vzhledem k tomu, že projekt v současnosti není způsobilý k spolufinancování v rámci vyhlašovaných výzev operačních programů EU, částečně byl nahrazen jinými projekty a navíc se vyskytly problémy statického charakteru, uzavřená smlouva byla dodatkována a rozsah projektových prací byl výrazně redukován. Podmínky pro fakturaci za zpracování projektové dokumentace dosud nebyly splněny. Závazky z uzavřené smlouvy o dílo tedy budou hrazeny v roce 2025. Z uvedeného důvodu je navrhováno převést nevyčerpané finanční prostředky ve výši 570 tis. Kč do rozpočtu roku 2025.</t>
  </si>
  <si>
    <t xml:space="preserve">Zastupitelstvo kraje rozhodlo o zahájení přípravy, profinancovaní a kofinancovaní projektu usnesením č. 7/635 ze dne 16.03.2022 a o jeho navýšení usnesením 8/743 ze dne 16.06.2022. Projekt nebyl přijat k fiancování z Národního plánu obnovy, kde byl v roce 2022 předložen a je realizován i bez poskytnutí finančních prostředků z EU. V letošním roce byla uzavřena smlouva se zhotovitelem stavby, avšak k zahájení stavebních prací došlo se zpožděním vzhledem k nutnosti uzavřít dodatek ke smlouvě. Z toho důvodu je navrhováno převést nevyčerpané výdaje ve výši 45.288,7 Kč do rozočtu roku 2025. </t>
  </si>
  <si>
    <t>Zastupitelstvo kraje rozhodlo o profinancovaní a kofinancovaní projektu usnesením č. 7/635 ze dne 16.03.2022 a o jeho navýšení usnesením č. 13/1364 ze dne 07.09.2023. Projekt byl v roce 2023 přijat k financování. V roce 2024 byly v rámci projektu zahájeny stavební práce, ale čerpání výdajů za stavební práce je nižší oproti plánovanému harmonogramu čerpání stavebních výdajů. Z toho důvodu je navrhováno nevyčerpané výdaje ve výši 25.602,3 tis. Kč převést do rozpočtu roku 2025</t>
  </si>
  <si>
    <t>Zastupitelstvo kraje rozhodlo o profinancovaní a kofinancovaní projektu usnesením č. 9/884 ze dne 15.09.2022. Z důvodu opětovného vyhlášení veřejné zakázky, jelikož nebyla podána žádné nabídka, je nutné převést nevyčerpané výdaje na stavbu ve výši 1.963,7 tis. Kč do rozpočtu roku 2025.</t>
  </si>
  <si>
    <t>Dotační program Vouchery pro veřejný sektor – příprava projektů v Moravskoslezském kraji byl schválen usnesením rady kraje č. 9/8 ze dne 15.07.2024. Jedná se o víceletý dotační program, který je financován z evropských zdrojů formou záloh. Realizace dílčích projektů je nastavena do roku 2027. Vyúčtování budou předkládána a proplácena průběžně. Kontrola těchto předložených vyúčtování bude probíhat v roce 2025 až 2027. Proto je třeba převést přijatou zálohovou platbu z roku 2024 do roku 2025.</t>
  </si>
  <si>
    <t>Dotační program Vouchery pro podnikatele v Moravskoslezském kraji byl schválen usnesením rady kraje č. 82/6075 ze dne 20.11.2023. Jedná se o víceletý dotační program financovaný z evropských zdrojů formou záloh. Realizace dílčích projektů včetně předložení vyúčtování je nastavena do 31.07.2025. Kontrola předložených vyúčtování a proplácení dotací bude probíhat v roce 2024 a 2025. Proto je třeba převést nevyčerpané finanční prostředky z roku 2024 do roku 2025.</t>
  </si>
  <si>
    <t xml:space="preserve">Zastupitelstvo kraje rozhodlo o zahájení realizace, Profin. a Kofin a zajištění udržitelnosti projektu usnesením č. 11/1127 ze dne 10.03.2023. V rámci projektu byly v letošním roce také zahájeny stavební práce, které byly oproti předpokladům zahájeny později z důvodu delší administrace veřejné zakázky a skutečné čerpání výdajů stavby je nižší oproti  plánovánému harmonogramu čerpání stavby. Z těchto důvodů je navrhováno převést nevyčerpané výdaje projektu ve výši 9.689,8 tis. Kč do rozpočtu roku 2025. </t>
  </si>
  <si>
    <t>Zastupitelstvo kraje rozhodlo o profinancování a kofinancování projektu dne 07.09.2023 usnesením č.13/1372.  Projektová dokumentace byla zpracována, připravují se podklady pro předložení žádosti o poskytnutí dotace. Bude vyhlášena veřejná zakázka na výběr zhotovitele stavby. S přípravou potřebných podkladů se čekalo na schválení seznamu projektů Regionálního akčního plánu, aby bylo možné stanovit maximální rozsah projektu s ohledem na dočerpání alokace.  Z uvedených důvodů budou závazky související s přípravou projektu hrazeny v roce 2025 a je navrhováno nevyčerpané prostředky ve výši 476 tis. Kč převést do rozpočtu roku 2025.</t>
  </si>
  <si>
    <t>Zastupitelstvo kraje rozhodlo profinancovat a kofinancovat projekt usnesením č. 13/1367 ze dne 07.09.2023. Vzhledem k větší časové náročnosti přípravy projektu a delším časovým průtahům při výběru vítězného uchazeče veřejné zakázky "Pořízení dat pro DTM" a prodloužení procesů před uzavřením smlouvy došlo k posunu harmonogramu projektu a nevyčerpané prostředky ve výši 30.000 tis. Kč je navrhováno převést do rozpočtu roku 2025.</t>
  </si>
  <si>
    <t xml:space="preserve">Zastupitelstvo kraje rozhodlo o zahájení realizace a profinancování a kofinancování projektu dne 06.06.2024 usnesením č. 17/1729 a dále o navýšení profinancování a kofinancování dne 05.09.2024 usnesením č. 18/1832.  Vzhledem k větší časové náročnosti přípravy projektu je navrhováno nevyčerpané finanční prostředky ve výši 184 tis. Kč převést do rozpočtu roku 2025. </t>
  </si>
  <si>
    <t xml:space="preserve">Zastupitelstvo kraje rozhodlo o zahájení realizace a profinancování a kofinancování projektu dne 06.06.2024 usnesením č. 17/1729 a dále o navýšení profinancování a kofinancování dne 05.09.2024 usnesením č. 18/1832.  Vzhledem k větší časové náročnosti přípravy projektu je navrhováno nevyčerpané finanční prostředky ve výši 138 tis. Kč převést do rozpočtu roku 2025. </t>
  </si>
  <si>
    <t xml:space="preserve">Dotační program Kotlíkové dotace v Moravskoslezském kraji - 4. výzva byl schválen usnesením rady kraje č. 44/2998 ze dne 09.05.2022. Jedná se o víceletý dotační program, který je částečně financovaný z evropských zdrojů formou zálohy. Realizace dílčích projektů včetně předložení vyúčtování kotlíkové dotace je nastavena do 31.12.2025.  Vyúčtování jsou předkládána a proplácena průběžně. Kontrola těchto předložených vyúčtování a proplácení dotací bude probíhat v roce 2022 až 2025. Proto je třeba převést nevyčerpané finanční prostředky z roku 2024 do roku 2025. </t>
  </si>
  <si>
    <t xml:space="preserve">Individuální dotace – Studium a vzdělávání v zahraničí </t>
  </si>
  <si>
    <t xml:space="preserve">Zastupitelstvo kraje rozhodlo o zahájení přípravy, profinancování a kofinancování projektu  a schválení účasti na projektu dne 16.12.2021 usnesením č. 6/517 a o změně názvu projektu  a změně výše financování dne 16.03.2022 usnesením č. 7/634 a dále o změně názvu projektu a změně doby financování dne 08.06.2023 usnesením č. 12/1235 a dále o změně názvu projektu dne 05.09.2024 usnesením č. 18/1840. Vzhledem k větší časové náročnosti přípravy projektu je navrhováno nevyčerpané finanční prostředky ve výši 881 tis. Kč převést do rozpočtu roku 2025. </t>
  </si>
  <si>
    <t>Zastupitelstvo kraje rozhodlo o profinancování a kofinancování projektu  dne 16.06.2022 usnesením   č. 8/749.  V rámci projektu probíhají stavební práce. V průběhu realizace došlo k přerušení stavebních prací z důvodu kolize s jinou právě probíhající stavbou. Přerušení již bylo ukončeno, termín dokončení stavby se posunul.  Z uvedeného důvodu je navrhováno převést nevyčerpané finanční prostředky ve výši 8.023,2 tis. Kč do rozpočtu roku 2025.</t>
  </si>
  <si>
    <t>Zastupitelstvo kraje rozhodlo o profinancování a kofinancování projektu  dne 16.06.2022 usnesením č. 8/749.  Stavební práce byly ukončeny, dílo bylo převzato bez vad a nedodělků. Kvůli administrativním potížím dosud nebylo vydáno kolaudační rozhodnutí, které je podmínkou pro fakturaci technického dozoru stavby.  Z uvedeného důvodu je navrhováno převést nevyčerpané finanční prostředky určené  na financování technického dozoru stavby ve výši 85,2 tis. Kč do rozpočtu roku 2025.</t>
  </si>
  <si>
    <t>Zastupitelstvo kraje rozhodlo o profinancování a kofinancování projektu  dne 16.06.2022 usnesením č. 8/749. Projekt byl v roce 2023 přijat k financování z programu IROP. V letošním roce byla vyhlášena veřejná zakázka na zhotovitele stavby. Administrace VZ je zajištěna externím dodavatelem. Výdaje na zajištění administrace VZ budou hrazeny po ukončení výběru zhotovitele, tedy v roce 2025. Z uvedeného důvodu je navrhováno převést nevyčerpané finanční prostředky ve výši  263,3 tis. Kč do rozpočtu roku 2025.</t>
  </si>
  <si>
    <t>Zastupitelstvo kraje rozhodlo o profinancování a kofinancování projektu  dne 16.06.2022 usnesením č. 8/749. Projekt byl v letošním roce přijat k financování z operačního programu IROP. Byly také zahájeny stavební práce, které mají být dle předpokladu ukončeny k 11/2024, ale část výdajů projektu bude hrazeno začátkem příštího roku, vzhledem k splnění podmínky fakturace, až po vydání kolaudačního rozhodnutí. Z tohoto důvodu je navrhováno převést nevyčerpané výdaje projektu ve výši 7.155,9 tis. Kč do rozpočtu roku 2025.</t>
  </si>
  <si>
    <t>Zastupitelstvo kraje rozhodlo profinancovat a kofinancovat projekt a zahájit realizaci projektu dne 10.03.2023 usnesením č. 11/1121. Smlouva o dílo č. 02333/2024/IM  byla se zhotovitelm stavby uzavřena na konci května 2024. Vlivem povodní došlo ke zpoždění s přípravnou fází a zahájením stavby, bylo požádáno o změnu termínu dokončení stavby do listopadu 2025, proto je navrhováno finanční prostředky ve výši 29.899,6 tis. Kč převést do roku 2025.</t>
  </si>
  <si>
    <t>Zastupitelstvo kraje rozhodlo profinancovat a kofinancovat projekt a zahájit realizaci projektu dne 08.06.2023 usnesením č. 12/1241. Vzhledem k plánovanému harmonogramu stavby (vliv zemědělských prací na okolních pozemcích) je  navrhováno nevyčerpané finanční prostředky ve výši 32.899,6 tis. Kč převést do roku 2025.</t>
  </si>
  <si>
    <t>Zastupitelstvo kraje rozhodlo o zahájení přípravy, Profin a Kofin a zahájení realizace projektu dne 08.06.2023 usnesením č. 12/1238. V rámci projektu byly zahájeny stavební práce, které mají být dle předpokladu ukončeny v listopadu 2024, ale část výdajů projektu bude hrazena začátkem příštího roku, vzhledem k splnění podmínek pro fakturaci, až po vydání kolaudačního rozhodnutí. Z tohoto důvodu je navrhováno převést nevyčerpané výdaje projektu ve výši 35.239,5 tis. Kč do rozpočtu roku 2025.</t>
  </si>
  <si>
    <t>Zastupitelstvo kraje rozhodlo zahájit přípravu, profinancovat a kofinancovat projekt a zahájit realizaci projektu usnesením č. 17/1732 ze dne 06.06.2024. V návaznosti na prodloužení termínu odevzdání zpracované projektové dokumentace stavby nebyly výdaje určené na přípravu projektu čerpány v roce 2024, a proto je nutné tyto výdaje ve výši 231 tis. Kč určené na přípravu projektu převést do rozpočtu roku 2025.</t>
  </si>
  <si>
    <t>Zastupitelstvo kraje rozhodlo profinancovat a kofinancovat projekt usnesením č. 17/1732 ze dne 06.06.2024. K navýšení profinancování a kofinancování došlo usnesením č. 18/1826 ze dne 05.09.2024. V návaznosti na prodloužení termínu odevzdání zpracované projektové dokumentace stavby nebyly výdaje určené na přípravu projektu čerpány v roce 2024, a proto je nutné tyto výdaje ve výši 219,6 tis. Kč určené na přípravu projektu převést do rozpočtu roku 2025.</t>
  </si>
  <si>
    <t>Zastupitelstvo kraje rozhodlo zahájit přípravu, profinancovat a kofinancovat projekt a zahájit realizaci projektu usnesením č. 17/1732 ze dne 06.06.2024. V návaznosti na prodloužení termínu odevzdání zpracované projektové dokumentace stavby nebyly výdaje určené na přípravu projektu čerpány  v roce 2024, a proto je nutné tyto výdaje ve výši 231 tis. Kč určené na přípravu projektu převést do rozpočtu roku 2025.</t>
  </si>
  <si>
    <t>Zastupitelstvo kraje rozhodlo zahájit přípravu, profinancovat a kofinancovat projekt a zahájit realizaci projektu usnesením č. 12/1238 ze dne 08.06.2023. V návaznosti na prodloužení termínu odevzdání zpracované projektové dokumentace stavby nebyly výdaje určené na přípravu projektu čerpány  v roce 2024, a proto je nutné tyto výdaje ve výši 260 tis. Kč určené na přípravu projektu převést do rozpočtu roku 2025.</t>
  </si>
  <si>
    <t>Zastupitelstvo kraje rozhodlo zahájit přípravu, profinancovat a kofinancovat projekt a zahájit realizaci projektu usnesením č. 12/1238 ze dne 08.06.2023. V návaznosti na prodloužení termínu odevzdání zpracované projektové dokumentace stavby nebyly výdaje určené na přípravu projektu čerpány  v roce 2024, a proto je nutné tyto výdaje ve výši 241 tis. Kč určené na přípravu projektu převést do rozpočtu roku 2025.</t>
  </si>
  <si>
    <t>Zastupitelstvo kraje rozhodlo o zahájení přípravy, profinancování a kofinancování a zahájení realizace projektu dne 08.06.2023 usnesením č. 12/1238. V návaznosti na prodloužení termínu odevzdání zpracované projektové dokumentace stavby nebyly finanční prostředky určené na přípravu projektu čerpány v roce 2024, a proto je nutné tyto prostředky ve výši 229,9 tis. Kč určené na přípravu projektu převést do rozpočtu roku 2025.</t>
  </si>
  <si>
    <t>Zastupitelstvo kraje rozhodlo profinancovat a kofinancovat projekt  usnesením č. 9/877 ze dne 15.09.2022. V letošním roce byla vyhlášena veřejná zakázka na zhotovitele stavby, avšak z důvodu četných doplnujících dotazů je administrace veřejné zakázky delší oproti předpokladu, což vede posunu zahájení stavebních prací oproti předpokladu. Z tohoto důvodu je navrhováno převést nevyčerpané finanční prostředky projektu ve výši 20.230 tis. Kč do roku 2025.</t>
  </si>
  <si>
    <t>Zastupitelstvo kraje rozhodlo o profinancování a kofinancování a zahájení přípravy projektu dne 15.09.2022 usnesením č. 9/878. Usnesením č. 12/1239 ze dne 08.06.2023 došlo ke změně ve výši profinancování a kofinancování projektu. V letošním roce byly zahájeny v rámci projektu stavební práce, ale v průběhu jejich realizace vznikla potřeba dalších víceprací a méněprací, které vedly také k prodloužení termínu ukončení stavebních prací. Z toho důvudu byly výdaje na stavbu v letošním roce čerpány pomaleji oproti předpokladu, proto je navrhováno převést nevyčerpané výdaje projektu ve výši 19.526,8 tis. Kč do rozpočtu roku 2025.</t>
  </si>
  <si>
    <t>Zastupitelstvo kraje rozhodlo o profinancovaní a kofinancovaní projektu usnesením č. 10/998 ze dne 15.12.2022. Finanční prostředky z obdržené první zálohové platby jsou určeny na financování i v roce 2025. Z tohoto důvodu je nutné nevyčerpané finanční prostředky ve výši 10.507,8 tis. Kč převést do rozpočtu roku 2025.</t>
  </si>
  <si>
    <t xml:space="preserve">Zastupitelstvo kraje rozhodlo o zahájení přípravy projektu dne 15.09.2022 usnesením č. 9/871. Profinancování a kofinancování a zahájení realizace projektu bylo schválilo Zastupitelstvo kraje dne 07.12.2023 usnesením č. 14/1509. V rámci projektu byly v letošním roce také zahájeny stavební práce, které byly oproti předpokladům zahájeny později z důvodu delší administrace veřejné zakázky a skutečné čerpání výdajů stavby je nižší oproti  plánovánému harmonogramu čerpání stavby. Z toho důvodu je navrhováno převést nevyčerpané výdaje projektu ve výši 39.557 tis. Kč do rozpočtu roku 2025. </t>
  </si>
  <si>
    <t xml:space="preserve">Zastupitelstvo kraje rozhodlo profinancovat a kofinancovat projekt usnesením č. 17/1738 ze dne 06.06.2024. Do konce roku očekáváme přijetí 1. zálohové platby ve výši 12.133,2 tis.Kč. Prostředky jsou určeny na realizaci projektu, která začne 01.01.2025, proto je nutné je převést do rozpočtu roku 2025. </t>
  </si>
  <si>
    <t xml:space="preserve">Zastupitelstvo kraje rozhodlo profinancovat a kofinancovat projekt usnesením č. 17/1738 ze dne 06.06.2024. Do konce roku očekáváme přijetí 1. zálohové platby ve výši 12.320.610 Kč. Prostředky jsou určeny na realizaci projektu, která začne 01.01.2025, proto je nutné je převést do rozpočtu roku 2025. </t>
  </si>
  <si>
    <t xml:space="preserve">Zastupitelstvo kraje rozhodlo profinancovat a kofinancovat projekt usnesením č. 12/1234 ze dne 08.06.2023. V roce 2024 obdržel kraj 2. zálohovou platbu a do konce roku očekáváme přijetí další části zálohy ve výši 6.079.880 Kč. Tyto prostředky jsou určeny pro realizaci projektu v roku 2025, proto je nezbytné zbývající část převést do rozpočtu roku 2025. </t>
  </si>
  <si>
    <t>Zastupitelstvo kraje rozhodlo o předfinancování projektu usnesením č. 17/1735 dne 06.06.2024. Dne 26.09.2024 obdržel kraj grant ve výši 80 % na 1. běh tohoto projektu, který bude ukončen v srpnu roku 2025. Proto je nutné finanční prostředky převést do roku 2025. Po vyúčtování1. běhu obdrží kraj zbývajícíh 20 % grantu.</t>
  </si>
  <si>
    <t>Zastupitelstvo kraje rozhodlo profinancovat a kofinancovat projekt usnesením č. 17/1734 ze dne 06.06.2024. V rámci projektu se připravuje vyhlášení veřejné zakázky na výběr zhotovitele stavby. Administrace veřejné zakázky je zajištěna externím dodavatelem. Výdaje na zajištění administrace veřejné zakázky budou hrazeny po ukončení výběru zhotovitele, tedy v roce 2025. Z uvedeného důvodu je navrhováno nevyčerpané finanční prostředky ve výši 207 tis. Kč převést do rozpočtu roku 2025.</t>
  </si>
  <si>
    <t>Zastupitelstvo kraje rozhodlo profinancovat a kofinancovat projekt usnesením č. 17/1734 ze dne 06.06.2024. V rámci projektu se připravuje vyhlášení veřejné zakázky na výběr dodavatele projektových prací. Administrace veřejné zakázky je zajištěna externím dodavatelem. Výdaje na zajištění administrace budou hrazeny po ukončení výběru dodavatele, tedy v roce 2025. Z uvedeného důvodu je navrhováno nevyčerpané finanční prostředky ve výši 26,9 tis. Kč převést do rozpočtu roku 2025.</t>
  </si>
  <si>
    <t>Zastupitelstvo kraje rozhodlo profinancovat a kofinancovat projekt usnesením č. 17/1734 ze dne 06.06.2024. V rámci projektu se připravuje vyhlášení veřejné zakázky na výběr zhotovitele stavby. Administrace veřejné zakázky je zajištěna externím dodavatelem. Výdaje na zajištění administrace budou hrazeny po ukončení výběru zhotovitele, tedy v roce 2025. Z uvedeného důvodu je navrhováno nevyčerpané finanční prostředky ve výši 115 tis. Kč převést do rozpočtu roku 2025.</t>
  </si>
  <si>
    <t>Zastupitelstvo kraje rozhodlo profinancovat a kofinancovat projekt usnesením č. 17/1734 ze dne 06.06.2024. V rámci projektu se připravuje vyhlášení veřejné zakázky na výběr zhotovitele stavby. Administrace veřejné zakázky je zajištěna externím dodavatelem. Výdaje na zajištění administrace budou hrazeny po ukončení výběru zhotovitele, tedy v roce 2025. Z uvedeného důvodu je navrhováno nevyčerpané finanční prostředky ve výši 179,9 tis. Kč převést do rozpočtu roku 2025.</t>
  </si>
  <si>
    <t>Zastupitelstvo kraje rozhodlo profinancovat a kofinancovat projekt usnesením č. 17/1734 ze dne 06.06.2024. V rámci projektu se připravuje vyhlášení veřejné zakázky na výběr zhotovitele stavby. Administrace veřejné zakázky je zajištěna externím dodavatelem. Výdaje na zajištění administrace budou hrazeny po ukončení výběru zhotovitele, tedy v roce 2025. Z uvedeného důvodu je navrhováno nevyčerpané finanční prostředky ve výši 207,6 tis. Kč převést do rozpočtu roku 2025.</t>
  </si>
  <si>
    <t>Zastupitelstvo kraje rozhodlo o profinancování a kofinancování projektu usnesením č. 21/2254 ze dne 22.09.2016, ve znění usnesení č. 7/638 ze dne 16.03.2022. Změna výše profinancování a kofinancování projektu byla schválena Zastupitelstvem kraje dne 7.9.2023 usnesením č. 13/1369. V letošním roce byla vyhlášena veřejná zakázka na zhotovitele stavby, avšak z důvodu četných doplnujících dotazů je administrace veřejné zakázky delší oproti předpokladu, což vede k nečerpání výdajů projektu v letošním roce. Z tohoto důvodu je navrhováno převést nevyčerpané finanční prostředky ve výši 12.650,3 tis. Kč projektu do rozpočtu roku 2025.</t>
  </si>
  <si>
    <t>Zastupitelstvo kraje rozhodlo profinancovat a kofinancovat projekt usnesením č. 8/750 ze dne 16.06.2022. Vzhledem k větší časové náročnosti přípravy projektu došlo k posunu harmonogramu projektu a nevyčerpané prostředky ve výši 200 tis. Kč je navrhováno převést do rozpočtu roku 2025.</t>
  </si>
  <si>
    <t xml:space="preserve">Zastupitelstvo kraje rozhodlo zahájit přípravu projektu, profinancovat a kofinancovat projekt dne 07.09.2023 usnesením č. 13/1370. V září byla podána žádost o dotaci, proto je navrhováno převést finanční prostředky ve výši 300 tis. Kč  určené na přípavu do rozpočtu roku 2025. </t>
  </si>
  <si>
    <t xml:space="preserve">Zastupitelstvo kraje rozhodlo o zahájení realizace a profinancování a kofinancování projektu dne 06.06.2024 usnesením č. 17/1729.  Vzhledem k větší časové náročnosti přípravy projektu je navrhováno nevyčerpané finanční prostředky ve výši 2.780 tis. Kč převést do rozpočtu roku 2025. </t>
  </si>
  <si>
    <t xml:space="preserve">Akce byla schválena usnesením rady kraje č. 84/7426 ze dne 23.03.2020. V říjnu 2023 byla zahájena realizace stavby, během které bylo nutno provést změny  a zároveň byl prodloužen termín realizace stavby, která bude dokončena v závěru roku 2024. Faktury vztahující se k této akci však budou uvolněny až po vyřízení kolaudace. Z tohoto důvodu je navrženo převést nevyčerpané finanční prostředky ve výši 61.393 tis. Kč do rozpočtu roku 2025. </t>
  </si>
  <si>
    <t xml:space="preserve">Akce byla schválena usnesením zastupitelstva kraje č. 14/1652 ze dne 12.12.2019. V roce 2022 bylo provedeno zaměření, průzkumy, zpracována dokumentace pro stavební řízení a požádáno o vydání stavebního povolení, v rámci kterého bylo nutno ještě dodatečně vyřídit územní rozhodnutí, během kterého došlo k odvolání na Ministerstvo dopravy. V  roce 2024 se předpokládá vydání stavebního povolení a odevzdání projektové dokumentace pro provádění stavby. V roce 2025 se předpokládá vyhlášení veřejné zakázky a v následujících letech realizace stavby. Z tohoto důvodu je navrženo převést nevyčerpané finanční prostředky ve výši 33.779,6 tis. Kč do rozpočtu roku 2025. </t>
  </si>
  <si>
    <t>Na základě usnesení zastupitelstva kraje č. 23/1964 ze dne 29.02.2012 uzavřel Moravskoslezský kraj smlouvu o poskytování energetických služeb se zaručeným výsledkem. Dle smlouvy bude v případě dosažení úspory nad garantovanou hodnotu dělena finanční nadúspora mezi kraj a společnost následovně: u zateplených objektů v poměru 70:30, u nezateplených objektů 50:50. Společnosti EVČ s.r.o. bude tato částka vyplacena a následně ze strany společnosti zpětně reinvestována do majetku kraje formou dalších úsporných opatření, která budou krajem schválena. Za účelem vypořádání roku 2022 a vyhodnocení celého projektu je navrhováno převést nevyčerpané finanční prostředky do rozpočtu roku 2025.</t>
  </si>
  <si>
    <t>Úprava venkovních ploch - akce byla schválena usnesením zastupitelstva kraje č. 6/475 ze dne 16.12.2021. Akce byla stavebně ukončena v říjnu 2024, ale ještě probíhá kolaudační řízení. Předpokládá se, že kolaudace bude vydaná do konce roku 2024, ale s ohledem na platební podmínky vyplývající ze smlouvy o dílo je navrhováno převést nevyčerpané finanční prostředky do rozpočtu roku 2025. Dilatace - akce byla schválena usnesením rady kraje č. 65/4834 ze dne 03.04.2023. Projektová dokumentace pro provádění stavby (DPS) je hotová a byla předána objednateli. Akce je v tuto chvíli pozastavena ve vztahu k plánované akci "Rekonstrukce obálky budovy". Finanční prosředky, které jsou navrženy převést do rozpočtu roku 2025 jsou určeny na úhradu pozastávky a autorského dozoru vyplývajícího ze smlouvy o dílo. Rekonstrukce obálky budovy - akce byla schválena usnesením rady kraje č. 94/6822 ze dne 08.04.2024. Podklady k vyhlášení VZ byly odeslány na MT Legal s.r.o. dne 10.10.2024. Do konce roku 2024 se předpokládá vyhlášení veřejné zakázky na výběr zhotovitele projektové dokumentace. Finanční plnění do konce roku 2024 se nepředpokládá. Z tohoto důvodu je navrženo převést nevyčerpané finanční prostředky do rozpočtu roku 2025. Výměna střešního pláště - z důvodu tvorby louží po deštích na stropech v budovách F, G, H, multifunkční sál a matriční spisovna je nutná okamžitá výměna střešního pláště. Tím, se zamezí dalším škodám na majetku. Proto bude zahájena příprava veřejné zakázky na projektovou dokumentaci ještě v letošním roce, aby realizace mohla proběhnout v roce 2025. Z výše uvedených důvodů je navrhováno převést nevyčerpané finanční prostředky do rozpočtu roku 2025. Vybudování zasedacích místností na budově G - akce byla schválena usnesením rady kraje č. 112/7825 ze dne 07.10.2024. V závěru roku bude zahájena příprava veřejné zakázky metodou Design &amp; Build, tak aby realizace proběhla v roce 2025. Z výše uvedených důvodů je navrhováno převést nevyčerpané finanční prostředky do rozpočtu roku 2025.</t>
  </si>
  <si>
    <t>Na základě uzavřené smlouvy č. 04861/2024/KŘ ze dne 27.09.2024 se společností PSWNET Zlín s.r.o., IČ: 29304326 bude realizována výměna systému místního rozhlasu v objektu Krajského úřadu Moravskoslezského kraje (veřejná zakázka č. 144/2024). S ohledem na termíny dodání jednotlivých částí díla uvedených ve smlouvě bude dokončení realizace na konci roku 2024. S ohledem na platební podmínky je navrhováno převést nevyčerpané finanční prostředky do rozpočtu roku 2025.</t>
  </si>
  <si>
    <t>Akce byla schválena usnesením rady kraje č. 74/5418 ze dne 17.07.2023. Proběhla veřejná zakázka na výběr projektanta. Projektová dokumentace (DPS) byla předána 26.3.2024. Následně proběhlo tříkolové výběrové řízení na zhotovitele. V I. a II. kole výběrového řízení se nepřihlásil žádný uchazeč, smlouva s vítězným uchazečem ze III. kola výběrového řízení nabyla účinnosti 16.10.2024. Termín plnění 120 dní od nabytí účinnosti smlouvy je stanoven do 13.02.2025. Z výše uvedených důvodů je navrhováno převést nevyčerpané finanční prostředky ve výši 1.652,6 tis. Kč do rozpočtu roku 2025.</t>
  </si>
  <si>
    <t>Rada kraje usnesením č. 105/7317 ze dne 15.07.2024 schválila finanční prostředky ve výši 1.100 tis. Kč příspěvkové organizaci Muzeum Novojičínska na nákup užitkového automobilu kategorie B.  Dodavatel byl vybrán, ale vzhledem k nutné úpravě automobilu o další komponent se předpokládá čerpání finančních prostředků nejdříve v roce 2025. S ohledem na uvedené je navrhováno převést nevyčerpané finanční prostředky do rozpočtu roku 2025.</t>
  </si>
  <si>
    <t>Rada kraje usnesením č. 88/6460 ze dne 05.02.2024 schválila finanční prostředky ve výši 3.000 tis. Kč příspěvkové organizaci Těšínské divadlo Český Těšín na pořízení stěhovacího vozu.  Vzhledem k časové náročnosti realizace projektu se předpokládá čerpání finančních prostředků nejdříve v roce 2025. S ohledem na uvedené je navrhováno převést nevyčerpané finanční prostředky do rozpočtu roku 2025.</t>
  </si>
  <si>
    <t>Rada kraje usnesením č.108/7419 ze dne 05.08.2024 schválila finanční prostředky ve výši 5.500 tis. Kč příspěvkové organizaci Těšínské divadlo Český Těšín na pořízení autobusu.  Vzhledem k časové náročnosti realizace projektu se předpokládá čerpání finančních prostředků nejdříve v roce 2025. S ohledem na uvedené je navrhováno převést nevyčerpané finanční prostředky do rozpočtu roku 2025.</t>
  </si>
  <si>
    <t xml:space="preserve">Ostatní individuální dotace v odvětví regionálního rozvoje </t>
  </si>
  <si>
    <t>Zastupitelstvo kraje rozhodlo o profinancování a kofinancování projektu  dne 16.06.2022 usnesením č. 8/749. Stavební práce byly ukončeny, dílo bylo převzato bez vad a nedodělků. Kvůli administrativním potížím dosud nebylo vydáno kolaudační rozhodnutí, které je podmínkou pro fakturaci technického dozoru stavby.  Z uvedeného důvodu je navrhováno převést nevyčerpané finanční prostředky určené  na financování technického dozoru stavby a mezd projektového týmu ve výši 375,1 tis. Kč do rozpočtu roku 2025.</t>
  </si>
  <si>
    <t>Akce byla schválena usnesením zastupitelstva kraje č. 14/1454 ze dne 07.12.2023. Správa silnic Moravskoslezského kraje, příspěvková organizace zabezpečuje výkupy pozemků pro realizaci přeložky silnice II/443 ze zastavěného centra obce Otice mimo obec v koordinaci s přeložkou silnice II/461 a II/443 - prodloužením jižního obchvatu Opavy. Kupní smlouvy jsou postupně uzavírány s vlastníky pozemků. S ohledem na platební podmínky je navrhováno převést nevyčerpané finanční prostředky ve výši 6.151,3 tis. Kč do rozpočtu roku 2025.</t>
  </si>
  <si>
    <t>Akce rozpočtu byla schválena usnesením zastupitelstva kraje č. 10/948 ze dne 15.12.2022. Finanční prostředky jsou vázány smlouvou č. 03967/2023/ŽPZ. Jedná se o aktualizaci a servis digitálního Povodňového plánu až do roku 2026. Z tohoto důvodu je potřeba převést finanční prostředky ve výši 125,3 tis. Kč do rozpočtu roku 2025.</t>
  </si>
  <si>
    <t>Usnesením rady kraje č. 99/7277 ze dne 17.06.2024 byla uzavřena smlouva o poskytnutí dotace se subjektem ASEKOL, a.s. ve výši 200 tis. Kč, ev. č. 02741/2024/RRC. S ohledem na smluvní podmínky, které stanovují vyplacení dotace do 60 dnů od předložení závěrečného vyúčtování  (tj. do 15.01.2025), je navrhováno nevyčerpané finanční prostředkypřevést do rozpočtu roku 2025.</t>
  </si>
  <si>
    <t>Usnesením rady kraje č. 111/7865 ze dne 16.09.2024 byla uzavřena smlouva o poskytnutí dotace se subjektem Sázíme stromy ev.č. 04860/2024/RRC, je navrhováno z důvodu předběžné opatrnosti nevyčerpané finanční prostředky převést do rozpočtu roku 2025.</t>
  </si>
  <si>
    <t>Usnesením rady kraje č. 111/7749 ze dne 16.09.2024 byla uzavřena smlouva o poskytnutí dotace se subjektem Integra Consulting s.r.o. ve výši 100 tis.Kč, ev. č. 04927/2024/ŽPZ. S ohledem na smluvní podmínky, které stanovují vyplacení dotace do 60 dnů od předložení závěrečného vyúčtování  (tj. do 30.06.2025), je navrhováno nevyčerpané finanční prostředky převést do rozpočtu roku 2025.</t>
  </si>
  <si>
    <t>Usnesením rady kraje č. 108/7476 ze dne 05.08.2024 byla uzavřena smlouva o poskytnutí dotace se subjektem Radibudky.cz, z. s. ve výši 30 tis.Kč, ev. č. 04142/2024/ŽPZ. S ohledem na smluvní podmínky, které stanovují vyplacení dotace do 60 dnů od předložení závěrečného vyúčtování  (tj. do 15.01.2025), je navrhováno nevyčerpané finanční prostředky převést do rozpočtu roku 2025.</t>
  </si>
  <si>
    <t>Usnesením rady kraje č. 97/6772 ze dne 18.03.2024 byla uzavřena smlouva o poskytnutí dotace se subjektem Moravský lesnický klastr ve výši 100 tis.Kč, ev. č. 01618/2024/RRC. S ohledem na smluvní podmínky, které stanovují vyplacení dotace do 30 dnů od předložení závěrečného vyúčtování  (tj. do 29.11.2024), je z důvodu předběžné opatrnosti navrhováno nevyčerpané finanční prostředky převést do rozpočtu r. 2025.</t>
  </si>
  <si>
    <t>Usnesením rady kraje č. 98/7186 ze dne 03.06.2024 byla uzavřena smlouva o poskytnutí dotace se subjektem infinity - progress z.s. ve výši 150 tis.Kč, ev. č. 03867/2024/ŽPZ. S ohledem na smluvní podmínky, které stanovují vyplacení dotace do 30 dnů od předložení závěrečného vyúčtování  (tj. do 02.12.2024), je z důvodu předběžné opatrnosti navrhováno nevyčerpané finanční prostředky převést do rozpočtu roku 2025.</t>
  </si>
  <si>
    <t>Usnesením rady kraje č. 109/7606 ze dne 19.08.2024 byla uzavřena smlouva o poskytnutí dotace se subjektem Bílovecká nemocnice, a.s. ve výši 200 tis.Kč, ev. č. 04333/2024/ŽPZ. S ohledem na smluvní podmínky, které stanovují vyplacení dotace do 60 dnů od předložení závěrečného vyúčtování (tj. do 15.01.2025), je navrhováno nevyčerpané finanční prostředky převést do rozpočtu roku 2025.</t>
  </si>
  <si>
    <t>Usnesením zastupitelstva kraje  č. 18/1880 ze dne 05.09.2024 byla uzavřena smlouva o poskytnutí dotace se subjektem Sanatorium Jablunkov, a.s. ve výši 1.500 tis.Kč, ev. č. 04701/2024/ŽPZ. S ohledem na smluvní podmínky, které stanovují vyplacení dotace do 60 dnů od předložení závěrečného vyúčtování (tj. do 15.01.2025), je navrhováno nevyčerpané finanční prostředky převést do rozpočtu roku 2025.</t>
  </si>
  <si>
    <t>Usnesením zastupitelstva kraje č. 15/1677 ze dne 07.03.2024 byla uzavřena smlouva o poskytnutí dotace s příjemci dotací v rámci DP Podpora návrhu řešení nakládání s vodami. S ohledem na smluvní podmínky, které stanovují vyplacení 2. splátky dotace po předložení závěrečného vyúčtování  (tj. do 14.11.2025), je navrhováno nevyčerpané finanční prostředky ve výši 1.173,8 tis. Kč převést do rozpočtu roku 2025.</t>
  </si>
  <si>
    <t>Dotace organizaci Padolí z. s., IČO 17403227, na projekt  "Padolí – obnova vodní nádrže" ve výši 2.000 tis.Kč je zasmluvněn (ev. č. 04699/2024/ŽPZ). Plnění je vázáno na poskytnutí dotace z Operačního programu Spravedlivá transformace 2021-2027. Z tohoto důvodu je potřeba převést finanční prostředky ve výši 2.000 tis.Kč do rozpočtu roku 2025.</t>
  </si>
  <si>
    <t xml:space="preserve">Akce rozpočtu byla schválena usnesením ZK č. 14/1454 ze dne 07.12.2023. Finanční prostředky ve výši 50 tis.Kč je potřeba převést do rozpočtu roku 2025, a to z důvodu uzavření objednávky na obnovu značení EVL a PP zařazených do projektu s termínem plnění 30.04.2025. Příprava objednávky byla pozastavena v reakci na povodně v polovině září, kterými bylo poničeno značení v zaplavených lokalitách, zejména EVL Poodří, EVL Děhylovský potok - Štěpán.  Platba proběhne po předání plnění z objednávky. Z tohoto důvodu je potřeba převést finanční prostředky do rozpočtu roku 2025. </t>
  </si>
  <si>
    <t>Akce rozpočtu byla schválena usnesením zastupitelstva kraje č. 14/1454 ze dne 07.12.2023. Finanční prostředky jsou vázány smlouvou č. 05298/2024/ŽPZ na provádění péče o pozemky z důvodů ochrany přírody a o poskytnutí příspěvku ke zlepšování přírodního prostředí Stará řeka 2024-2025. Část prací proběhne v roce 2024 a zbylá část v roce 2025, z toho důvodu je potřeba převést finanční prostředky ve výši 11,7 tis.Kč do roku 2025.</t>
  </si>
  <si>
    <t>Akce rozpočtu byla schválena usnesením zastupitelstva kraje č. 14/1454 ze dne 07.12.2023. V průběhu měsíce listopadu 2024 bude uzavřena objednávka na obnovení ochrany 28 ks stromů s termínem plnění 30.06. 2025, a to z důvodu, že původní materiál ochrany stromu již neplní svou funkci a s ohledem na chov daňčí a mufloní zvěře v oboře Hukvaldy je obnovení ochrany kmenů stromů vysazených v rámci projektu nezbytný. Z tohoto důvodu je potřeba převést finanční prostředky ve výši 100 tis.Kč do rozpočtu roku 2025.</t>
  </si>
  <si>
    <t>Akce rozpočtu byla schválena usnesením zastupitelstva kraje č. 14/1454 ze dne 07.12.2023. Jedná se o udržitelnost projektu, v rámci této akce bude uzavřena objednávka na výrobu informačních tabulí poškozených povodněmi (nová dřevěná konstrukce) a nová informační tabule k prevenci introdukce nepůvodních druhů do Vodní tůně s termínem plnění do 30.04.2025, vzhledem k tomu je potřeba finanční prostředky ve výši 46,7 tis.Kč převést do roku 2025.</t>
  </si>
  <si>
    <t>Finanční prostředky ve výši 145,2 tis. Kč jsou vázány v rámci objednávky č. 0568/2024/EPCH/O na zajištění konference „Bold Future: udržitelností k efektivnímu byznysu“  s temínem plnění 30.11.2024. Dle smluvních podmínek dochází k plnění na základě předložené faktury. Z daného důvodu je navrhováno převést nevyčerpané finanční prostředky do rozpočtu roku 2025.</t>
  </si>
  <si>
    <t>Rada kraje usnesením č. 98/7150 ze dne 03.06.2024 schválila příspěvkové organizaci Moravskoslezské energetické centrum realizaci projektů "Bilanční studie energetické bezpečnosti a soběstačnosti MSK po odchodu od spalování uhlí" ve výši 2.000 tis. Kč, s časovou použitelností do 31.12.2025. S ohledem na stanovenou časovou použitelnost je navrhováno převést nevyčerpané finanční prostředky do rozpočtu roku 2025.</t>
  </si>
  <si>
    <t>Zastupitelstvo kraje usnesením č. 10/968 ze dne 15.12.2021  ve znění změnového usnesení č. 17/1708 ze dne 06.06.2024 rozhodlo poskytnout příspěvkové organizaci Moravskoslezské energetické centrum návratnou finanční výpomoc k zajištění profinancování projektu "Centrum veřejných energetiků", v letech 2023 - 2027, ve výši 127.500 tis. Kč. Z daného důvodu je navrhováno převést nevyčerpané finanční prostředky do rozpočtu roku 2025.</t>
  </si>
  <si>
    <t>Finanční prostředky jsou vázány v objednávkách na zabezpečení veřejných zakázek krajským externím subjektem dle Rámcové smlouvy č. 03339/2021/KŘ. Jedná se o zajištění veřejné zakázky v gesci příspěvkové organizace Moravskoslezské datové centrum "Začlenění organizace Zdravotnická záchranná služba Moravskoslezského kraje do jednotného krajského řešení kybernetické bezpečnosti" dle objednávky č. 0098/2024/EPCH/O ve výši 72,6 tis. Kč a dále o zajištění  "Dodávka a implementace řešení DDI" dle objednávky č. 0895/2024/EPCH/O ve výši 115 tis.Kč.  Dle smluvních podmínek dochází k plnění na základě předložené faktury. Finanční prostředky ve výši 387,2 tis. Kč jsou alokovány na případné zajištění další závazků do konce roku 2024. Z daného důvodu je navrhováno převést nevyčerpané finanční prostředky do rozpočtu roku 2025.</t>
  </si>
  <si>
    <t>Rada kraje usnesením č. 108/7436 ze dne 05.08.2024 rozhodla poskytnout účelovou neinvestiční dotaci příjemci Kongresy &amp; eventy, s.r.o., IČO 10844848, ve výši 50 tis.Kč na realizaci projektu „Daruj krev se Slezskou nemocnicí v Opavě“ (smlouva č. 04215/2024/ZDR). Dotace bude vyplacena do 30 dnů od předložení závěrečného vyúčtování. Na základě výše uvedeného je navrhováno převést finanční prostředky do upraveného rozpočtu 2025.</t>
  </si>
  <si>
    <t>Rada kraje usnesením č. 111/7704 ze dne 16.09.2024 rozhodla poskytnout účelovou neinvestiční dotaci příjemci Ostravská univerzita, IČO 61988987, ve výši 350 tis.Kč na realizaci projektu „Dotace studia studentů Lékařské fakulty AR 2024/25“ (smlouva č. 04923/2024/ZDR). První splátka již byla vyplacena, druhá splátka bude vyplacena do 15.02.2025. Na základě výše uvedeného je navrhováno převést finanční prostředky do upraveného rozpočtu 2025.</t>
  </si>
  <si>
    <t>Rada kraje usnesením č. 95/6869 ze dne 22.04.2024 a č. 98/7162 ze dne 03.06.2024 rozhodla poskytnout  účelovou investiční dotaci příjemci myTREEDK Ostrava 1 a.s., IČO 17943396, ve výši 500 tis.Kč na realizaci projektu „myTREEDK Ostrava 1 a.s.“ (smlouva č. 01966/2024/RRC). Dotace bude vyplacena do 30 dnů od předložení závěrečného vyúčtování. Na základě výše uvedeného je navrhováno převést finanční prostředky do upraveného rozpočtu 2025.</t>
  </si>
  <si>
    <t>Rada kraje usnesením č. 32/2757 ze dne 27.02.2018 rozhodla o uzavření smlouvy č. 3554/2018/ZDR k veřejné zakázce Elektronizace procesů jako podpora sdílení dat a komunikace ve zdravotnictví, včetně poskytování servisní a technické podpory po dobu zkušebního provozu a dále po dobu sedmi let. Finanční prostředky ve výši 8.806,3 tis.Kč na zajištění servisní a technické podpory navrhovány k převodu do rozpočtu roku 2025.</t>
  </si>
  <si>
    <t xml:space="preserve">Rada kraje usnesením č. 40/2714 ze dne 14.03.2022 rozhodla uzavřít smlouvu č. 00736/2022/INF o poskytování technické podpory a rozvoje pro informační systém Digitální technické mapy se společností ICZ, a.s.  V průběhu realizace smlouvy došlo k prodloužení termínu převzetí a tím i úhrady první platby technické podpory. V návaznosti na to je navrhováno převést nevyčerpané prostředky ve výši 400 tis.Kč do rozpočtu roku 2025. </t>
  </si>
  <si>
    <t xml:space="preserve">Akce byla schválena usnesením zastupitelstva kraje č. 14/1454 ze dne 07.12.2023. Na základě objednávky č. 0891/2024/IM/O byla u společnosti DUPLEX s.r.o. objednána ověřovací studie na využití areálu v Bílé po konání akce „Hry XI. zimní olympiády dětí a mládeže“ realizované v lednu 2025, a to  pro sportovní aktivitu biatlon v letním i zimním období. S ohledem na termín plnění a platební podmínky je navrhováno převést nevyčerpané finanční prostředky ve výši 133,1 tis. Kč do rozpočtu roku 2025. </t>
  </si>
  <si>
    <t>Rada kraje usnesením č. 111/7747 ze dne 16.09.2024 rozhodla poskytnout účelovou neinvestiční dotaci nepodnikající fyzické osobě, ve výši 80 tis.Kč na realizaci projektu „Program Rok ve Francii“. Dotace bude vyplacena do 30 dnů od nabytí účinnosti smlouvy. Smlouva nebyla dosud uzavřena. Na základě výše uvedeného je navrhováno převést finanční prostředky do rozpočtu 2025.</t>
  </si>
  <si>
    <t>Rada kraje usnesením č. 112/7852 ze dne 07.10.2024 rozhodla poskytnout účelovou dotaci obci Holasovice, IČO 00300080, ve výši 221,7 tis. Kč na realizaci projektu „Obnova dětského hřiště“. Dotace bude vyplacena do 30 dnů od nabytí účinnosti smlouvy. Smlouva nebyla dosud uzavřena. Na základě výše uvedeného je navrhováno převést finanční prostředky do rozpočtu 2025.</t>
  </si>
  <si>
    <t xml:space="preserve">Rada kraje usnesením č. 90/6661 ze dne 04.03.2024 schválila účelově určenou dotaci sml. č. 00999/2024/EPCH na realizaci projektu „Jednání signatářů Memoranda o spolupráci 2024"  s termínem předložení závěrečného vyúčtování v listopadu 2024. Z daného důvodu je navrhováno převést nevyčerpané finanční prostředky do rozpočtu roku 2025. </t>
  </si>
  <si>
    <t>O poskytnutí individuálních dotací rozhodla rada kraje svými usneseními č. 108/7448 ze dne 05.08.2024 a č. 111/7713 ze dne 16.9.2024. Realizace dílčích projektů včetně předložení vyúčtování je nastavena do 31.07.2025. Kontrola předložených vyúčtování a proplácení dotací bude probíhat v roce 2024 a 2025. Proto je třeba převést nevyčerpané finanční prostředky z roku 2024 do roku 2025.</t>
  </si>
  <si>
    <t>Zastupitelstvo kraje rozhodlo usnesením č. 17/2054 ze dne 03.09.2020 o pokračování dalších aktivit k rozšíření zájmového území Mošnov. V souvislosti s tím byly uzavřeny příkazní smlouvy č. 02054/2022/RRC, 02057/2022/RRC a 02059/2022/RRC pro zajištění kvalifikovaného výkonu územě plánovací činnosti. Z výše uvedeného důvodu je navrhováno převést zasmluvněné prostředky ve výši 262 tis. do rozpočtu kraje na rok 2025.</t>
  </si>
  <si>
    <t>Zastupitelstvo kraje usnesením č. 17/1709 ze dne 06.06.2024 rozhodlo poskytnout investiční účelovou dotaci příjemci Slezská univerzita v Opavě, IČO 47813059, ve výši 2.000 tis.Kč na realizaci projektu „Architektonická a technická studie - Eden Silesia“ (smlouva č. 02686/2024/EPCH). Dotace bude vyplacena do 30 dnů od předložení závěrečného vyúčtování. Na základě výše uvedeného je navrhováno převést finanční prostředky do upraveného rozpočtu 2025.</t>
  </si>
  <si>
    <t>Usnesením rady kraje č. 109/7502 ze dne 19.08.2024 bylo rozhodnuto o poskytnutí dotace městu Nový Jičín na realizaci projektu "Podpora mezinárodní spolupráce v Novém Jičíně v roce 2024" a uzavřena smlouva č. 04331/2024/KH. Dotace bude městu vyplacena po předložení závěrečného vyúčtování, tj. počátkem roku 2025. V souvislosti s uvedeným je navrhováno převést nevyčerpané prostředky ve výši 500 tis.Kč do upraveného rozpočtu kraje na rok 2025.</t>
  </si>
  <si>
    <t>V roce 2024 byly uzavřeny smlouvy na nákup vysílacího času, dodání programů a poskytnutí licence, s dobou plnění do 31.01.2025 se společnostmi Rádio Čas s.r.o.  (č. sml. 00616/2023/KH),  POLAR televize Ostrava, s.r.o. (č. sml. 00600/2024/KH) a s společností MEDIA BOHEMIA a.s. (č. sml. 00605/2024/KH). Vysílání za měsíce prosinec 2024 a leden 2025 bude fakturováno až v roce 2025. V návaznosti na výše uvedené je navrhováno převést nevyčerpané finanční prostředky do rozpočtu roku 2025.</t>
  </si>
  <si>
    <t>Finanční prostředky jsou vázány na smlouvě č. 00600/2024/KH na nákup vysílacího času a poskytnutí licence v tématech dopravy. Dle smluvních podmínek dochází k průběžnému plnění na základě předložených faktur. Z daného důvodu je navrhováno převést nevyčerpané finanční prostředky do rozpočtu roku 2025.</t>
  </si>
  <si>
    <t>Rada kraje usnesením č. 88/6456 ze dne 050.2.2024 rozhodla uzavřít smlouvu č. 00600/2024/KH se společností POLAR televize Ostrava, s.r.o., za účelem výroby pořadu Léta běží, aj. Finanční prostředky jsou určeny na úhradu faktur za plnění uskutečněné v prosinci 2024 a lednu 2025. Proto je navrhováno převést prostředky ve výši 75,1 tis. Kč do rozpočtu na rok 2025.</t>
  </si>
  <si>
    <t xml:space="preserve">Uzavřena smlouva č. 00600/2024/KH s organizací POLAR televize Ostrava, s.r.o. V odvětví bylo financováno poskytnutí licence k magazínu TV Medicína, s ohledem na platnost smlouvy jsou finanční prostředky ve výši 288 tis. Kč navrhovány k převodu do rozpočtu roku 2025. </t>
  </si>
  <si>
    <t>Rada kraje usnesením č. 88/6456 ze dne 05.02.2024 rozhodla uzavřít smlouvy na nákup vysílacího času a poskytnutí licence do 31.1.2025 s dodavateli: Radio Čas s.r.o. č. 00616/2024/KH na Okénko Moravskoslezského kraje, s dodavatelem FABEX MEDIA s.r.o. č. 00603/2024/KH na Magazín MSK a Osobnosti MSK, s POLAR televize Ostrava, s.r.o. č. 00600/2024/KH na Magazín 112, s dodavatelem MEDIA BOHEMIA a.s. č. 00605/2024/KH na rozhlasový pořad Moravskoslezský magazín. Protože faktury jsou hrazeny ve lhůtě 30 dnů od jejich doručení, bude plnění za prosinec 2024 až leden 2025 hrazeno v měsících leden a únor 2025. Dne 8.7.2024 byla uzavřena celoroční objednávka č. 0677/2024/KH/O s dodavatelem RADIOHOUSE s.r.o. k zajištění prostoru "Na rovinu s hejtmanem" a dne 03.08.2024 byla uzavřena objednávka s dodavatelem Radio Čas s.r.o. k zajištění speciální reklamní kampaně "Na kafe s hejtmanem", obě objednávky s termínem plnění do 15.12.2024, tzn., že faktury za prosinec budou hrazeny v lednu 2025. Dne 25.11.2021 byla uzavřena smlouva o spolupráci při výrobě zvukově obrazového záznamu televizního dokumentárního pořadu s pracovním názvem Ostrava!!! EFEKT s dobou natáčení v období 2021-2025 s Českou televizí. Ke smlouvě bude v nejbližší době uzavřen dodatek č. 1 s prodloužením období natáčení na období od 2021-2027. Na základě uvedeného je radě kraje navrhováno přesunout nevyčerpané finanční prostředky v celkové výši 1.366,1 tis. Kč.</t>
  </si>
  <si>
    <t>V roce 2024 byla uzavřena objednávka č. 0838/2024/KH/O s dodavatelem Georgi Stojkov na aktualizaci grafického stylu a webdesignu HrajeMSKrajem s termínem dodání do 30.09.2024. Z důvodu rozsáhlých povodní a z objektivních důvodů, pro které nebyl dodavatel schopen dodržet termín dodání, byl uzavřen dodatek č. 1 k objednávce s prodloužením termínu dodání díla do 15.12.2024. Faktura bude uhrazena v lednu 2025, proto je navrhováno převést nevyčerpané prostředky ve výši 602,6 tis. Kč do rozpočtu roku 2025.</t>
  </si>
  <si>
    <t>Rada kraje usnesením č. 86/6388 z 22.01.2024 rozhodla uzavřít rámcovou kupní smlouvu č. 00527/2024/KH s dodavatelem MARLENKA distribuce s.r.o. na dodávání produktů firmy Marlenka v průběhu roku. Z důvodu úhrady faktury za zboží dodané v prosinci 2024 je navrhováno přesunout nevyčerpané prostředky ve výši 50 tis.Kč do rozpočtu kraje roku 2025.</t>
  </si>
  <si>
    <t>Finanční prostředky ve výši 136,1 tis. Kč jsou vázány v rámci  zajištění expertních služeb k POHO Parku Gabriela, s temínem plnění 31.12.2024. Dle smluvních podmínek dochází k plnění na základě předložené faktury. Z daného důvodu je navrhováno převést nevyčerpané finanční prostředky do rozpočtu roku 2025.</t>
  </si>
  <si>
    <t xml:space="preserve">Zastupitelstvo kraje usnesením č. 8/729 ze dne 16.06.2022 rozhodlo poskytnout účelovou investiční dotaci (02452/2022/KPP) statutárnímu městu Ostrava na realizaci projektu „Koncertní sál a rekonstrukce Domu kultury města Ostravy“  ve výši 300 mil. Kč a usnesením č. 18/1810 ze dne 05.09.2024 rozhodlo uzavřít dodatek č. 1 ke smlouvě o změně doby čerpání dotace na období „2024–2029“. Schválená dotace pro rok 2024 ve výši 100.000 tis. Kč může být vyplacena do 30 dnů ode dne předložení výzvy k zaplacení. V návaznosti na výše uvedené je navrhováno převést nevyčerpané finanční prostředky do rozpočtu roku 2025. </t>
  </si>
  <si>
    <t>Zastupitelstvo kraje usnesením č. 7/607 ze dne 16.03.2022 rozhodlo poskytnout dotaci (02180/2022/KPP), účelově určenou na projekt "MORD", ve výši 1.500 tis. Kč pro subjekt Breathless Films s.r.o.. Následně byla usnesením zastupitelstva kraje č. 12/1219 ze dne 08.06.2023 prodloužena doba realizace projektu do 30.09.2024. Závěrečné vyúčtování má být předloženo do 31.10.2024. Dodatkem č. 2 schváleným zastupitelstvem kraje usnesením č. 15/1601 dne 07.03.2024 byla změněna příloha smlouvy – Nákladový rozpočet projektu. Dotace může být vyplacena do 60 dnů od předložení bezchybného závěrečného vyúčtování. Jelikož příjemce dotace nedodržel svou povinnost předložení průběžného vyúčtování projektu za rok 2022 v termínu dle smlouvy, bude projekt po předložení závěrečného vyúčtování předán kontrole pro podezření na porušení rozpočtové kázně. V návaznosti na výše uvedené je navrhováno převést nevyčerpané finanční prostředky do rozpočtu roku 2025.</t>
  </si>
  <si>
    <t>V roce 2024 byla vystavena objednávka č. 0206/2024/KPP/O ve výši 145,2 tis. Kč na LOCAL TV PLUS, spol. s r.o. k zajištění vysílání pořadu Magazín KULTURA MSK s dobou plnění do 28.02.2025. Vysílání za měsíce prosinec 2024 až únor 2025 bude fakturováno až v roce 2025. V návaznosti na výše uvedené je navrhováno převést nevyčerpané finanční prostředky do rozpočtu roku 2025.</t>
  </si>
  <si>
    <t>Zastupitelstvo kraje usnesením č. 12/1217 ze dne 08.06.2023 rozhodlo o poskytnutí dotací v rámci daného dotačního programu. Časová použitelnost dotací je do 30.11.2024. Vyplácení dotací probíhá v rámci průběžného vyúčtování, případně po závěrečném vyúčtování, které se předkládá do 20.12.2024.V návaznosti na výše uvedené je navrhováno převést nevyčerpané finanční prostředky do rozpočtu roku 2025.</t>
  </si>
  <si>
    <t>Usnesením zastupitelstva kraje č. 17/1713 ze dne 06.06.2024 byla uzavřena smlouva o poskytnutí dotace s příjemci dotací v rámci DP Program obnovy památek nadregionálního významu v Moravskoslezském kraji v letech 2024 a 2025. S ohledem na smluvní podmínky, které stanovují vyplacení dotace na základě výzev, je navrhováno nevyčerpané finanční prostředky ve výši 43.086,7 tis.Kč převést do rozpočtu roku 2025.</t>
  </si>
  <si>
    <t xml:space="preserve">Dne 24.08.2022 nabyla účinnosti smlouva č. 03152/2022/KH o nájmu č. 20220499 uzavřená mezi Českou republikou - Správou státních hmotných rezerv a Moravskoslezským krajem o nájmu za 100 kusů nemocničních lůžek, která jsou součástí zdravotnického setu. Lůžka byla vydána na základě Rozhodnutí předsedy SSHR č. 064/2022-SSHR/OPKS ze dne 25.03.2022 na základě Usnesení Vlády ČR ze dne 03.03.2022 č. 162, o poskytování státních hmotných rezerv k řešení následků migrační vlny velkého rozsahu na území České republiky. Na základě uvedené smlouvy je hrazeno měsíční nájemné, které musí být na účet pronajímatele připsáno do 10. dne kalendářního měsíce. Dne 10.03.2024 byl ke smlouvě uzavřen dodatek č. 1 s prodloužením doby pronájmu do 30.4.2025. Na základě uvedeného je navrhováno přesunout nevyčerpané prostředky ve výši 1,5 tis. Kč do rozpočtu roku 2025. </t>
  </si>
  <si>
    <t>Zastupitelstvo kraje usnesením č. 8/712 z 16.06.2022 rozhodlo poskytnout investiční účelovou dotaci a uzavřít smlouvu č. 02963/2022/KH s městem  Brušperk na financování nákladů spojených se stavbou nebo rekonstrukcí požární zbrojnice pro jednotku požární ochrany sboru dobrovolných hasičů Brušperk s termínem použitelnosti do 31.12.2023. Dne 23.04.2024 byl uzavřen dodatek č. 1 s prodloužením termínu realizace projektu do 31.12.2025, protože projekt nebylo možné realizovat z důvodu nutných změn v projektové dokumentaci a následné žádosti o povolení změny stavby před dokončením. Dotace bude poskytována ve splátkách ve lhůtě 14 dnů ode dne obdržení výzvy od příjemce dotace. Z uvedeného důvodu je navrhováno přesunout nevyčerpanou částku ve výši 2.250 tis. Kč do rozpočtu roku 2025.</t>
  </si>
  <si>
    <t>Oddělení veřejných zakázek krajského úřadu byl předložen požadavek na pořízení termovizních kamer, jedná se o vybrané prostředky pro systémové vybavení jednotek Hasičského záchranného sboru Moravskoslezského kraje k provádění výzkumu, vyhledávání a záchraně osob ohrožených vybranými typy mimořádných událostí, které budou umístěny na prvosledové technice. Požadavek byl zaevidován pod VZ č. 051/2024. Se společností MT Legal s.r.o. advokátní kancelář byla uzavřena objednávka č. 0418/2024/KH/O k zajištění realizace uvedené veřejné zakázky. Ve výběrovém řízení pro výběr dodavatele byly podány dvě nabídky, přitom ta, která se umístila na prvním místě, byla nakonec vyloučena. Proto došlo k posouzení nabídky druhého účastníka. Ten byl v současné době vyzván k doložení dokladů a následně bude uzavřena smlouva. Dododání zboží je předpokládáno v prosinci 2024 a faktura bude uhrazena v lednu  2025. Proto je navrhováno převést nevyčerpané finanční prostředky do rozpočtu roku 2025.</t>
  </si>
  <si>
    <t>Zastupitelstvo kraje usnesením č. 13/1336 ze 07.09.2023 rozhodlo poskytnout investiční dotace a uzavřít smlouvy č. 04168/2023/KH s obcí Baška, č. 04176/2023/KH s obcí Václavovice, č. 04171/2023/KH s obcí Bravantice, č. 04175/2023/KH se statutátním městem Ostrava, městským obvodem Slezská Ostrava a č. 04173/2023/KH s obcí Čermná ve Slezsku na výstavbu nebo rekonstrukci požární zbrojnice pro jednotku sboru dobrovolných hasičů dané obce, každé obci ve výši 2.250 tis. Kč. Doba realizace projektu byla stanovena do 31.12.2024. Dotace je vyplácena na základě žádosti zaslané příjemcem dotace a je poskytnuta do 14 dnů od jejího doručení. S ohledem na uvedené je navrhováno převést nevyčerpané prostředky v celkové výši 11.250 tis. Kč do rozpočtu roku 2025.</t>
  </si>
  <si>
    <t xml:space="preserve">Zastupitelstvo kraje usnesením č. 13/1336 ze 07.09.2023 rozhodlo poskytnout investiční dotace a uzavřít smlouvu č. 04082/2023/KH s obcí Hladké Životice na poskytnutí dotace na pořízení nového dopravního automobilu s termínem realizace akce do 30.06.2024. S uvedenou obcí byla uzavřena dohoda o narovnání s prodloužením termínu realizace akce do 31.12.2024, protože nebylo možné termín dodržet z důvodu opakovaných výběrových řízení na dodavatele. Dotace jsou poskytovány na základě písemné výzvy příjemce o poskytnutí dotace do 14 dnů od jejího doručení. S ohledem na uvedené je navrhováno převést nevyčerpané prostředky ve výši 225 tis. Kč do rozpočtu roku 2025. </t>
  </si>
  <si>
    <t>Rada kraje usnesením č. 38/2612 ze dne 28.02.2022 rozhodla uzavřít smlouvu č. 00946/2022/POR, na základě níž byly objednány  právní služby v rámci vymáhání pohledávek ze smlouvy o dílo akce "Silnice III/4787 Ostrava ul. Výškovická - rekonstrukce mostů ev. č. 4787-3.3 a 4787-4.3". S ohledem na dohodnuté podmínky,  je navrhováno převést nevyčerpané prostředky ve výši 49,8 tis. Kč do rozpočtu roku 2025 z důvodu stále probíhajícího soudního řízení a očekávaných dalších nákladů s tím spojených i v roce 2025.</t>
  </si>
  <si>
    <t>Na základě uzavřené smlouvy č. 04861/2024/KŘ ze dne 27.09.2024 se společností PSWNET Zlín s.r.o., bude realizována výměna systému místního rozhlasu v objektu Krajského úřadu Moravskoslezského kraje. S ohledem na termíny dodání jednotlivých částí díla uvedených ve smlouvě bude dokončení realizace na konci roku 2024. S ohledem na platební podmínky je navrhováno převést finanční prostředky ve výši 196,4 tis. Kč do rozpočtu roku 2025.</t>
  </si>
  <si>
    <t xml:space="preserve">Rada kraje usnesením č. 79/5799 ze dne 09.10.2023 rozhodla uzavřít smlouvu č. 04513/2023/KH s dodavatelem mia translate s.r.o. k zabezpečení tlumočnických a překladatelských služeb do 31.12.2025. S ohledem na podmínky smlouvy bude faktura zaprosinec 2024 uhrazena v lednu 2025. Navrhujeme převést nevyčerpané prostředky ve výši 100 tis. Kč do rozpočtu roku 2025. </t>
  </si>
  <si>
    <t>Rada kraje usneseními č. 87/6406 a 87/6421 ze dne 22.01.2024 schválila příspěvkové organizaci Moravskoslezské datové centrum realizaci projektu  "Kybernetická bezpečnost ZZS MSK" ve výši 11.121 tis.Kč s časovou použitelností do 31.12.2025. S ohledem na stanovenou časovou použitelnost je navrhováno převést nevyčerpané finanční prostředky do rozpočtu roku 2025.</t>
  </si>
  <si>
    <t>Rada kraje usneseními č. 87/6406 a 87/6421 ze dne 22.01.2024 schválila příspěvkové organizaci Moravskoslezské datové centrum realizaci projektu "Kybernetická bezpečnost opce datová centra" ve výši 6.300 tis.Kč s časovou použitelností do 31.12.2025. S ohledem na stanovenou časovou použitelnost je navrhováno převést nevyčerpané finanční prostředky do rozpočtu roku 2025.</t>
  </si>
  <si>
    <t>Rada kraje usnesením č. 69/5190 ze dne 05.06.2023 rozhodla uzavřít Smlouvu na dodávku a implementaci systému řízení přístupových politik NAC, síťového managmentu a síťové analytiky, včetně poskytování technické podpory s organizací ANECT a. s. Uzavřena smlouva č. 03929/2023/ZDR, probíhá plnění ze smlouvy, finanční prostředky ve výši 10.269,9 tis.Kč jsou navrhovány k převodu do rozpočtu roku 2025.</t>
  </si>
  <si>
    <t>Akce byla schválena usnesením zastupitelstva kraje č. 14/1454 ze dne 07.12.2023. Moravskoslezský kraj uzavřel rámcovou pojistnou smlouvu č. 07785/2020/IM na pojištění souboru vozidel krajského úřadu a příspěvkových organizací kraje na období od 01.07.2021 do 30.06.2026. V pojistné smlouvě je sjednáno automatické připojištění a odpojištění vozidel s tím, že po skončení ročního pojistného období dojde k vyúčtování pojistného (doplatek nebo přeplatek) za toto pojistné období a ke stanovení nové výše pojistného dle aktuálního stavu vozidel k počátku dalšího pojistného období. Nedojde-li do konce letošního roku z důvodu časově náročného procesu k vyúčtování pojistného za období od 01.07.2023 do 30.6.2024, je navrhováno převést nevyčerpané finanční prostředky ve výši 3.248,9 tis. Kč do rozpočtu roku 2025.</t>
  </si>
  <si>
    <t>Akce byla schválena usnesením zastupitelstva kraje č. 14/1454 ze dne 07.12.2023. Na základě objednávky č. 0686/2024/IM/O byly objednány komplexní právní služby ve výši 84,7 tis.Kč v rámci zastupování Moravskoslezského kraje při zřízení nezbytné cesty pro budovu ve vlastnictví kraje a v hospodaření organizace Střední odborná škola, Frýdek-Místek, p. o. S ohledem na termín plnění je navrhováno převést nevyčerpané finanční prostředky ve výši 84,7 tis. Kč do rozpočtu roku 2025. Na základě dodatku k objednávce č. 0765/2024/IM/O byla objednána prezentace Koncepce digitalizace všem vedoucím na poradě včetně přípravy podkladů pro tvorbu Implementačního plánu koncepce BIM. S ohledem na smluvní a platební podmínky je navrhováno převést nevyčerpané finanční prostředky do rozpočtu roku 2025.</t>
  </si>
  <si>
    <t>Rada kraje udělila usnesením č. 33/2294 ze dne 10.01.2022 souhlas s uzavřením smlouvy 00263/2022/KON. Plnění rámcové smlouvy č. 00263/2022/KON na poskytování služeb souvisejících se zlepšováním aplikace spravující facility management rozvoj bylo postupně realizováno v letech 2022-2024. Další plnění týkající se vyčíslené nevyčerpané částky z této smlouvy ve výši 1.089 tis. Kč bude realizováno v následujícím období prostřednictvím dílčích plánovaných objednávek. Z tohoto důvodu je navrhováno převést nevyčerpané finanční prostředky do rozpočtu roku 2025.</t>
  </si>
  <si>
    <t>Zastupitelstvo kraje usnesením č. 15/1600 ze dne 07.03.2024 schválilo závazek Moravskoslezského kraje ve výši 883 tis. Kč ročně na období let 2025–2028, za účelem úhrady mimořádného členského příspěvku spolku Moravskoslezský Vodíkový Klastr na realizaci projektu Vodíkové údolí Moravskoslezského kraje. Z daného důvodu je navrhováno převést nevyčerpané finanční prostředky do rozpočtu roku 2025.</t>
  </si>
  <si>
    <t>Ekonomické poradenství ve veřejných službách zajišťuje dle smlouvy (č. 01564/2023/DSH) společnost Mott MacDonald CZ, kde jsou vázáné prostředky ve výši 1.563,4 tis. Kč. Administraci veřejných zakázek včetně poradenských služeb v rámci dopravní obslužnosti - linková doprava komplexně zajišťuje dle Rámcové smlouvy (č. 03339/2021/KŘ) společnost MT Legal. Finanční prostředky jsou smluvně vázány v rámci dílčích objednávek (č. 0512/2024/DSH/O; 0883/2024/DSH/O) ve výši 230 tis.Kč. Administraci veřejných zakázek v rámci dopravní obslužnosti - drážní doprava zajišťuje společnost MT Legal na základě samostatných objednávek (č. 0982/2022/DSH/O; 0124/2023/DSH/O) ve výši 328,9 tis. Kč. Nad rámec uvedeného nelze v následujícím období vyloučit uzavření dalších objednávek, jenž budou mít finanční plnění v roce 2025 v hodnotě 500 tis.Kč. Z daného důvodu je navrhováno převést nevyčerpané finanční prostředky do rozpočtu roku 2025.</t>
  </si>
  <si>
    <t>Zastupitelstvo kraje usnesením č. 17/1716 ze dne 06.06.2024 rozhodlo poskytnout neinvestiční účelovou dotaci příjemci PKP CARGO INTERNATIONAL a.s., IČO 47675977, ve výši 2.234,6 tis.Kč na realizaci projektu „Výletní vlaky PO HOrnických vlečkách a do ZOO 2024“ (smlouva č. 02685/2024/DSH). Dotace bude vyplacena do 30 dnů od předložení závěrečného vyúčtování. Na základě výše uvedeného je navrhováno převést finanční prostředky do rozpočtu 2025.</t>
  </si>
  <si>
    <t>Rada kraje usnesením č. 105/7324 ze dne 15.07.2024 rozhodla poskytnout neinvestiční účelovou dotaci příjemci BYTOSLAN spol. s r.o., IČO 62303457, ve výši 195 tis.Kč na realizaci projektu „Technické zabezpečení elektro instalace, vypadnutí lana z kladek“ (smlouva č. 03923/2024/DSH). Dotace bude vyplacena do 60 dnů od předložení závěrečného vyúčtování. Na základě výše uvedeného je navrhováno převést finanční prostředky do upraveného rozpočtu 2025.</t>
  </si>
  <si>
    <t xml:space="preserve">Akce rozpočtu byla schválena usnesením ZK č. 10/948 ze dne 15.12.2022. Finanční prostředky jsou vázány smlouvou č. 01721/2022/ŽPZ. Vzhledem k tomu, že došlo k problému s projednáním  s Ministerstvem zemědělství, byl odložen termín dokončení. V současné době není možné odhadnout, zda bude poslední fakturace probíhat v letošním roce nebo začátkem roku 2025. Z tohoto důvodu je potřeba převést finanční prostředky ve výši 3.388 tis.Kč do rozpočtu roku 2025. </t>
  </si>
  <si>
    <t>Rada kraje usnesením č. 87/6421 ze dne 22.01.2024 schválila finanční prostředky v celkové výši 64.000 tis.Kč na obnovu vozového parku sanitních vozidel ZZS MSK. Veřejná zakázka vyhlášena, termín dodání sanitních vozidel v roce 2025, z toho důvodu je navrhován převod do rozpočtu roku 2025.</t>
  </si>
  <si>
    <t>Akce byla schválena usnesením zastupitelstva kraje č. 14/1454 dne 07.12.2023. Příspěvková organizace do současné doby nevyhlásila veřejnou zakázku na zpracovatele projektové dokumentace a proto nebyla schválená dotace v roce 2024 čerpána. Do konce roku bude vyhlášena veřejná zakázka na zhotovení projektové dokumentace. Z tohoto důvodu je navrhováno převést finanční prostředky ve výši 2.500 tis.Kč do rozpočtu roku 2025.</t>
  </si>
  <si>
    <t>Pronájem Nemocnice s poliklinikou v Novém Jičíně byl schválen usnesením rady kraje č. 93/5859 dne 21.09.2011 a usnesením zastupitelstva kraje č. 21/1723 dne 21.09.2011. V souladu s rozhodnutím orgánů kraje byla dne 26.09.2011 uzavřena s nájemcem Radioterapie a.s. (od 01.07.2020 Nemocnice AGEL Nový Jičín a.s.) smlouva o nájmu podniku. Na základě této smlouvy se pronajímatel zavazuje prostředky ve výši 95% z reinvestiční části nájemného investovat zpět do pronajatého nemovitého majetku, přičemž nevyčerpaná částka, která je určená v daném roce na reinvestice a opravy se dle smlouvy o nájmu podniku z jednoho kalendářního roku převádí do následujícího kalendářního roku. Proto je navrhováno převést nevyčerpané finanční prostředky ve výši 43 815,1 tis.Kč do rozpočtu roku 2025.</t>
  </si>
  <si>
    <t>Akce byla schválena usnesením rady kraje č. 89/6529 dne 19.02.2024. Společnost MEC předala návrh řešení na konci června. Po výběru zhotovitele probíhá od září realizace stavby s předpokládaným dokončením v lednu 2025. Z tohoto důvodu je navrhováno převést finanční prostředky ve výši 795 tis.Kč do rozpočtu roku 2025.</t>
  </si>
  <si>
    <t>Akce byla schválena usnesením zastupitelstva kraje č. 14/1454 dne 07.12.2023. Na konci roku bude zpracována projektová dokumentace včetně vydání povolení záměru. S ohledem na fakturaci a platební podmínky je navrhováno převést finanční prostředky ve výši 2.000 tis.Kč do rozpočtu roku 2025.</t>
  </si>
  <si>
    <t>Akce byla schválena usnesením zastupitelstva kraje č. 14/1454 dne 07.12.2023. V roce 2024 byla vypracována projektová dokumentace a byla zahájena stavba, která bude dokončena v roce 2025. Dále rada kraje usnesením č. 98/7163 ze dne 03.06.2024 schválila finanční prostředky ve výši 548.040 Kč na pořízení nábytku, kde veřejná zakázka bude vyhlášena v 12/2024. Z tohoto důvodu je navrhováno převést finanční prostředky ve výši 11.961,3 tis.Kč do rozpočtu roku 2025.</t>
  </si>
  <si>
    <t>Akce byla schválena usnesením zastupitelstvem kraje č. 14/1454 dne 07.12.2023. V roce 2024 proběhlo zadávací řízení na výběr zhotovitele stavby a byla zahájena realizace díla, která dle uzavřené smlouvy o dílo bude dokončena v únoru 2025. Z tohoto důvodu je navrhováno převést nevyčerpané finanční prostředky ve výši 35.218,4 tis.Kč do rozpočtu roku 2025.</t>
  </si>
  <si>
    <t>Akce byla schválena usnesením zastupitelstva kraje č. 14/1454 dne 07.12.2023. V současné době je dokončena realizace stavby, ale s ohledem na kolaudaci a závěrečnou fakturaci je navrhováno zbývající finanční prostředky ve výši 10.660,9 tis.Kč převést do rozpočtu roku 2025.</t>
  </si>
  <si>
    <t>Akce byla schválena usnesením zastupitelstva kraje č. 14/1454 dne 07.12.2023. Příspěvková organizace do současné doby nevyhlásila veřejnou zakázku na zpracovatele projektové dokumentace a proto nebyla schválená dotace v roce 2024 čerpána. Do konce roku bude vyhlášena veřejná zakázka na zhotovení projektové dokumentace. Z tohoto důvodu je navrhováno převést finanční prostředky ve výši 500 tis.Kč do rozpočtu roku 2025.</t>
  </si>
  <si>
    <t>Akce byla schválena usnesením rady kraje č. 89/6529 dne 19.02.2024. Společnost MEC dodala návrh řešení realizace akce až na konci června. Následoval výběr projektanta. Aktuálně probíhá přejímací řízení projektové dokumentace, která bude do konce roku vyfakturována a následně proběhne výběrové řízení na zhotovitele stavby. Z těchto důvodů a s ohledem na splatnosti faktur je navrženo převést finanční prostředky ve výši 3.700 tis.Kč do rozpočtu roku 2025.</t>
  </si>
  <si>
    <t>Akce byla schválena usnesením zastupitelstva kraje č. 14/1454 dne 07.12.2023. V roce 2024 byla zpracována projektová dokumentace, proběhlo zadávací řízení na výběr zhotovitele stavby a byla zahájena realizace. Vzhledem k možným nepříznivým klimatickým podmínkám, a také k platebním podmínkám, které vyplývají ze smlouvy o dílo, je navrhováno převést finanční prostředky ve výši 4.888 tis.Kč do rozpočtu roku 2025.</t>
  </si>
  <si>
    <t>Akce byla schválena usnesením rady kraje č. 78/5749 dne 25.09.2023. V rámci akce došlo ke komplikacím při zpracovávání projektové dokumentace, která byla dokončena v srpnu 2024. Akce má velký podíl spolufinancování z vlastních zdrojů organizace, které je potřebné čerpat přednostně. V současné době probíhá výběrové řízení na zhotovitele realizační části díla. Z tohoto důvodu je navrženo převést finanční prostředky ve výši 8.246 tis.Kč do rozpočtu 2025.</t>
  </si>
  <si>
    <t>Akce byla schválena usnesením zastupitelstva kraje č. 12/1277 dne 08.06.2023. V roce 2024 byla vypracována projektová dokumentace a byla zahájena stavba, která bude ukončena v roce 2025. Z tohoto důvodu je navrhováno převést finanční prostředky ve výši 2.560,4 tis.Kč do rozpočtu roku 2025.</t>
  </si>
  <si>
    <t>Akce byla schválena usnesením zastupitelstva kraje č. 12/1277 dne 08.06.2023. Stavba bude stavebně dokončena v listopadu 2024. S ohledem na platební podmínky vyplývající ze smlouvy o dílo je navrhováno převést finanční prostředky ve výši 2 101,7 tis.Kč do rozpočtu roku 2025.</t>
  </si>
  <si>
    <t>Akce byla schválena usnesením rady kraje č. 53/3772 dne 26.09.2022. V roce 2023 byla realizována projekční příprava. V únoru 2024 byla zahájena stavba s dobou realizace do června 2025. Z tohoto důvodu je navrhováno převést finanční prostředky ve výši 42.926,9 tis.Kč do rozpočtu roku 2025.</t>
  </si>
  <si>
    <t>Akce byla schválena usnesením zastupitelstva kraje č. 5/438 dne 16.09.2021. V současné době probíhá zpracování projektové dokumentace s termínem dokončení v roce 2025. S ohledem na termíny plnění a platební podmínky vyplývající ze smlouvy je navrhováno převést finanční prostředky ve výši 15.333,2 tis.Kč do rozpočtu roku 2025.</t>
  </si>
  <si>
    <t>Zastupitelstvo kraje rozhodlo o profinancování a kofinancování projektu dne 16.09.2021 usnesením č. 5/410 a o navýšení profinancování a kofinancování usnesením č. 12/1242 dne 08.06.2023. V rámci projektu byly dokončeny stavební práce. Vyskytly se komplikace s dodávkou sportovního nářadí a potřeb, které pravděpodobně zapřičiní odložení úhrady do roku 2025. Z uvedeného důvodu je navrhováno převést nevyčerpané finanční prostředky ve výši 12.001,3 tis.Kč do rozpočtu roku 2025.</t>
  </si>
  <si>
    <t>Zastupitelstvo kraje rozhodlo o zahájení přípravy akce dne 16.06.2022 usnesením č. 8/751 a závazek financovat akci dne 15.12.2022 usn. č. 10/648. V průběhu projektové přípravy vyvstala potřeba rozšíření projektové dokumentace o zpracování stavby trafostanice nezbytné pro výstavbu a provoz bazénu. Toto způsobilo posun termínů odevzdání projektových prací. Z uvedených důvodů je navrhováno převést nevyčerpané prostředky ve výši 8.984,8 tis.Kč do rozpočtu roku 2025.</t>
  </si>
  <si>
    <t>Akce byla schválena usnesením zastupitelstva kraje č. 14/1454 dne 07.12.2023. Předpoklad dokončení realizace akce je v říjnu 2024. S ohledem na konečnou fakturaci a lhůty splatnosti faktur je navrhováno převést nevyčerpané finanční prostředky ve výši 1.589,1 tis.Kč do rozpočtu roku 2025.</t>
  </si>
  <si>
    <t>Akce byla schválena usnesením zastupitelstva kraje č. 6/475 dne 16.12.2021. V roce 2024 probíhalo zadávací řízení na výběr zhotovitele stavby, které v současné době není ještě ukončeno. Realizace může probíhat pouze o letních prázdninách, proto je navrhováno finanční prostředky na administraci veřejné zakázky ve výši 150 tis.Kč převést do rozpočtu roku 2025.</t>
  </si>
  <si>
    <t>Akce byla schválena usnesením zastupitelstva kraje č. 6/475 dne 16.12.2021. V roce 2024 byla zahájena III. etapa stavby, která bude dokončena v roce 2025. Z tohoto důvodu je navrhováno převést finanční prostředky ve výši 10.675,3 tis.Kč do rozpočtu roku 2025.</t>
  </si>
  <si>
    <t>Akce byla schválena usnesením rady kraje č. 61/5448 ze dne 30.4.2019. V září 2023 bylo vydáno pravomocné stavební povolení a byla zahájena projekční činnost ve stupni projektová dokumentace pro provádění stavby. Zpracovatel projektové dokumentace pro provádění stavby oznámil v průběhu plnění překročení smluvně vázané předpokládané hodnoty stavby a projekční práce byly proto přerušeny, a to do rozhodnutí odvětvového odboru o dalším postupu. projektová dokumentace pro provádění stavby je na základě doporučení MEC, p.o. nutné rozšířit také o návrh fotovoltaických panelů. Předpoklad dokončení projekční přípravy stavby je v roce 2025. Z tohoto důvodu je navrženo převést finanční prostředky ve výši 1.009 tis.Kč do rozpočtu roku 2025.</t>
  </si>
  <si>
    <t>Akce byla schválena usnesením zastupitelstva kraje č. 11/1233 dne 13.03.2019 (stavba) a radou kraje č. 91/7903 dne 22.06.2020 (technologie). Stavba část Lískovecká byla dokončena a převzata v prosinci 2021 (při fakturaci byla uplatněna pozastávka). Část Na Hrázi byla dokončena a převzata v lednu 2023 (při fakturaci byla uplatněna pozastávka). Technologická část, kterou zajišťuje příspěvková organizace, byla dokončena (instalována) v průběhu roku 2024 a na podzim 2024 byl zahájen zkušební provoz na obou lokalitách v délce  6 měsíců, v průběhu kterého proběhnou předepsaná měření potřebná pro vydání kolaudace. Z tohoto důvodu je navrhováno převést finanční prostředky ve výši 27.455,5 tis.Kč do rozpočtu roku 2024.</t>
  </si>
  <si>
    <t xml:space="preserve">Akce byla schválena usnesením rady kraje č. 51/4544 ze dne 27.11.2018. Cílem současné etapy je realizace multifunkčního hřiště pro různé venkovní sporty a aktivity. Stavba byla zahájena v září 2024 s předpokládanou délkou realizace 4 měsíce. V rámci akce bylo nutné zajistit záchranný archeologický výzkum, který bude zajišťovat příspěvková organizace na základě usnesením rady kraje č. 111/7719 ze dne 16.09.2024. Předpoklad provádění výzkumných prací v terénu je listopad - prosinec 2024. S ohledem na lhůty splatnosti faktur je navrhováno převést nevyčerpané finanční prostředky ve výši 6.412,8 tis.Kč do rozpočtu 2025. </t>
  </si>
  <si>
    <t>Akce byla schválena usnesením zastupitelstva kraje č. 10/1083 ze dne 13.12.2018. V roce 2023 byla podepsána smlouva na zpracování dokumentace pro provádění stavby a dokumentace skutečného provedení stavby metodou BIM a byly zahájeny projekční práce. dokumentace pro provádění stavby byla převzata bez vad a nedodělků v květnu 2024. S ohledem na skutečnost, že se jedná o pilotní projekt realizovaný za použití metody BIM, vyžaduje si příprava zadávacích podmínek pro výběr zhotovitele stavby větší časovou náročnost.  Z tohoto důvodu je navrženo převést finanční prostředky ve výši 11,5 tis.Kč do rozpočtu roku 2025.</t>
  </si>
  <si>
    <t>Akce byla schválena usnesením zastupitelstva kraje č. 10/1083 ze dne 13.12.2018. Realizace stavby byla zahájena v listopadu 2023, práce stále pokračují. Délka realizace, z důvodu schválených víceprací, je prodloužena na 757 dnů. Předpokldádá se, že dokočení stavby bude v prosinci 2025. Z výše uvedených důvodů je navrhováno převést nevyčerpané prostředky ve výši 39.710 tis.Kč do rozpočtu roku 2025.</t>
  </si>
  <si>
    <t>Akce byla schválena usnesením rady kraje č. 47/4169 ze dne 25.09.2018. V letošním roce proběhla soutěž na zpracovatele projektové dokumentace, kdy vybraný uchazeč zatím nebyl projednán v radě kraje. Nyní nelze předpokládat termín výběru vítězného uchazeče radou kraje a následný termín podepsání smlouvy. Předpokládané odevzdání dokončené projektové dokumentace je na konci roku 2025. Z tohoto důvodu je navrhováno převést finanční prostředky ve výši 115 tis.Kč do rozpočtu roku 2025.</t>
  </si>
  <si>
    <t>Akce byla schválena usnesením zastupitelstva kraje č. 2/28 ze dne 22.12.2016. V dubnu 2022 nabyla účinnosti smlouva se zpracovatelem projektové dokumentace. V 04/2023 byla ukončena přejímka 1.části díla (oznámení EIA, dokumentace pro vydání rozhodnutí o umístění stavby nebo zařízení a dokumentace bouracích prací), následně však zpracovatel PD požádal o ukončení smluvního vztahu. Byla proto vyhlášena nová nadlimitní VZ na zpracovatele DSP, DPS a PD vnitřního vybavení a v 03/2024 byla podepsaná smlouva s nově vybraným zpracovatelem PD. Zahájení projekčních prací ve stupni DSP je však možné až po nabytí právní moci územního rozhodnutí. Vzhledem k účinnosti nového stavebního zákona a následnému předání spisu pro územní řízení ze stavebbího úřadu ve Frýdku-Místku Krajskému stavebnímu úřadu však dosud územní řízení nebylo zahájeno. Dále je na přelomu roku 2024/2025 nutné zajistit provedení průzkumného vrtu pro tepelné čerpadlo. Náklady stavby jsou nyní (dle DUR) odhadovány ve výši 510 mil.Kč. Předpoklad dokončení projekční přípravy je do konce roku 2025. Z tohoto důvodu je navrženo převést finanční prostředky ve výši 1.100 tis.Kč do rozpočtu roku 2025.</t>
  </si>
  <si>
    <t>Akce byla schválena usnesením rady kraje č. 111/7719 dne 16.09.2024. V současné době probíhá výběr zhotovitele s předpokladem zahájení stavby v letošním roce a dle klimatických podmínek je předpoklad dokončení v roce 2025. Z tohoto důvodu je navrhováno převést finanční prostředky ve výši 1.600 tis.Kč do rozpočtu roku 2025.</t>
  </si>
  <si>
    <t xml:space="preserve">Akce byla schválena usnesením rady kraje 109/7556 dne 19.08.2024. V současné době probíhá realizace díla s předpokladem dokončení do konce roku 2024. S ohledem na termíny splatnosti faktur je navrhováno převést finanční prostředky ve výši 1.300 tis.Kč do rozpočtu 2025. </t>
  </si>
  <si>
    <t xml:space="preserve">Akce byla schválena radou kraje č. 108/7462 dne 05.08.2024. Termín plnění ze smlouvy na zajištění sanací je do 31.12.2024 včetně zajištění technického dozoru. Konečná fakturace proběhne v lednu 2025. Dále bude ze schválených prostředků čerpáno plnění smlouvy o dílo na provedení opravy střechy a předpoklad výběru zhotovitele je koncem listopadu 2024. Realizace bude probíhat cca do dubna 2025. Z tohoto důvodu je navrženo převést nevyčerpané finanční prostředky ve výši 36.960,5 tis.Kč do rozpočtu roku 2025. </t>
  </si>
  <si>
    <t>Akce byla schválena usnesením rady kraje č. 105/7355 dne 15.07.2024. V současné době probíhá realizace díla s předpokladem dokončení do konce roku 2024. S ohledem na termíny splatnosti faktur je navrhováno převést finanční prostředky ve výši 4.000 tis.Kč do rozpočtu 2025.</t>
  </si>
  <si>
    <t>Akce byla schválena usnesením rady kraje č. 99/7249 dne 17.06.2024. V současné době probíhá realizace díla s předpokladem dokončení do konce roku 2024. S ohledem na termíny splatnosti faktur je navrhováno převést finanční prostředky ve výši 768,4 tis.Kč do rozpočtu 2025.</t>
  </si>
  <si>
    <t>Akce byla schválena usnesením rady kraje č. 99/7249 dne 17.06.2024. Během letních prázdnin proběhlo zadávací řízení na výběr zhotovitele stavby a v říjnu byla zahájena realizace stavby. S ohledem na platební podmínky, vyplývající ze smlouvy o dílo, je navrhováno převést finanční prostředky ve výši 981 tis.Kč do rozpočtu roku 2025.</t>
  </si>
  <si>
    <t>Akce byla schválena usnesením rady kraje č. 97/7101 dne 20.05.2024. V současné době probíhá zpracování projektové dokumentace s předpokladem dokončení do konce roku 2024. S ohledem na termíny splatnosti faktur je navrhováno převést finanční prostředky ve výši 700 tis.Kč do rozpočtu 2025.</t>
  </si>
  <si>
    <t>Akce byla schválena usnesením rady kraje č. 95/6892 dne 22.04.2024. Projektová dokumentace bude zpracována do konce října 2024. Část realizačních prací bude provedena v interiéru do konce roku 2024. Následná realizace v exteriéru proběhne ve vhodných klimatických podmínkách na jaře 2025. S ohledem na lhůty splatnosti faktur je navrhováno převést finanční prostředky ve výši 967,5 tis.Kč do rozpočtu roku 2025.</t>
  </si>
  <si>
    <t>Akce byla schválena usnesením rady kraje č. 95/6892 dne 22.04.2024. Od září probíhá realizace stavby s předpokládaným dokončením v prosinci 2024. S ohledem na lhůty splatnosti faktur je navrhováno převést finanční prostředky 1.000 tis.Kč do rozpočtu roku 2025.</t>
  </si>
  <si>
    <t xml:space="preserve">Akce byla schválena usnesením rady kraje č. 94/6822 dne 08.04.2024. Aktuálně probíhá zpracování projektové dokumentace s předpokládaným dokokončením v lednu 2025. Z tohoto důvodu je navrhováno převést finanční prostředky ve výši 500 tis.Kč do rozpočtu roku 2025.  </t>
  </si>
  <si>
    <t>Akce byla schválena usnesením rady kraje č. 94/6822 dne 08.04.2024. V současné době probíhá zpracování projektové dokumentace s předpokladem dokončení do konce roku 2024. S ohledem na termíny splatnosti faktur je navrhováno převést finanční prostředky ve výši 1.800 tis.Kč do rozpočtu 2025.</t>
  </si>
  <si>
    <t xml:space="preserve">Akce byla schválena usnesením rady kraje č. 94/6822 dne 08.04.2024. Projektová dokumentace bude dokončena v listopadu 2024. S ohledem na lhůty splatnosti faktur je navrhováno převést finanční prostředky ve výši 320 tis.Kč do rozpočtu roku 2025. </t>
  </si>
  <si>
    <t xml:space="preserve">Akce byla schválena usnesením rady kraje č. 94/6822 dne 08.04.2024. Projektová dokumentace sanace, která měla být dokončena v říjnu 2024, bude rozšířena o řešení povodňoých škod na budově školy a dokončena v lednu 2025. Z tohoto důvodu je navrhováno převést finanční prostředky ve výši 400 tis.Kč do rozpočtu roku 2025. </t>
  </si>
  <si>
    <t>Akce byla schválena usnesením rady kraje č. 94/6822 dne 08.04.2024. V sousné době probíhá realizace stavby s předpokládaným dokončením v říjnu 2024. S ohledem na lhůty splatnosti faktur je proto navrhováno převést nevyčerpané finanční prostředky ve výši 4.069,1 tis.Kč do rozpočtu roku 2025.</t>
  </si>
  <si>
    <t>Akce byla schválena usnesením rady kraje č. 94/6822 dne 08.04.2024. V současné době je realizace stavby již dokončena, ale vzhledem k platebním podmínkám, které jsou vázány na kolaudaci, je navrhováno převést finanční prostředky ve výši 192 tis.Kč do rozpočtu roku 2025.</t>
  </si>
  <si>
    <t>Akce byla schválena usnesením  zastupitelstva kraje č. 17/1765 dne 06.06.2024. V současné době byla s vybraným zhotovitelem uzavřená smlouva o dílo. Stavba bude zahájena v letošním roce s termínem ukončení stavby v roce 2025. Z tohoto důvodu je navrhováno převést finanční prostředky ve výši 5.000 tis.Kč do rozpočtu roku 2025.</t>
  </si>
  <si>
    <t>Akce byla schválena usnesením rady kraje č. 91/6744 dne 18.03.2024. Z důvodu náročnosti přípravy akce ze strany školy v rámci řešení "design-Build" měla celá příprava velký časový skluz. Po přípravě akce bylo vyhlášeno výběrové řízení na design-build, na které se žádná firma nepřihlásila. Výběrové řízení bude vyhlášeno opětovně a v případě uzavření smlouvy  s realizační firmou bude termín plnění v roce 2025. Z tohoto důvodu je navrhováno převést finanční prostředky ve výši  773,4 tis.Kč do rozpočtu roku 2025.</t>
  </si>
  <si>
    <t>Akce byla schválena usnesením rady kraje č. 89/6529 dne 19.02.2024 s časovou použitelností do 31.12.2025. Z tohoto důvodu je navrhováno převést finanční prostředky ve výši 500 tis.Kč do rozpočtu roku 2025.</t>
  </si>
  <si>
    <t>Akce byla schválena usnesením rady kraje č. 89/6529 dne 19.02.2024 s časovou použitelností do 31.12.2025. Z tohoto důvodu je navrhováno převést finanční prostředky ve výši 60,3 tis.Kč do rozpočtu roku 2025.</t>
  </si>
  <si>
    <t>Akce byla schválena usnesením rady kraje č. 89/6529 dne 19.02.2024 s časovou použitelností do 31.12.2025. Z tohoto důvodu je navrhováno převést finanční prostředky ve výši 151 tis.Kč do rozpočtu roku 2025.</t>
  </si>
  <si>
    <t>Akce byla schválena usnesením rady kraje č. 89/6529 dne 19.02.2024 s časovou použitelností do 31.12.2025. Z tohoto důvodu je navrhováno převést finanční prostředky ve výši 800 tis.Kč do rozpočtu roku 2025.</t>
  </si>
  <si>
    <t>Akce byla schválena usnesením rady kraje č. 82/6138 dne 20.11.2023 s časovou použitelností do 31.12.2025. Z tohoto důvodu je navrhováno převést finanční prostředky ve výši 4.495,1 tis.Kč do rozpočtu roku 2025.</t>
  </si>
  <si>
    <t>Akce byla schválena usnesením zastupitelstva kraje č. 14/1454 dne 07.12.2023. Jedná se o koncepční akci, kde bylo nutné provést studii záměru, která byla dokončena v červenci 2024 a byla hrazena z vlastních zdrojů organizace. V současné době probíhá zpracování projektové dokumentace s předpokladem dokončení do konce roku 2024. S ohledem na termíny splatnosti faktur je navrhováno převést finanční prostředky ve výši 1.000 tis.Kč do rozpočtu 2025.</t>
  </si>
  <si>
    <t>Akce byla schválena usnesením zastupitelstva kraje č. 14/1454 ze dne 7. 12. 2023. Prostředky na rok 2024 nebyly vyčerpány z důvodu zajištění aktualizace studie. Tím došlo k posunutí termínu veřejné zakázky na projektovou dokumentaci. Podpis smlouvy na projektovou dokumentaci se předpokládá v lednu roku 2025 s termínem dokončení v roce 2025. Následně bude možné vyhlásit veřejnou zakázku na zhotovitele s termínem realizace v roce 2026. Z výše uvedených důvodů je navrhováno převést nevyčerpané finanční prostředky ve výši 453,20 tis.Kč do rozpočtu roku 2025.</t>
  </si>
  <si>
    <t>Akce byla schválena usnesením zastupitelstva kraje č. 14/1454 dne 07.12.2023.  V průběhu zpracování studie proběhlo jednání s odvětvovým odborem a bylo rozhodnuto o nové variantě řešení. Z tohoto důvodu se v současné době zpracovává nová studie s předpokladem dokončení do konce roku 2024. S ohledem na termíny splatnosti faktur je navrhováno převést finanční prostředky ve výši 200 tis.Kč do rozpočtu 2025.</t>
  </si>
  <si>
    <t>Akce byla schválena usnesením zastupitelstva kraje č. 14/1454 dne 07.12.2023. Podle uzavřené smlouvy s projekční kanceláří je termín předání projektové dokumentace vázán na vydání povolení záměru. S ohledem na fakturaci a platební podmínky je navrhováno převést finanční prostředky ve výši 668,6 tis.Kč do rozpočtu roku 2025.</t>
  </si>
  <si>
    <t>Akce byla schválena usnesením zastupitelstva kraje č. 14/1454 dne 07.12.2023. Termín plnění v uzavřené smlouvě na zhotovení studie proveditelnosti byl stanoven na konec roku 2024. S ohledem na fakturaci a platební podmínky je navrhováno převést finanční prostředky ve výši 600 tis.Kč do rozpočtu roku 2025.</t>
  </si>
  <si>
    <t>Akce byla schválena usnesením zastupitelstva kraje č. 14/1454 dne 07.12.2023. V roce 2023 byla dokončena projektová dokumentace a proběhlo stavební řízení.  Od března 2024 bylo připravováno a následně vyhlášeno společností MT LEGAL, s.r.o. zadávací řízení na výběr zhotovitele stavby, které doposud nebylo ukončeno. Předpoklad uzavření smlouvy se zhotovitelem je do konce roku 2024. Proto je navrhováno převést finanční prostředky ve výši 15.600 tis.Kč do rozpočtu roku 2025.</t>
  </si>
  <si>
    <t>Akce byla schválena usnesením zastupitelstva kraje č. 14/1454 dne 07.12.2023.  V průběhu zpracování projektové dokumentace proběhlo jednání s odvětvovým odborem a bylo rozhodnuto o dopracování projektové dokumentace a jejím doplnění o bezbariérové řešení. Z tohoto důvodu bylo nutné rovněž podat na stavební úřad novou žádost o stavební povolení.  Z tohoto důvodu je navrženo převést finanční prostředky na zahájení podlimitní veřejné zakázky ve výši 150 tis.Kč do rozpočtu 2025.</t>
  </si>
  <si>
    <t>Akce byla schválena usnesením rady kraje č. 58/4327 ze dne 12.12.2022. V dubnu 2024 byla vyhlášena VZ, jejím předmětem bylo vypracování projektové dokumentace týkající se rekonstrukce stávajícího objektu domova mládeže v areálu školy pro potřeby vyšší odborné školy. Dne 09.08.2024 proběhlo druhé jednání hodnotící komise a 07.10.2024 měl být předložen RK návrh na uzavření smlouvy o dílo s vítězným uchazečem. Rada kraje výběr zhotovitele neschválila a materiál byl stažen. Termín plnění celkově všech tří částí dle smlouvy o dílo činí 340 dní. Z výše uvedených důvodů je navrhováno převést nevyčerpané finanční prostředky ve výši 500 tis.Kč do rozpočtu roku 2025.</t>
  </si>
  <si>
    <t>Akce byla schválena usnesením zastupitelstva kraje č.  14/1454 ze dne 07.12.2023. V roce 2024 byla zpracována projektová dokumentace a v současné době probíhá zadávací řízení na výběr zhotovitele stavby. Nevyčerpané finanční prostředky jsou určeny na úhradu výkonu autorského dozoru. Z tohoto důvodu je navrhováno převést finanční prostředky ve výši 82,6 tis.Kč do rozpočtu roku 2025.</t>
  </si>
  <si>
    <t>Akce byla schválena usnesením zastupitelstva kraje č. 14/1454 dne 07.12.2023. V současné době probíhá zpracování projektové dokumentace s předpokladem dokončení do konce roku 2024. S ohledem na termíny splatnosti faktur je navrhováno převést finanční prostředky ve výši 1.500 tis.Kč do rozpočtu 2025.</t>
  </si>
  <si>
    <t>Akce byla schválena usnesením zastupitelstva kraje č. 14/1454 dne 07.12.2023. Smlouva na realizaci stavby byla uzavřena v září 2024, nicméně z důvodu dlouhé dodací lhůty u klíčového prvku přečerpávací stanice, bylo předání staveniště a faktické zahájení realizace stavby odloženo na únor roku 2025. Z těchto důvodů je navrhováno převést finanční prostředky ve výši 4.730,6 tis.Kč do rozpočtu roku 2025.</t>
  </si>
  <si>
    <t>Akce byla schválena usnesením zastupitelstva kraje č. 14/1454 dne 07.12.2023. V současné době probíhá realizace díla s předpokladem dokončení do konce roku 2024. S ohledem na termíny splatnosti faktur je navrhováno převést finanční prostředky ve výši 1.886,9 tis.Kč do rozpočtu 2025.</t>
  </si>
  <si>
    <t>Akce byla schválena usnesením zastupitelstva kraje č. 14/1454 dne 07.12.2023. V roce 2024 byla vypracována a vyfakturována projektová dokumentace. Nevyčerpané finanční prostředky jsou určeny na úhradu výkonu autorského dozoru. Stavebně bude akce realizována ve 3 etapách v letech 2025 - 2027. Z tohoto důvodu je navrhováno převést finanční prostředky ve výši 56,2 tis.Kč do rozpočtu roku 2025.</t>
  </si>
  <si>
    <t>Akce byla schválena usnesením zastupitelstva kraje č. 14/1454 dne 07.12.2023. Nevyčerpané finanční prostředky jsou určeny na úhradu výkonu autorského dozoru, který bude hrazen po dokončení stavby. Z tohoto důvodu je navrhováno převést finanční prostředky ve výši 76,6 tis.Kč do rozpočtu roku 2025.</t>
  </si>
  <si>
    <t>Akce byla schválena usnesením zastupitelstva kraje č. 14/1454 dne 07.12.2023. Podle uzavřené smlouvy je termín zpracování projektové dokumentace na podzim letošního roku. S ohledem na fakturaci a platební podmínky je navrhováno převést finanční prostředky ve výši 1.000 tis.Kč do rozpočtu roku 2025.</t>
  </si>
  <si>
    <t>Akce byla schválena usnesením zastupitelstva kraje č. 14/1454 dne 07.12.2023. V roce 2024 probíhá projektová příprava s předpokládaným termínem dokončení v prosinci 2024. S ohledem na lhůty splatnosti faktur  je navrhováno převést finanční prostředky ve výši 261 tis.Kč do rozpočtu r. 2025.</t>
  </si>
  <si>
    <t>Akce byla schválena usnesením zastupitelstva kraje č. 14/1454 dne 07.12.2023. V roce 2024 byla vypracována studie, kterou si příspěvková organizace hradila z vlastních zdrojů a která upřesnila celkový rozsah rekonstrukce a potřebné finanční prostředky. Projekční příprava nebyla v roce 2024 zahájena, protože odvětvový odbor posuzoval a schvaloval nový rozsah stavebních prací a dodávky technologií pro kuchyň z koncepčního hlediska. Zahájení projekční přípravy bylo odsunuto, a proto bude projektová dokumentace dokončena až v roce 2025. Následně bude realizována samotná stavba. Z tohoto důvodu je navrženo převést finanční prostředky ve výši 150 tis.Kč do rozpočtu roku 2025.</t>
  </si>
  <si>
    <t>Akce byla schválena usnesením zastupitelstva kraje č. 14/1454 dne 07.12.2023. V roce 2024 byla vypracována projektová dokumentace, která však dosud nebyla vyfakturována. Stavební realizace akce je plánována na rok 2025. Z tohoto důvodu a s ohledem na lhůty splatnosti faktur vyplývající ze smlouvy na projektovou dokumentaci je navrženo převést finanční prostředky ve výši 700 tis.Kč do rozpočtu roku 2025.</t>
  </si>
  <si>
    <t>Akce byla schválena usnesením zastupitelstvem kraje č. 14/1454 dne 07.12.2023. V současné době se zpracovává projektová dokumentace, která by měla být dokončena na podzim letošného roku. S ohledem na fakturaci a platební podmínky je navrhováno převést finanční prostředky ve výši 2.000 tis.Kč do rozpočtu roku 2025.</t>
  </si>
  <si>
    <t>Akce byla schválena usnesením zastupitelstva kraje č. 14/1454 dne 07.12.2023. Akce je rozdělena do etap. První etapa bude ukončena a vyfakturována do konce roku 2024. Realizaci druhé etapy je s ohledem na provoz školy nutné provést v letních měsících roku 2025. Zadávací řízení na zhotovitele druhé etapy bude zahájeno ještě v letošním roce. Z tohoto důvodu a s ohledem na lhůty splatnosti faktur je navrženo převést nevyčerpané finanční prostředky ve výši 2.282,2 tis.Kč do rozpočtu roku 2025.</t>
  </si>
  <si>
    <t>Akce byla schválena usnesením zastupitelstva kraje č. 14/1454 dne 07.12.2023. V současné době proběhlo předání projektové dokumentace, která byla zároveň vyfakturována. Zůstatek finančních prostředků je alokován na administraci veřejné zakázky na zhotovitele stavby, která v současnosti probíhá. Proto je navrhováno nevyčerpané finanční prostředky ve výši 150 tis.Kč převést do rozpočtu roku 2025.</t>
  </si>
  <si>
    <t>Akce byla schválena usnesením zastupitelstva kraje č. 14/1454 dne 07.12.2023. V současné době probíhá zpracování projektové dokumentace s předpokladem dokončení do konce roku 2024. V rámci zpracování stavebně technického průzkumu byly zjištěny statické problémy tělocvičny, což vedlo k posunu termínu odevzdání projektové dokumentace. S ohledem na termíny splatnosti faktur je navrženo převést finanční prostředky ve výši 550 tis.Kč do rozpočtu 2025.</t>
  </si>
  <si>
    <t>Akce byla schválena usnesením zastupitelstva kraje č. 14/1454 dne 07.12.2023. V roce 2024 byl vybrán zhotovitel stavby, jejíž realizace byla zahájena v září 2024. S ohledem na termíny plnění a platební podmínky, které vyplývají ze smlouvy o dílo, je navrhováno převést finanční prostředky ve výši 2.000 tis.Kč do rozpočtu roku 2025.</t>
  </si>
  <si>
    <t>Akce byla schválena usnesením zastupitelstva kraje č. 14/1454 dne 07.12.2023. V současné době probíhá zpracování projektové dokumentace s předpokladem dokončení do konce roku 2024. V rámci zpracování průzkumu byly zjištěny problémy s vnější kanalizací, a proto bylo nutné rozšířit předmět plnění projektové dokumentace o tyto práce, což vedlo k posunu termínu odevzdání. S ohledem na termíny splatnosti faktur je navrženo převést finanční prostředky ve výši 681,7 tis.Kč do rozpočtu 2025.</t>
  </si>
  <si>
    <t>Akce byla schválena usnesením zastupitelstva kraje č. 14/1454 dne 07.12.2023. Podle uzavřené smlouvy na realizaci stavby má být dokončena na podzim letošního roku. S ohledem na fakturaci a platební podmínky je navrhováno převést finanční prostředky ve výši 949,2 tis.Kč do rozpočtu roku 2025.</t>
  </si>
  <si>
    <t>Akce byla schválena usnesením rady kraje č. 80/5881 dne 23.10.2023. Bohužel ani na pátý pokus výběrového řízení nedošlo ze strany příspěvkové organizace, která je manažerem akce, k uzavření smlouvy s projektantem, a celá akce tak dostává velký časový skluz. Během podzimu bude vyhlášeno další kolo výběrového řízení a předpokládané zahájení projektování se očekává začátkem roku 2025. Z tohoto důvodu je navrhováno převést finanční prostředky ve výši 700 tis.Kč do rozpočtu roku 2025.</t>
  </si>
  <si>
    <t>Akce byla schválena usnesením rady kraje č. 80/5881 dne 23.10.2023. Akce bude stavebně dokončena v listopadu 2024. S ohledem na platební podmínky vyplývající ze smlouvy o dílo je navrhováno převést finanční prostředky ve výši 1.191,2 tis.Kč do rozpočtu roku 2025.</t>
  </si>
  <si>
    <t>Akce byla schválena usnesením rady kraje č. 78/5762 dne 25.09.2023. Zadávací řízení na výběr zhotovitele projektové dokumentace muselo být vyhlášeno opakovaně a z tohoto důvodu došlo k prodloužení procesu výběru. V současné době probíhá zpracování projektové dokumentace s předpokladem dokončení do konce roku 2024. Z tohoto důvodu je navrženo převést finanční prostředky ve výši 333,1 tis.Kč do rozpočtu 2025.</t>
  </si>
  <si>
    <t>Akce byla schválena usnesením rady kraje č. 74/5411 dne 17.07.2023. V roce 2024 byla dokončena projektová dokumentace a proběhlo stavební řízení. V současné době se připravují podklady pro zadávací řízení na výběr zhotovitele stavby. Z tohoto důvodu je navrhováno převést finanční prostředky ve výši 169,6 tis.Kč do rozpočtu roku 2025.</t>
  </si>
  <si>
    <t>Akce byla schválena usnesením zastupitelstva kraje č. 12/1277 dne 08.06.2023. Zadávací řízení na výběr zhotovitele projektové dokumentace muselo být vyhlášeno opakovaně, což vedlo k prodloužení procesu. V současné době probíhá vyjádřování dotčených orgánů k dokumentaci pro stavební povolení, která musí být doplněna, a dochází k posunutí termínu odevzdání projektové dokumentace. Z tohoto důvodu je navrženo převést finanční prostředky ve výši 401,8 tis.Kč do rozpočtu 2025.</t>
  </si>
  <si>
    <t>Akce byla schválena usnesením zastupitelstva kraje č. 12/1277 dne 08.06.2023. V roce 2024 byl vybrán zhotovitel stavby a v současné době je dokončena realizace akce. S ohledem na kolaudaci a platební podmínky vyplývající ze smlouvy o dílo je navrhováno převést finanční prostředky ve výši 569,7 tis.Kč do rozpočtu roku 2025.</t>
  </si>
  <si>
    <t>Akce byla schválena usnesením rady kraje č. 63/4721 dne 06.03.2023. V současné době probíhá realizace díla s předpokladem dokončení do konce roku 2024. S ohledem na termíny splatnosti faktur je navrhováno převést finanční prostředky ve výši 2.569,2 tis.Kč do rozpočtu 2025.</t>
  </si>
  <si>
    <t xml:space="preserve">Akce byla schválena usnesením zastupitelstva kraje č. 10/948 dne 15.12.2022. V roce 2023 byla zajištěna studie proveditelnosti a byla vyhlášena veřejná zakázka na zpracovatele projektové dokumentace. V září 2024 byla podepsána smlouva na zhotovení projektové dokumentace, avšak v říjnu 2024 požádal zhotovitel o ukončení smlouvy ze zdravotních důvodů, aniž by zahájil projekční činnost. Ukončení smlouvy je v řešení. Z tohoto důvodu je navrhováno převést finanční prostředky ve výši 300 tis.Kč do rozpočtu roku 2025.  </t>
  </si>
  <si>
    <t>Akce byla schválena usnesením zastupitelstva kraje č. 10/948 dne 15.12.2022.  Z důvodu víceprací, které se objevily během realizace stavby došlo k posunutí termínu stavby. S ohledem na fakturaci a platební podmínky je navrhováno převést finanční prostředky ve výši 824,9 tis.Kč do rozpočtu roku 2025.</t>
  </si>
  <si>
    <t>Akce byla schválena usnesením zastupitelstva kraje č. 10/948 dne 15.12.2022. V současné době probíhá realizace díla s předpokladem dokončení do konce roku 2024. S ohledem na termíny splatnosti faktur je navrhováno převést finanční prostředky ve výši 7.453 tis.Kč do rozpočtu 2025.</t>
  </si>
  <si>
    <t>Akce byla schválena usnesením zastupitelstva kraje č. 10/948 dne 15.12.2022. Při zpracování projektové dokumentace bylo nutné vyjasnit stanoviska dotčených orgánů a dle jejich požadavků aktualizovat projektovou dokumentaci, což vedlo k prodloužení termínu odevzdání. Z tohoto důvodu je navrženo převést finanční prostředky ve výši 1.119,2 tis.Kč do rozpočtu 2025.</t>
  </si>
  <si>
    <t>Akce byla schválena usnesením zastupitelstva kraje č. 10/948 dne 15.12.2022. V roce 2024 proběhlo zadávací řízení na výběr zhotovitele stavby a byla zahájena realizace díla s termínem dokončení v únoru 2025. S ohledem na termíny plnění a platební podmínky, které vyplývají z uzavřené smlouvy o dílo, je navrhováno převést finanční prostředky ve výši 13.980,7 tis.Kč do rozpočtu roku 2025.</t>
  </si>
  <si>
    <t>Akce byla schválena usnesením zastupitelstva kraje č. 9/852 dne 15.09.2022. Z důvodu náročnosti přípravy akce a nutnosti opakovaného zadávacího řízení u veřejné zakázky na projektanta, má celá příprava akce velký časový skluz. Vyhlášení veřejné zakázky na dodavatele a zhotovitele proběhne na podzim 2024, přičemž samotná realizace akce začne nejdříve na jaře 2025. Proto je navrhováno převést finanční prostředky ve výši 454,7 tis.Kč do rozpočtu roku 2025.</t>
  </si>
  <si>
    <t>Akce byla schválena usnesením zastupitelstva kraje č. 9/852 dne 15.09.2022. Z důvodu náročnosti přípravy akce ze strany školy v rámci pilotního řešení "design-build" měla celá příprava velký časový skluz. K uzavření smlouvy s dodavatelem došlo až koncem srpna 2024, přičemž termín plnění je smlouvou stanoven do 15.12.2024. S ohledem na platební podmínky a fakturaci dodavatele je navrhováno převést finanční prostředky ve výši 6.521,2 tis.Kč do rozpočtu roku 2025.</t>
  </si>
  <si>
    <t>Akce byla schválena usnesením zastupitelstva kraje č. 8/794 ze dne 16.6.2022 a byla rozdělena na čtyři samostatné etapy. První etapa - "sanace soklového zdiva" byla zahájení v červnu 2024 s předpokládamou dobou realizace 8 měsíců. Příští rok je plánováno zahájení stavebních prací na 2. etapě – „střechy“. Z výše uvedených důvodů je navrhováno převést nevyčerpané finanční prostředky ve výši 5.074,4 tis.Kč do rozpočtu roku 2025.</t>
  </si>
  <si>
    <t>Akce byla schválena usnesením zastupitelstva kraje č.  8/794 dne 16.06.2022. V roce 2024 byla dokončena projektová dokumentace včetně zajištění stavebního povolení. Od května 2024 jsou připravována společností MT LEGAL, s.r.o. zadávací řízení na výběr zhotovitele stavby a dodavatele gastrotechnologie, doposud však nebyla vyhlášena. Z tohoto důvodu je navrhováno převést finanční prostředky ve výši 3.595,1 tis.Kč do rozpočtu roku 2025.</t>
  </si>
  <si>
    <t xml:space="preserve">Akce byla schválena usnesením zastupitelstva kraje č. 8/794 dne 16.06.2022.  V letech 2023 a 2024 byla vypracována projektová dokumentace. Od května 2024 vede společnost MT Legal zadávací řízení na výběr zhotovitele stavby. Smlouva se zhotovitelem však doposud nebyla uzavřena. Akce se tímto dostává do časového skluzu. Uzavření smlouvy na realizaci díla se předpokládá do konce roku 2024 s termínem dokončení v říjnu 2025. Z tohoto důvodu je navrhováno převést  finanční prostředky ve výši 4.312,3 tis.Kč do rozpočtu roku 2025.   </t>
  </si>
  <si>
    <t>Akce byla schválena usnesením zastupitelstva kraje č. 8/794 dne 16.06.2022. Akce bude stavebně dokončena v listopadu 2024. S ohledem na platební podmínky vyplývající ze smlouvy o dílo je navrhováno převést finanční prostředky ve výši 6.430 tis.Kč do rozpočtu roku 2025.</t>
  </si>
  <si>
    <t>Akce byla schválena usnesením rady kraje č. 43/2933 dne 25.04.2022. Nevyčerpané finanční prostředky jsou alokovány na úhradu administrace veřejné zakázky externí společností, která objednanou službu provedla, ale doposud nevyfakturovala.  Z tohoto důvodu je navrhováno převést finanční prostředky ve výši 115 tis.Kč do rozpočtu roku 2025.</t>
  </si>
  <si>
    <t>Akce byla schválena usnesením zastupitelstva kraje č.  2/21 dne 17.12.2020.  V současnosti je připravována zadávací dokumentace administrátorem VZ (MT Legal s.r.o.) s následným vyhlášením veřejné zakázky na výběr zhotovitele stavby. Zahájení realizace je předpokládáno v roce 2025. Z tohoto důvodu je navrženo převést finanční prostředky ve výši 115 tis.Kč do rozpočtu roku 2025.</t>
  </si>
  <si>
    <t>Akce byla schválena usnesením zastupitelstva kraje č. 2/21 ze dne 17.12.2020. Prostředky pro rok 2024 nebyly vyčerpány z důvodu povodně, která způsobyla přerušení stavebních prací. V současné době probíhá realizace stavby a předpokládané dokončení I. etapy je v měsíci listopadu 2024. S ohledem na smluvní a platební podmínky je navrhováno převést nevyčerpané finanční prostředky ve výši 3.908,9 tis.Kč do rozpočtu roku 2025.</t>
  </si>
  <si>
    <t>Akce byla schválena usnesením zastupitelstva kraje č. 2/21 dne 17.12.2020. Finanční prostředky nebyly vyčerpány, protože v rámci projektové přípravy bylo nutné přistoupit k přepracování projektu a zohlednit připomínky ze strany města Vítkov. Bylo zjištěno, že se připravuje výstavba obecní kanalizace, jejíž realizace má být dokončena nejpozději v září roku 2025.  V současné době je zpracována projektová dokumentace, která řeší napojení objektu dětského domova do obecní kanalizace, a probíhá stavební řízení. Z tohoto důvodu je navrhováno převést finanční prostředky ve výši 343 tis.Kč do rozpočtu roku 2025.</t>
  </si>
  <si>
    <t>Akce byla schválena usnesením rady kraje č. 76/6930 dne 09.12.2019. V roce 2023 byla vyhlášena veřejná zakázka na zhotovitele stavby. Na základě námitky bylo v srpnu 2023 na ÚHOS zahájeno správní řízení, které bylo ukončeno v červenci 2024. Stavba byla zahájena v září 2024 s předpokládanou dobou realizace do července 2025. Z tohoto důvodu je navrhováno převést finanční prostředky ve výši 18.919 tis.Kč do rozpočtu roku 2025.</t>
  </si>
  <si>
    <t>Akce byla schválena usnesením zastupitelstva kraje č. 6/520 ze dne 14.12.2017. Profin, kofin a zajištění udržitelnosti projektu zastupitelstvo schválilo usnesením č. 13/1362 ze dne 07.09.2023. Navýšení profinancování a kofinancování akce bylo schváleno v Zastupitelstvu kraje dne 5.9.2024 usnensením č. 18/1829. V současné době probíhají v rámci projektu během celého roku 2024 stavební práce, v rámci kterých byly zjištěny takové skutečnosti, které vedly k požadavkům na vícepráce, k posunu harmonogramu realizace stavby a k nižším objemům fakturace oproti předpokládanému harmonogramu čerpání stavby. Z toho důvodu je navrhováno nevyčerpanou částku ve výši 95.284,9 tis.Kč převést do rozpočtu roku 2025.</t>
  </si>
  <si>
    <t>Akce byla schválena usnesením rady kraje č. 112/7838 dne 07.10.2024 s časovou použitelností do 31.12.2025. Z tohoto důvodu je navrhováno převést finanční prostředky ve výši 6.000 tis.Kč do rozpočtu roku 2025.</t>
  </si>
  <si>
    <t xml:space="preserve">Na základě usnesení zastupitelstva kraje č. 18/1852 ze dne 5.9.2024 kraj uzavřel na nákup nemovitostí v obci Kravaře kupní smlouvu č. 04708/2024/IM s fyzickou osobou za kupní cenu 2.100 tis. Kč. Jelikož před podáním návrhu na vklad vlastnického práva do katastru nemovitostí došlo k úmrtí vlastníka, dojde k prodloužení procesu převodu majetku do vlastnictví kraje. Z tohoto důvodu je navrhováno převést nevyčerpané finanční prostředky ve výši 2.100 tis.Kč do rozpočtu roku 2025. </t>
  </si>
  <si>
    <t>Akce byla schválena usnesením zastupitelstva kraje č. 14/1454 dne 07.12.2023. V roce 2024 byla vypracována kompletní projektová dokumentace. Byl vysoutěžen zhotovitel stavby, který započal s realizací. Stavba bude dokončena v roce 2025. Z tohoto důvodu je navrhováno převést finanční prostředky ve výši 727,8 tis.Kč do rozpočtu roku 2025.</t>
  </si>
  <si>
    <t>Akce byla schválena usnesením zastupitelstva kraje č. 14/1454 dne 07.12.2023. V současnosti probíhá veřejná zakázka na výběr zhotovitele projektové dokumentace. Zahájení projekčních prací je předpokládáno v roce 2025. Z tohoto důvodu je navrženo převést finanční prostředky ve výši 100,5 tis.Kč do rozpočtu roku 2025.</t>
  </si>
  <si>
    <t>Akce byla schválena usnesením rady kraje č. 58/4297 dne 12.12.2022. V současné době probíhá realizace díla s předpokladem dokončení do konce roku 2024. S ohledem na termíny splatnosti faktur je navrhováno převést finanční prostředky ve výši 5.678,6 tis.Kč do rozpočtu 2025.</t>
  </si>
  <si>
    <t>Akce byla schválena usnesením rady kraje č. 54/3847 dne 10.10.2022. Projektovou dokumentaci bylo nutné aktualizovat dle požadavků HSZ, kdy bylo nutné tyto úpravy konzultovat s Krajským ředitelstvím HSZ. Následně od června do září 2024 probíhala podlimitní veřejná zakázka na zhotovitele, což vedlo k prodloužení celého procesu akce.  Z tohoto důvodu je navrhováno převést finanční prostředky ve výši 674,3 tis.Kč do rozpočtu 2025.</t>
  </si>
  <si>
    <t>Akce byla schválena usnesením rady kraje č. 112/7821 dne 07.10.2024 s časovou použitelností do 30.06.2025. Z tohoto důvodu je navrhováno převést finanční prostředky ve výši 3.300 tis.Kč do rozpočtu roku 2025.</t>
  </si>
  <si>
    <t>Akce byla schválena usnesením rady kraje č. 94/6822 dne 08.04.2024. Projektová dokumentace na objekt ledovny a vrátnice se stále zpracovává, přičemž se zpracování prodlužuje kvůli vyjádření památkářů. Z tohoto důvodu je navrženo převést finanční prostředky ve výši 6.440,6 tis.Kč do rozpočtu roku 2025.</t>
  </si>
  <si>
    <t>Akce byla schválena usnesením rady kraje č. 112/7821 dne 07.10.2024 s časovou použitelností do 30.06.2025. Z tohoto důvodu je navrhováno převést finanční prostředky ve výši 4.000 tis.Kč do rozpočtu roku 2025.</t>
  </si>
  <si>
    <t>Akce byla schválena usnesením rady kraje č. 89/6529 dne 19.02.2024. Akce bude stavebně dokončena v prosinci 2024. S ohledem na platební podmínky vyplývající ze smlouvy o dílo je navrhováno převést finanční prostředky ve výši 1.100 tis.Kč do rozpočtu roku 2025.</t>
  </si>
  <si>
    <t>Akce byla schválena usnesením rady kraje č. 89/6529 dne 19.02.2024. Akce bude stavebně dokončena v prosinci 2024. S ohledem na platební podmínky vyplývající ze smlouvy o dílo je navrhováno převést finanční prostředky ve výši 1.300 tis.Kč do rozpočtu roku 2025.</t>
  </si>
  <si>
    <t>Rekonstrukce opěrné zídky (Základní škola speciální, Ostrava - Slezská Ostrava, příspěvková organizace)</t>
  </si>
  <si>
    <t>Rekonstrukce elektroinstalace a zdravotně technické instalace (Gymnázium Ostrava-Hrtabůvka, příspěvková organizace)</t>
  </si>
  <si>
    <t>Akce rozpočtu byla schválena usnesením zastupitelstva kraje č. 14/1454 ze dne 07.12.2023. Jedná se o finanční prostředky, které jsou smluvně vázány objednávkou č. 0950/2024/ŽPZ/O na zpracování situační zprávy o kvalitě ovzduší v MSK za rok 2023. Termín plnění je stanoven na 15.01.2025 z důvodu sběru veškerých dat za rok 2023. Proto je navrhováno převést finanční prostředky do rozpočtu roku 2025.</t>
  </si>
  <si>
    <t>Usnesením zastupitelstva kraje č. 18/1882 ze dne 05.09.2024 byly uzavřeny smlouvy o poskytnutí dotacev rámci DP  Podpora odpadového hospodářství. S ohledem na smluvní podmínky nelze v současné době jednoznačně zaručit vyplacení do konce roku 2024, proto je z důvodu předběžné opatrnosti navrhováno nevyčerpané finanční prostředky ve výši 633,9 tis. Kč převést do rozpočtu roku 2025.</t>
  </si>
  <si>
    <t>Akce byla schválena usnesením zastupitelstva kraje 14/1454 ze dne 07.12.2023. V současné době probíhá hodnocení nabídek na zhotovitele projektové dokumentace, poté bude následovat realizace projekčních prací.  Z výše uvedených důvodů je navrhováno převést finanční prostředky ve výši 115 tis.Kč (určené na administraci veřejné zakázky) do rozpočtu roku 2025.</t>
  </si>
  <si>
    <t xml:space="preserve">Akce byla schválena usnesením zastupitelstva kraje č. 14/1454 ze dne 7.12.2023. V roce 2024 byla zahájena příprava podkladů pro zadávací podmínky na zpracovatele studie včetně zaměření a průzkumů a následně bude vyhlášena veřejná zakázka. Z tohoto důvodu je navrženo převést finanční prostředky ve výši 115 tis.Kč do rozpočtu roku 2025.    </t>
  </si>
  <si>
    <t>Rada kraje usnesením č. 72/5296 ze dne 26.06.2023 schválila finanční prostředky ve výši 300 tis.Kč příspěvkové organizaci Muzeum Beskyd Frýdek-Místek na stavbu přístřešku na hradě Hukvaldy. V roce 2024 došlo k částečnému čerpání finančních prostředků, ale vzhledem k časové prodlevě udělení stavebního povolení a nemožnosti prací v zimním období, u zbývající části finančních prostředků se předpokládá čerpání až v roce 2025.  S ohledem na uvedené je navrhováno převést nevyčerpané finanční prostředky do rozpočtu roku 2025.</t>
  </si>
  <si>
    <t>Akce byla schválena usnesením zastupitelstva kraje č. 6/475 dne 16.12.2021. S ohledem na jiné probíhající investiční akce může dojít k rekonstrukci operačních sálů až po jejich ukončení. V současné době probíhá zadávací řízení na výběr zhotovitele, následně do konce roku 2024 bude zahájená samotná realizace stavby. Z tohoto důvodu je navrhováno převést finanční prostředky ve výši 10.000 tis.Kč do rozpočtu roku 2025.</t>
  </si>
  <si>
    <t>Usnesením rady kraje č. 108/7476 ze dne 05.08.2024 byla uzavřena smlouva o poskytnutí dotace se subjektem Česká asociace ovčáckých a pasteveckých psů z. s. ve výši 32 tis. Kč, ev. č. 04144/2024/ŽPZ. S ohledem na smluvní podmínky, které stanovují vyplacení dotace do 60 dnů od předložení závěrečného vyúčtování  (tj. do 07.11.2025), je z důvodu předběžné opatrnosti navrhováno nevyčerpané finanční prostředky převést do rozpočtu roku 2025.</t>
  </si>
  <si>
    <t>Usnesením rady kraje č. 111/7749 ze dne 16.09.2024 byla uzavřena smlouva o poskytnutí dotace se subjektem Město Fulnek ve výši 1 mil. Kč, ev. č. 04699/2024/ŽPZ. S ohledem na smluvní podmínky, které stanovují vyplacení dotace do 60 dnů od předložení závěrečného vyúčtování, je navrhováno nevyčerpané finanční prostředky převést do rozpočtu roku 2025.</t>
  </si>
  <si>
    <t>Usnesením rady kraje č. 109/7606 ze dne 19.08.2024 byla uzavřena smlouva o poskytnutí dotace se subjektem Zoologická zahrada a botanický park Ostrava, příspěvková organizace ve výši 750 tis. Kč, ev. č. 04332/2024/ŽPZ. S ohledem na smluvní podmínky, které stanovují vyplacení dotace do 60 dnů od předložení závěrečného vyúčtování  (tj. do 17.01.2025), je navrhováno nevyčerpané finanční prostředky převést do rozpočtu roku 2025.</t>
  </si>
  <si>
    <t>Usnesením rady kraje č. 111/7749 ze dne 16.09.2024 byla uzavřena smlouva o poskytnutí dotace se subjektem  ZO ČSOP Nový Jičín 70/02 ve výši 500 tis.Kč, ev. č. 004929/2024/ŽPZ. S ohledem na smluvní podmínky, které stanovují vyplacení dotace do 60 dnů od předložení závěrečného vyúčtování  (tj. do 31.12.2025), je navrhováno nevyčerpané finanční prostředky převést do rozpočtu roku 2025.</t>
  </si>
  <si>
    <t>Usnesením rady kraje č. 108/7476 ze dne 05.08.2024 byla uzavřena smlouva o poskytnutí dotace se subjektem ARCADIA PRAHA s.r.o. ve výši 200 tis.Kč, ev. č. 04141/2024/ŽPZ. S ohledem na smluvní podmínky, které stanovují vyplacení dotace do 60 dnů od předložení závěrečného vyúčtování  (tj. do 29.11.2024), je navrhováno z důvodu předběžné opatrnosti nevyčerpané finanční prostředky převést do rozpočtu roku 2025.</t>
  </si>
  <si>
    <t xml:space="preserve">Finanční prostředky ve výši 132 tis.Kč jsou vázány v rámci smlouvy o dílo č. 03698/2023/EPCH na zajištění na zajištění a realizaci recertifikačního auditu dle ČSN EN ISO 50001:2019 Systému managementu hospodaření s energií pro korporaci Moravskoslezského kraje včetně dvou dozorových auditů, s temínem dílčího plnění 30.11.2024. Dle smluvních podmínek dochází k dílčímu plnění na základě předložené faktury. Z daného důvodu je navrhováno převést nevyčerpané finanční prostředky do rozpočtu roku 2025. </t>
  </si>
  <si>
    <t>Oprava střechy technických provozů Domova Jistoty (Domov Jistoty, příspěvková organizace)</t>
  </si>
  <si>
    <t xml:space="preserve">Realizace aktivit v rámci této akce rozpočtu je stále aktivní. K tomu je čerpání finannčních prostředků každoročně plánováno s ohledem na předmět smluvně stanovených činností na konec roku. Finanční prostředky představují účelově určené finanční prostředky z přijatých poplatků za znečišťování ovzduší dle § 15 zákona č. 201/2012 Sb., o ochraně ovzduší, ve znění pozdějších předpisů, které lze použít pouze na financování opatření v oblasti ochrany životního prostředí. Nevyčerpané finanční prostředky je navrhováno převést do rozpočtu 2025 z důvodu zachování účelovosti těchto prostředků. </t>
  </si>
  <si>
    <t>Finanční prostředky v rámci této akce rozpočtu jsou vázány podmínkami uzavřených smluv č. 00605/2024/KH, s firmou Media Bohemia a.s., a smlouvou č. 00600/2024/KH s firmou POLAR televize Ostrava, ve kterých je plnění smluv stanoveno na vysílání televizních a rádiových pořadů např. "Životní prostředí MSK" a "Energie a kraj", "Ekomagazín", které jsou pravidelně vysílány. Termín plnění ze smluv je stanoven do 31.01.2025, proto je navrhováno převést nevyčerpané finanční prostředky do rozpočtu roku 2025.</t>
  </si>
  <si>
    <t>Akce rozpočtu "Prevence závažných havárií" byla schválena usnesením zastupitelstva kraje č. 14/1454 ze dne 07.12.2023. Jedná se o finanční prostředky, které jsou smluvně vázány v objednávkách ke konkrétnímu zpracování posudku k aktualizaci bezpečnostního programu či bezpečnostní zprávy dle zákona č. 224/2015 Sb., o prevenci závažných havárií a vyplácí se průběžně. Z tohoto důvodu je navrhováno převést nevyčerpané finanční prostředky ve výši 90 tis. Kč do rozpočtu roku 2025.</t>
  </si>
  <si>
    <t>V roce 2024 byla uzavřena se subjektem POLAR televize Ostrava, s.r.o., smlouva č. 00600/2024/KH na nákup vysílacího času a poskytnutí licence. V rámci této smlouvy jsou vytvořeny mj. magazíny Beskydský expres, Jesenický expres, Kam vyrazit v Moravskoslezském kraji a Transformace kraje. Fakturace za tyto magazíny probíhá měsíčně. Faktury, které budou zaslány koncem roku 2024, budou v souladu s platebními podmínkami hrazeny až v roce 2025. Z tohoto důvodu je navrhováno převést nevyčerpané finanční prostředky ve výši 1.018,9 tis. Kč do upraveného rozpočtu kraje na rok 2025.</t>
  </si>
  <si>
    <t>Rada kraje usnesením č.  95/6909 ze dne 22.04.2024 (ve znění usnesení č. 2/86 ze dne 11.11.2024) schválila účelový příspěvek na pořízení vnitřního vybavení rekonstruovaných prostor domova mládeže. Zajištění realizace zadávacího řízení na vybavení nábytkem je předmětem objednávky č. 0447/2024/ŠMS/O. Fakturace proběhne po ukončení veřejné zakázky, která je v současné době v realizaci. Dle nastavených lhůt není reálné vyčerpat finanční prostředky v roce 2024, proto je navrhováno převést je do rozpočtu roku 2025.</t>
  </si>
  <si>
    <t>Předmětem objednávky č. 0346/2024/ŠMS/O je zajištění realizace zadávacího řízení na vybavení nábytkem pro nově upravené prostory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</si>
  <si>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0446/2024/ŠMS/O je zajištění realizace zadávacího řízení na modernizaci cvičné kuchyně a cvičné výrobny cukrářů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</si>
  <si>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0995/2024/ŠMS/O je zajištění realizace zadávacího řízení na vnitřní konektivitu školy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</si>
  <si>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0973/2024/ŠMS/O je zajištění realizace zadávacího řízení na rekonstrukci síťové a serverové infrastruktury SUŠ, Ostrava II.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</si>
  <si>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0714/2024/ŠMS/O je zajištění realizace zadávacího řízení na modernizaci výuky elektroinstalací – učební pomůcky (učebna automatizace) II.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</si>
  <si>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0775/2024/ŠMS/O je zajištění realizace zadávacího řízení na rekonstrukci a úpravu prostor školy pro potřeby Velkého TPA, Pražírny s terasou a venkovních ploch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</si>
  <si>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0663/2024/ŠMS/O je zajištění realizace zadávacího řízení na IT vybavení pro Maker, Media a Developer lab prostřednictvím MT Legal s.r.o., advokátní kancelář. Fakturace proběhne po ukončení veřejné zakázky, která je v současné době v realizaci. Na základě výše uvedeného je navrhováno převést finanční prostředky do rozpočtu roku 2025.</t>
  </si>
  <si>
    <t>Předmětem objednávky č. 0267/2024/ŠMS/O je zajištění realizace zadávacího řízení na vybudování bezbariérového přístupu, environmentálního centra a rekonstrukce učeben prostřednictvím MT Legal s.r.o., advokátní kancelář. Fakturace proběhne po ukončení veřejné zakázky, která je v současné době v realizaci. Na základě výše uvedeného je navrhováno převést finanční prostředky do rozpočtu roku 2025.</t>
  </si>
  <si>
    <t>Celkem v tis. Kč</t>
  </si>
  <si>
    <t>Celkem převody do rozpočtu na rok 2025</t>
  </si>
  <si>
    <t>Zastupitelstvo kraje rozhodlo profinancovat a kofinancovat projekt, zahájit realizaci projektu dne 07.09.2023 usnesením č. 13/1366. O navýšení profinancování a kofinancování projektu rozhodlo zastupitelstvo kraje usnesením č. 15/1624 ze dne 07.03.2024. V současné době probíhá zakázka na stavbu a pokračuje hodnocení žádosti. Vzhledem k uvedenému je navrhováno nevyčerpané finanční prostředky ve výši 4.927,2 tis. Kč převést do rozpočtu roku 2025.</t>
  </si>
  <si>
    <t>Zastupitelstvo kraje rozhodlo zahájit přípravu projektu, profinancovat a kofinancovat projekt a zajistit udržitelnost projektu dne 15.09.2022 usnesením č. 9/884. V rámci projektu byly vyhlášeny veřejné zakázky na nákupy digitální techniky, postupně jsou uzavírány smlouvy s dodavateli a v návaznosti na platební podmínky je navrhováno nevyčerpané finanční prostředky projektu ve výši 24.516,1 tis.Kč převést do rozpočtu 2025. </t>
  </si>
  <si>
    <t>Zastupitelstvo kraje rozhodlo zahájit profinancovat a kofinancovat projekt dne 10.03.2022 usnesením č. 11/1122. Alokované finanční prostředky jsou určeny na administraci veřejné zakázky, která je v procesu soutěžení a z toho důvodu je navrhováno nevyčerpané finanční prostředky ve výši 173 tis.Kč převést do rozpočtu roku 2025.</t>
  </si>
  <si>
    <t>Zastupitelstvo kraje rozhodlo o profinancování a kofinancovaní projektu usnesením č. 9/877 ze dne 15.09.2022. Projekt byl v roce 2023 přijat k financování v rámci operačního programu IROP. V letošním roce byla uzavřena smlouva se zhotovitelem stavby, ale z důvodu problémů při přípravě soutěže na zhotovitele  trafostanice na straně ČEZ, nebyly stavební práce na projektu stále zahájeny a tím dochází k nižšímu čerpání výdajů oproti  plánovanému harmonogramu. Z tohoto důvodu je navrhováno převést nevyčerpané výdaje ve výši 10.330 tis.Kč do rozpočtu roku 2025.</t>
  </si>
  <si>
    <t>Zastupitelstvo kraje rozhodlo o profinancování a kofinancovaní projektu usnesením č. 9/888 ze dne 15.09.2022. V rámci projektu bylo vydáno rozhodnutí o poskytnutí dotace, probíhá projektová příprava stavby a expozice. Připravuje se nákup pozemku k zajištění potřeb projektu. Podmínky vyplývající z uzavřené smlouvy o budoucí smlouvě na nákup pozemku nezbytné pro uvedenou transakci budou naplněny v roce 2025. Z těchto důvodů je navrhováno převést finanční prostředky ve výši 5.061,6 tis.Kč do rozpočtu roku 2025.</t>
  </si>
  <si>
    <t xml:space="preserve">Zastupitelstvo kraje rozhodlo profinancovat a konfinancovat projekt usnesením č. 15/1623 dne 07.03.2024. Bylo vydáno rozhodnutí o poskytnutí dotace a do konce roku očekáváme přijetí zálohové platby ve výši 22.499,6 tis.Kč. Tyto prostředky jsou určeny na realizaci projektu v roce 2025, proto je nezbytné je převést do rozpočtu roku 2025. </t>
  </si>
  <si>
    <t>Zastupitelstvo kraje rozhodlo profinancovat a kofinancovat projekt usnesením č. 10/997 ze dne 15.12.2022. Projekt byl na konci roku 2023 schválen k financování v rámci OP JAK. Do konce roku 2024 kraj očekává 2. zálohovou platbu ve výši 9.983.997 Kč. Prostředky  obdržené formou zálohových plateb v roce 2024 jsou určeny k financování projektu i v roce 2025, proto je nutné nevyčerpané finanční prostředky ve výši 12.257,1 tis.Kč převést do rozpočtu roku 2025.</t>
  </si>
  <si>
    <t xml:space="preserve">Zastupitelstvo kraje rozhodlo profinancovat a kofinancovat projekt  usnesením č. 9/974 ze dne 13.09.2018. Usnesením č. 13/1365 ze dne 07.09.2023 rozhodlo zastupitelstvo kraje o zvýšení profinancování a kofinancování. V průběhu realizace stavby se vyskytly požadavky na vícepráce, které si vyžádaly uzavření dodatku ke smlouvě o dílo. Dodatkem se rovněž posouvá datum dokončení stavby. Změna harmonogramu relizace má za následek snížení předpokládaného čerpání finančních prostedků na stavební výdaje. Z uvedených důvodů je navrhováno převést nevyčerpané finanční prostředky ve výši 35.425,5 tis.Kč do rozpočtu roku 2025. </t>
  </si>
  <si>
    <t xml:space="preserve">Zastupitelstvo kraje rozhodlo profinancovat a kofinancovat projekt  usnesením č. 9/974 ze dne 13.09.2018. Usnesením č. 13/1365 ze dne 07.09.2023 rozhodlo zastupitelstvo kraje o zvýšení profinancování a kofinancování. V průběhu realizace stavby se vyskytly požadavky na vícepráce, které si vyžádaly uzavření dodatku ke smlouvě o dílo. Dodatkem se rovněž posouvá datum dokončení stavby. Změna harmonogramu relizace má za následek snížení předpokládaného čerpání finančních prostedků na stavební výdaje. Z uvedených důvodů je navrhováno převést nevyčerpané finanční prostředky ve výši 25.111,9 tis.Kč do rozpočtu roku 2025. </t>
  </si>
  <si>
    <t>Zastupitelstvo kraje rozhodlo profinancovat a kofinancovat projekt usnesením č. 8/771 ze dne 16.06.2022 a usnesením č. 9/887 ze dne 15.09.2022 (prodloužení doby financování). Projekt je financován zálohově, v r. 2024 obdržel kraj zálohovou platbu a další platba ve výši 690.270 Kč bude proplacena do konce roku 2024. Tyto platby jsou určeny na financování projektu i v následujícím roce, proto je nezbytné převést zbývající finanční prostředky ve výši 3.932,1 tis.Kč do rozpočtu roku 2025.</t>
  </si>
  <si>
    <t>Zastupitelstvo kraje rozhodlo profinancovat a kofinancovat projekt usnesením č. 9/875 ze dne 15.09.2022. Projekt je financován zálohově, v r. 2024 obdržel kraj zálohovou platbu a další platba ve výši max. 2.000.000 Kč bude proplacena do konce roku 2024. Tyto platby jsou určeny na financování projektu i v následujícím roce, proto je nezbytné převést zbývající finanční prostředky ve výši 11.242 tis.Kč do rozpočtu roku 2025.</t>
  </si>
  <si>
    <t xml:space="preserve">Zastupitelstvo kraje rozhodlo o profinancování a kofinancování projektu dne 15.09.2022 usnesením č. 9/887. Realizace projektu byla započata v říjnu 2022. Do konce roku očekáváme přijetí další zálohy dotace ve výši 3.109.882,15 Kč, která je určena na financování projektu i v následujícím roce, proto je nutné zbývající část finančních prostředků ve výši 5.817 tis.Kč převést do rozpočtu roku 2025. </t>
  </si>
  <si>
    <t>Zastupitelstvo kraje rozhodlo o profinancování a kofinancování projektu dne 15.09.2022 usnesením č. 9/875. Do konce roku obdrží kraj druhou zálohovou platbu ve výši 1.638.717,02 Kč, která je určená k financování projektu i v roce 2025. Proto je nezbytné převést zbývající finanční prostředky ve výši 4.424,9 tis.Kč do rozpočtu roku 2025.</t>
  </si>
  <si>
    <t>Zastupitelstvo kraje rozhodlo o profinancování a kofinancování projektu dne 15.09.2022 usnesením č. 9/887. Realizace projektu byla započata v říjnu 2022. V roce 2024 obdržel kraj zálohovou platbu a další platba v očekávané výši 3.439.890 Kč bude proplacena do konce roku 2024. Tyto zálohové platby jsou určeny k financování projektu i v roce 2025, proto je nezbytné je převést částku 6.329,9 tis.Kč do rozpočtu roku 2025.</t>
  </si>
  <si>
    <t>Zahájení přípravy projektu bylo schváleno zastupitelstvem kraje dne 15.09.2022 usnesením č. 9/871. Profinancování a kofinancování projektu bylo schváleno zastupitelstvem kraje dne 06.06.2024 usnesením č. 17/1742. V rámci projektu je v letošním roce plánováno vyhlášení veřejné zakázky na zhotovitele stavby. Administrace veřejné zakázky bude zajištěna externím dodavatelem. Výdaje na zajištění administrace VZ budou hrazeny po ukončení výběru zhotovitele, tedy v roce 2025. Z tohoto důvodu je navrhováno převést nevyčerpané výdaje na přípravu projektu ve výši 300 tis.Kč do rozpočtu 2025.</t>
  </si>
  <si>
    <t xml:space="preserve">Zastupitelstvo kraje rozhodlo zahájit přípravu projektu, profinancovat a kofinancovat projekt a zajistit udržitelnost projektu dne 15.09.2022 usnesením č. 9/879. Projekt navazuje na jiný projekt, kde ještě nejsou hotovy stavební úpravy budovy, do které bude předmětné gastro vybavení umístěno, proto je navrhováno finanční prostředky ve výši 12.170,3 tis.Kč převést do rozpočtu roku 2025. </t>
  </si>
  <si>
    <t xml:space="preserve">Zastupitelstvo kraje rozhodlo o zahájení přípravy usnesením č. 9/871 ze dne 15.09.2022 a profinancovaní a kofinancovaní projektu, zahájení realizace projektu usnesením č. 13/1362 ze dne 07.09.2023. V rámci projektu byly v letošním roce zahájeny stavební práce. Na základě aktualizace finančního harmonogramu stavby se snížila očekávaná prostavěnost a část finančních prostředků určená na stavební práce nebude vyčerpána v roce 2024. Z toho důvodu je navrhováno převést nevyčerpané výdaje projektu ve výši 14.646,8 tis.Kč do rozpočtu roku 2025.  </t>
  </si>
  <si>
    <t>Zastupitelstvo kraje rozhodlo o zahájení přípravy, profin a kofin a zajištění udržitelnosti projektu usnesením č. 17/1737 ze dne 06.06.2024. V rámci projektu probíhá zpracování projektové dokumentace, u části výdajů této smlouvy nebyly splněny podmínky pro jejich úhradu a proto se předpokládá, že budou hrazeny počátkem roku 2025. V příštím roce bude projekt předložen do výzvy v rámci operačního programu IROP a měly by být zahájeny stavební práce. Z toho důvodu je nezbytné převést nevyčerpané výdaje projektu ve výši 1.835,6 tis.Kč do rozpočtu roku 2025.</t>
  </si>
  <si>
    <t>Zastupitelstvo kraje rozhodlo o zahájení přípravy, profinancování a kofinancování, zajištění udržitelnosti projektu usnesením č. 17/1742 ze dne 06.06.2024. Z důvodu opoždění vyhlášení výzvy v rámci operačního programu NPO do které má být projekt předložen, došlo k posunutí vyhlášení veřejné zakázky na zhotovitele stavby a proto nebyly výdaje na stavbu letošním roce čerpány v předpokládané výši.  Z toho důvodu je navrhováno převést nevyčerpané výdaje projektu na stavbu ve výši 2.500 tis.Kč do rozpočtu roku 2025.</t>
  </si>
  <si>
    <t>Zastupitelstvo kraje rozhodlo o zahájení přípravy, profin a kofin a zajištění udržitelnosti projektu usnesením č. 15/1630 ze dne 07.03.2024. Projekt má být předložen do výzvy v rámci operačního programu NPO. V rámci projektu nebyly v letošním roce čerpány finanční prostředky v předpokládané výši, jelikož došlo ke zdržení ve fázi projektování stavby které stále není ukončeno a nemohla být tedy ani vyhlášena veřejná zakázka na zhotovitele stavby. Z toho důvodu je navrhováno převést nevyčerpané výdaje ve výši 3.000 tis.Kč do rozpočtu roku 2025.</t>
  </si>
  <si>
    <t>Zastupitelstvo kraje rozhodlo zahájit přípravu, profinancovat a kofinancovat projekt a zahájit realizaci projektu usnesením č. 17/1742 ze dne 06.06.2024. V letošním roce byla v rámci projektu vyhlášena veřejná zakázka na zhotovitele stavby, avšak vzhledem k množství doplňujícíh dotazů k zakázce dochází k prodlužování termínu uzavření smlouvy na zhotovení stavby. Z tohoto důvodu je navrhováno převést výdaje ve výši 9.151,2 tis.Kč na úhradu stavebních výdajů do rozpočtu roku 2025.</t>
  </si>
  <si>
    <t>Zastupitelstvo kraje rozhodlo o profinancování a kofinancování projektu dne 07.03.2024 usnesením č. 15/1625. Byla vyhlášena veřejná zakázka na výběr zhotovitele stavby. Ukončení procesu výběru zhotovitele stavby je předpokládáno v roce 2025. Závazky související s projektem z titulu zajištění administrace veřejné zakázky a zpracování klimatické studie budou hrazeny v roce 2025.  Na základě těchto důvodu je navrhováno převést nevyčerpané finanční prostředky ve výši 357,6 tis.Kč do rozpočtu roku 2025.</t>
  </si>
  <si>
    <t>Zastupitelstvo kraje rozhodlo o profinancování a kofinancování projektu dne 07.03.2024 usnesením č. 15/1625.  Vzhledem ke zpoždění v rámci projektové přípravy nebyly zajištěny potřebné podklady pro předložení žádosti o poskytnutí dotace. Ze stejného důvodu zatím nebyla vyhlášena veřejná zakázka na výběr zhotovitele stavby.  Závazky vzniklé v souvislosti ze zpracováním potřebných podkladů budou hrazeny v roce 2025. Na základě těchto důvodu je navrhováno převést nevyčerpané finanční prostředky ve výši 693,1 tis.Kč do rozpočtu roku 2025.</t>
  </si>
  <si>
    <t>Zastupitelstvo kraje rozhodlo profinancovat a kofinancovat projekt usn. č. 9/892 ze dne 15.09.2022.   Součástí strategického projektu jsou mimo jiné aktivity zapojených 10 páteřních středních škol,  příspěvkové organizace KVIC, Nový Jičín a spolku MTA. V rámci spolku nejsou aktivity realizovány v rozsahu dle harmonogramu, proto došlo ke zpoždění v realizovaných platbách. Aktivity zapojených škol jsou financovány prostřednictvím návratných finančních výpomocí. Zastupitelstvo kraje rozhodlo o poskytnutí návratné finanční výpomoci usnesením č. 14/1504 ze dne 07.12.2023. Některé školy dle harmonogramu ukončí  realizaci projektu až v roce 2025. Z uvedeného důvodu je navrhováno převést nevyčerpané finanční prostředky ve výši 85.514,5 tis.Kč do rozpočtu roku 2025.</t>
  </si>
  <si>
    <t>Zastupitelstvo kraje rozhodlo o profinancování a kofinancování projektu dne 06.06.2024 usnesením č.17/1739. Projektová dokumentace byla zpracována, připravují se podklady pro předložení žádosti o poskytnutí dotace. Bude vyhlášena veřejná zakázka na výběr zhotovitele stavby. S ohledem na průtahy v rámci  zpracování projektové dokumentace proběhne úhrada faktur souvisejících s přípravou projektu v roce 2025. Z tohoto důvodu je navrhováno nevyčerpané finanční prostředky ve výši 1.974,9 tis.Kč převést do rozpočtu roku 2025.</t>
  </si>
  <si>
    <t>Zastupitelstvo kraje rozhodlo o profinancování a kofinancování projektu dne 15.09.2022 usnesením č. 9/874 a o změně výše profinancování a kofinancování dne 08.06.2023 usnesením č. 12/1242. Z důvodu kontroly veřejné zakázky byly stavební práce zahájeny se zpožděním, proto je navrhováno část nevyčerpaných finančních prostředků ve výši 27.866,1 tis.Kč určených na stavební práce převést do rozpočtu roku 2025.</t>
  </si>
  <si>
    <t xml:space="preserve">Zastupitelstvo kraje rozhodlo o zahájení přípravy projektu  dne 16.12.2021 usnesením č. 6/515.  Vzhledem k větší časové náročnosti přípravy projektu je navrhováno nevyčerpané finanční prostředky ve výši 200 tis.Kč převést do rozpočtu roku 2025. </t>
  </si>
  <si>
    <t>Zastupitelstvo kraje rozhodlo profinancovat a kofinancovat projekt usnesením č. 11/1126 ze dne 10.03.2023. Vzhledem k větší časové náročnosti přípravy projektu došlo k posunu harmonogramu projektu a nevyčerpané prostředky ve výši 241,2 tis.Kč je navrhováno převést do rozpočtu roku 2025.</t>
  </si>
  <si>
    <t>Zahájení přípravy projektu, profinancovaní a kofinancovaní  a zajištění udržitelnosti projektu bylo schváleno zastupitelstvem kraje dne 10.03.2023 usnesením č. 11/1138. V rámci projektu byly zahájeny stavební práce, v souladu s aktualizací finančního harmonogramu jsou výdaje za stavební práce pro rok 2024 nižší, než se původně předpokládalo. Z uvedených důvodů  je navrhováno převést finanční prostředky ve výši 1.797,7 tis.Kč do rozpočtu roku 2025.</t>
  </si>
  <si>
    <t>Zahájení přípravy projektu bylo schváleno zastupitelstvem kraje dne 08.06.2023 usnesením č. 12/1242. Profinancování a kofinancování projektu bylo schváleno v Zastupitelstvu kraje dne 06.06.2024 usnesením č. 17/1734. V roce 2023 byla uzavřena smlouva se zhotovitelem projektové dokumentace a u části výdajů této smlouvy nebyly splněny podmínky pro jejich úhradu a proto se předpokládá, že budou hrazeny počátkem roku 2025. Z toho důvodu je navrhováno nevyčerpané prostředky ve výši 1.250,8 tis.Kč převést do rozpočtu roku 2025.</t>
  </si>
  <si>
    <t xml:space="preserve">Zastupitelstvo kraje rozhodlo o profinancování a kofinancování projektu dne 07.09.2023 usnesením č. 13/1363. Vzhledem k zdlouhavému procesu administrace veřejné zakázky a z provozních důvodů v místě stavby došlo k pozdějšímu zahájení stavebních prací. Z uvedených důvodů je navrhováno převést část finančních prostředků určených na stavební výdaje ve výši 29.328,4 tis.Kč do roku 2025. </t>
  </si>
  <si>
    <t>Zastupitelstvo kraje rozhodlo o profinancování a kofinancování projektu dne 07.09.2023 usnesením č. 13/1371. Kraj očekává, že by do konce roku 2024 mohlo dojít ke schválení financování projektu v rámci OP JAK a zaslání první zálohové platby ve výši 72.279 tis. Kč. Finanční prostředky jsou nezbytné pro realizaci aktivit projektu v roce 2025, proto je nutné převést 76.905,6 tis.Kč do rozpočtu roku 2025.</t>
  </si>
  <si>
    <t>Zastupitelstvo kraje rozhodlo profinancovat a kofinancovat projekt usnesením č. 17/1734 ze dne 06.06.2024. V rámci projektu se připravuje vyhlášení veřejné zakázky na výběr dodavatele projektových prací. Administrace  jeveřejné zakázky zajištěna externím dodavatelem. Výdaje na zajištění administrace veřejné zakázky budou hrazeny po ukončení výběru dodavatele, tedy v roce 2025. Z uvedeného důvodu je navrhováno nevyčerpané finanční prostředky ve výši 26,9 tis.Kč převést do rozpočtu roku 2025.</t>
  </si>
  <si>
    <t>Zastupitelstvo kraje rozhodlo profinancovat a kofinancovat projekt usnesením č. 17/1734 ze dne 06.06.2024. V rámci projektu se připravuje vyhlášení veřejné zakázky na výběr zhotovitele stavby. Administrace veřejné zakázky je zajištěna externím dodavatelem. Výdaje na zajištění administrace budou hrazeny po ukončení výběru zhotovitele, tedy v roce 2025. Přípravu projektové dokumentace a některé doprovodné výdaje stavby (přeložky) zajišťuje příspěvková organizace a závazný ukazatel na úhradu těchto výdajů  byl schválen radou kraje usnesením č. 87/6421 ze dne 22.01.2024 a navýšen usn. č. 109/7550 ze dne 19.08.2024. Také úhrada doprovodných výdajů stavby je očekávána v roce 2025 v závislosti na zaslání vyúčtovacích faktur. Z uvedených důvodů je navrhováno nevyčerpané finanční prostředky ve výši 378 tis.Kč převést do rozpočtu roku 2025.</t>
  </si>
  <si>
    <t>Zastupitelstvo kraje rozhodlo profinancovat a kofinancovat projekt usnesením č. 17/1734 ze dne 06.06.2024. V rámci projektu se připravuje vyhlášení veřejné zakázky na výběr zhotovitele stavby. Administrace VZ je zajištěna externím dodavatelem. Výdaje na zajištění administrace VZ budou hrazeny po ukončení výběru zhotovitele, tedy v roce 2025. Z uvedeného důvodu je navrhováno nevyčerpané finanční prostředky ve výši 115 tis.Kč převést do rozpočtu roku 2025.</t>
  </si>
  <si>
    <t>Zastupitelstvo kraje rozhodlo profinancovat a kofinancovat projekt usnesením č. 17/1734 ze dne 06.06.2024. V rámci projektu se připravuje vyhlášení veřejné zakázky na výběr dodavatele projektových prací. Administrace veřejné zakázky je zajištěna externím dodavatelem. Výdaje na zajištění administrace budou hrazeny po ukončení výběru dodavatele, tedy v roce 2025. Z uvedeného důvodu je navrhováno nevyčerpané finanční prostředky ve výši 26,9 tis.Kč převést do rozpočtu roku 2025.</t>
  </si>
  <si>
    <t>Zastupitelstvo kraje rozhodlo profinancovat a kofinancovat projekt usnesením č. 17/1734 ze dne 06.06.2024. V rámci projektu se připravuje vyhlášení veřejné zakázky na výběr zhotovitele stavby. Administrace veřejné zakázky je zajištěna externím dodavatelem. Výdaje na zajištění administrace budou hrazeny po ukončení výběru zhotovitele, tedy v roce 2025. Z uvedeného důvodu je navrhováno nevyčerpané finanční prostředky ve výši 115 tis.Kč převést do rozpočtu roku 2025.</t>
  </si>
  <si>
    <t>Zastupitelstvo kraje rozhodlo profinancovat a kofinancovat projekt usnesením č. 18/1824 ze dne 05.09.2024. Vzhledem k větší časové náročnosti přípravy projektu je navrhováno nevyčerpané prostředky ve výši 700 tis.Kč převést do rozpočtu roku 2025.</t>
  </si>
  <si>
    <t>Zastupitelstvo kraje rozhodlo profinancovat a kofinancovat projekt usnesením č. 18/1824 ze dne 05.09.2024. Vzhledem k větší časové náročnosti přípravy projektu je navrhováno nevyčerpané prostředky ve výši 500. tis.Kč převést do rozpočtu roku 2025.</t>
  </si>
  <si>
    <t>Zastupitelstvo kraje rozhodlo profinancovat a kofinancovat projekt usnesením č. 18/1824 ze dne 05.09.2024. V rámci projektu probíhá zpracování projektové dokumentace na výměnu oken, u části výdajů vyplývajících z této smlouvy nebyly splněny podmínky pro jejich úhradu a proto se předpokládá, že budou hrazeny počátkem roku 2025. Dále byla v rámci projektu uzavřena smlouva na zhotovení studie stavby, která bude hrazena v roce 2025. Z toho důvodu je navrhováno převést nevyčerpané finanční prostředky na přípravu projektu ve výši 705,9 tis.Kč do rozpočtu roku 2025.</t>
  </si>
  <si>
    <t>Zahájení přípravy projektu bude schváleno v ZK dne 20.05.2024 usnesením č. 97/7064. Profin a kofin projektu byl schválen v ZK dne 05.09.2024 usnesením č. 18/1828. V rámci projektu probíhá zpracování projektové dokumentace, u části výdajů této smlouvy nebyly splněny podmínky pro jejich úhradu a proto se předpokládá, že budou hrazeny počátkem roku 2025. Dále byla v rámci projektu uzavřena smlouva na zhotovení studie stavby, která bude hrazena v roce 2025. Z toho důvodu je navrhováno převést nevyčerpané finanční prostředky na přípravu projektu ve výši 736,5 tis.Kč do rozpočtu roku 2025.</t>
  </si>
  <si>
    <t xml:space="preserve">Zastupitelstvo kraje rozhodlo profinancovat a konfinancovat projekt usnesením č. 15/1631 dne 07.03.2024. V rámci projektu byl ukončen proces výběru zhotovitele stavebních prací. Zdlouhavý průběh administrace veřejné zakázky způsobil pozdější zahájení stavebních prací, než bylo původně plánováno. Z uvedeného důvodu je navrhováno převést finanční prostředky ve výši 10.023,7 tis.Kč do rozpočtu roku 2025. </t>
  </si>
  <si>
    <t>Zastupitelstvo kraje rozhodlo zahájit přípravu, profinancovat a kofinancovat projekt a zahájit realizaci projektu usnesením č. 17/1739 ze dne 06.06.2024. V rámci projektu je zpracovávána projektová dokumentace jejiž termín dokončení byl prodloužen z důvodu požadavku na doplnění projektu o realizaci výdejny jídla v budově a proto bude část výdajů hrazena v roce 2025. Dále byla v rámci projektu uzavřena objednávka na zhotovení studie proveditelnosti jejíž úhrada je předpokládaná v roce 2025. Z tohoto důvodu je navrhováno převést nevyčerpané výdaje na přípravu projektu ve výši 845,9 tis.Kč do rozpočtu roku 2025.</t>
  </si>
  <si>
    <t>Rada kraje usnesením č. 109/7537 ze dne 19.08.2024 vyhlásila dotační program Podpora provozu venkovských prodejen v Moravskoslezském kraji 2024. Dotace budou vyplaceny až po předložení závěrečného vyúčtování v roce 2025. V návaznosti na uvedené je navrhováno převést finanční prostředky ve výši 7.151,1 tis. Kč do upraveného rozpočtu kraje na rok 2025.</t>
  </si>
  <si>
    <t>Finanční prostředky jsou vázány ve smlouvě č. 02108/2019/KŘ o poskytování Inteligentního parkovacího systému v okolí krajského úřadu MSK. Dle smluvních podmínek dochází k průběžnému plnění na základě předložených faktur. Z daného důvodu je navrhováno převést nevyčerpané finanční prostředky do rozpočtu roku 2025. V roce 2024 na akci "Ostatní běžné výdaje - činnost krajského úřadu".</t>
  </si>
  <si>
    <t>Informační a komunikační technologie KÚ – běžné výdaje</t>
  </si>
  <si>
    <t>Informační a komunikační technologie KÚ - kapitálové výdaje</t>
  </si>
  <si>
    <t>Oddělení veřejných zakázek krajského úřadu byl předložen požadavek na uskutečnění veřejné zakázky na pořízení nového diskového pole, veřejná zakázka č. 146/2024. S ohledem na ukončení veřejné zakázky a uzavření smlouvy o dodávce, je navrhováno převést nevyčerpané finanční prostředky do rozpočtu roku 2025. V roce 2024 jsou prostředky na stejné akci 5337, ale s názvem Kapitálové výdaje - ICT - činnost KÚ.</t>
  </si>
  <si>
    <t>Oddělení veřejných zakázek krajského úřadu byl předložen požadavek na uskutečnění veřejné zakázky na pořízení nových ISCSI přepínačů. S ohledem na ukončení veřejné zakázky a uzavření smlouvy o dodávce, je navrhováno převést nevyčerpané finanční prostředky do rozpočtu roku 2025. V roce 2024 jsou prostředky na stejné akci 5337, ale s názvem Kapitálové výdaje - ICT - činnost KÚ.</t>
  </si>
  <si>
    <t>Na základě objednávky č. 0634/2024/INF/O uzavřené 25.06.2024 byla objednána roční technická podpora modulů SolarWinds, čímž servisní činnost zasahuje do roku 2025. Z tohoto důvodu je navrhováno převést finanční prostředky ve výši 90,8 tis. Kč do rozpočtu roku 2025.V roce 2024 jsou prostředky na akci 0004 - Ostatní běžné výdaje - činnost KÚ.</t>
  </si>
  <si>
    <t>Na základě objednávky č. 0634/2024/INF/O uzavřené 18.7.2024 byla objednána roční servisní podpora na technologie Technologického centra Moravskoslezského kraje, čímž servisní činnost zasahuje do roku 2025. Z tohoto důvodu je navrhováno převést nevyčerpané prostředky ve výši 87,1 tis. Kč do rozpočtu roku 2025. V roce 2024 jsou prostředky na akci 0004 - Ostatní běžné výdaje - činnost KÚ.</t>
  </si>
  <si>
    <t>Oddělení veřejných zakázek krajského úřadu byl předložen požadavek na uskutečnění veřejné zakázky na podporu diskového pole. Finanční plnění bude v roce 2025, z tohoto důvodu je navrhováno převést nevyčerpané prostředky ve výši 1.055 tis. Kč do rozpočtu roku 2025. V roce 2024 jsou prostředky na akci 0004 - Ostatní běžné výdaje - činnost KÚ.</t>
  </si>
  <si>
    <t>Oddělení veřejných zakázek krajského úřadu byl předložen požadavek na pořízení 20 sad hadic pro hydraulické vyprošťování, které byly v předchozích letech pořízeny předurčeným jednotkám sborů dobrovolných hasičů obcí, přičemž životnost tlakových hadic je stanovena na 10 let, proto je nutno pořídit nové a nahradit ty s končící životností. Požadavek byl zaevidován pod VZ 052/2024. Dále byla s dodavatelem MT Legal s.r.o., advokátní kancelář uzavřena objednávka č. 0419/2024/KH/O na realizace uvedené veřejné zakázky. V rámci výběrového řízení byla podána jedna nabídka, uvedená  firma splňuje požadavky, proto bude uzavřena s touto firmou smlouva a předpoklad dodání zboží prosinec 2024. Pod VZ 106/2024 byl zaevidován oddělením veřejných zakázek požadavek na pořízení záchranářských raftů. V rámci této zakázky dochází k řešení zadávací dokumentace s HZS MSK. Na základě toho bude následně uzavřena smlouva s dodavatelem. Z tohoto důvodu je navrhováno převést finanční prostředky ve výši 5.336 tis. Kč do rozpočtu roku 2025.</t>
  </si>
  <si>
    <t>Oddělení veřejných zakázek byl předložen požadavek na uskutečnění veřejné zakázky formou dynamického nákupního systému na nákup prezentačních předmětů s logem Moravskoslezského kraje. Výběr dodavatele a uzavření smlouvy proběhne do konce roku 2024, fakturace za odebrané zboží v roce 2025. Proto je navrhováno převést nevyčerpané prostředky ve výši 2.500 tis. Kč do rozpočtu kraje roku 2025.</t>
  </si>
  <si>
    <t xml:space="preserve">Rada kraje usnesením č. 89/6511 ze dne 19.02.2024 rozhodla na základě veřejné zakázky č. 028/2024 o uzavření celoročních objednávek č. 0173/2024/KH/O s dodavatelem Media Rey k zajištění prezentace kraje na platformách Forbes, č. 0174/2024/KH/O s dodavatelem MAFRA k zajištění prezentace kraje na zpravodajském serveru www.idnes.cz, č. 0176/2024/KH/O s dodavatelem Seznam.cz k zajištění prezentace kraje v deníku Právo a PR článků na www.novinky.cz a na www.seznam.cz, č. 0178/2024/KH/O s dodavatelem Magazín PATRIOT s.r.o. k zajištění prezentace kraje na www.patriotmagazin.cz v rubrice Proměny kraje a v tištěném magazínu PATRIOT. Objednávky jsou uzavřeny do konce února 2025, proto úhrady faktur za plnění v prosinci 2024 a v lednu a únoru 2025 budou zaplaceny v průběhu roku 2025. Dne 31.07.2017 uzavřen dodatek č. 2 ke smlouvě č. 03169/2009/KŘ na poskytování monitoringu médií ve výši 17,1 tis. Kč měsíčně a dne 04.01.2024 byla uzavřena objednávka č. 0011/20242/KH/O s Českou tiskovou kanceláří na zajištění zpravodajské aplikace v mobilu pro jednoho uživatele ve výši 17,3 s termínem plnění do 31.12.2024, s ohledem na uvedené bude faktura za plnění v prosinci uhrazena v lednu 2025. Dne 19.04.2024 byla s dodavatelem PATRIOT PROGRAM s.r.o. uzavřena celoroční objednávka č. 0410/2024/KH/O na zajištění pravidelné inzerce v tištěném měsíčníku PATRIOT PROGRAM s plněním do března 120 tis. Kč budou hrazeny v průběhu roku 2025. Z tohoto důvodu je navrhováno převést nevyčerpané prostředky ve výši 3.210  tis. Kč do rozpočtu kraje roku 2025.  </t>
  </si>
  <si>
    <t>Za účelem ověření možnosti a rozsahu zavedení prací coworkového typu na krajském úřadě byla vystavena objednávka na zpracování archiktektonické studie návrhu sdílených míst v budovách krajského úřadu. S ohledem na termín dodání studie do 20.12.2024 bude úhrada za studii provedena na počátku roku 2025. Z tohoto důvodu je navrhováno převést finanční prostředky ve výši 96,8 tis. Kč do rozpočtu roku 2025.</t>
  </si>
  <si>
    <t>Usnesením zastupitelstva kraje č. 13/1388 ze dne 07.09.2023 bylo rozhodnuto o poskytnutí dotací v rámci dotačního programu Podpora systému destinačního managementu turistických oblastí pro období 2023-2024. V letech 2023 a 2024 byly vyplaceny první splátky dotací včetně paušálních plateb. Výplata druhých splátek dotací po přeložení závěrečných vyúčtování se předpokládá počátkem roku 2025. V návaznosti na výše uvedené je radě kraje navrhováno převést nevyčerpané finanční prostředky ve výši 395,9 tis.Kč do rozpočtu kraje na rok 2025.</t>
  </si>
  <si>
    <t>Rada kraje rozhodla usnesením č. 96/8476 ze dne 21.09.2020 o vyhlášení kontinuálního dotačního programu Podpora rozvoje cykloturistiky v Moravskoslezském kraji pro rok 2021+. Zastupitelstvo kraje postupně rozhodlo o poskytnutí dotací v rámci tohoto dotačního programu, a to čtyřem skupinám žadatelů. Výplata druhých splátek dotací probíhá postupně po předložení závěrečných vyúčtování. V návaznosti na výše uvedené je radě kraje navrhováno převést nevyčerpané finanční prostředky ve výši 60 tis.Kč do rozpočtu kraje na rok 2025.</t>
  </si>
  <si>
    <t>Rada kraje rozhodla usnesením č. 38/2565 ze dne 28.02.2022 o vyhlášení kontinuálního dotačního programu Podpora rozvoje cykloturistiky v Moravskoslezském kraji pro rok 2022+. Zastupitelstvo kraje postupně rozhodlo o poskytnutí dotací v rámci tohoto dotačního programu, a to dvěma skupinám žadatelů. Výplata druhých splátek dotací probíhá postupně po předložení závěrečných vyúčtování. V návaznosti na výše uvedené je radě kraje navrhováno převést nevyčerpané finanční prostředky ve výši 1.351,6 tis.Kč do rozpočtu kraje na rok 2025.</t>
  </si>
  <si>
    <t>Rada kraje rozhodla usnesením č. 82/5990 ze dne 20.11.2023 o vyhlášení kontinuálního dotačního programu Podpora rozvoje cykloturistiky v Moravskoslezském kraji pro rok 2024+. Zastupitelstvo kraje postupně rozhodlo o poskytnutí dotací v rámci tohoto dotačního programu, a to třem skupinám žadatelů. V současné době probíhá uzavírání smluv s jednotlivými příjemci. K výplatě prvních splátek dotací dojde až po nabytí účinnosti smluv a u druhých splátek dotací průběžně až po předložení závěrečných vyúčtování. V návaznosti na výše uvedené je radě kraje navrhováno převést nevyčerpané finanční prostředky ve výši 198,6 tis. Kč do rozpočtu kraje na rok 2025.</t>
  </si>
  <si>
    <t>Usnesením zastupitelstva kraje č. 11/1132 ze dne 10.03.2023 bylo rozhodnuto o poskytnutí dotací v rámci dotačního programu Podpora kempování v Moravskoslezském kraji. V souladu s podmínkami byly v roce 2023 vyplaceny první splátky dotací. Druhé splátky dotací jsou vyplaceny po předložení závěrečného vyúčtování projektu. V návaznosti na výše uvedené je navrhováno převést nevyčerpané finanční prostředky ve výši 495 tis.Kč do rozpočtu kraje na rok 2025.</t>
  </si>
  <si>
    <t>Usnesením zastupitelstva kraje č. 15/1592 ze dne 07.03.2024 bylo rozhodnuto o poskytnutí dotací v rámci dotačního programu Podpora kempování v Moravskoslezském kraji 2024. V souladu s podmínkami byly v roce 2024 vyplaceny první splátky dotací. Druhá splátka dotace náhradnímu žadateli bude vyplacena po předložení závěrečného vyúčtování projektu. V návaznosti na výše uvedené je navrhováno převést nevyčerpané finanční prostředky ve výši 240,4 tis.Kč do rozpočtu kraje na rok 2025.</t>
  </si>
  <si>
    <t>Rada kraje usnesením č. 95/6881 ze dne 22.04.2024 rozhodla o poskytnutí dotace subjektu Krajina břidlice, z. s., na realizaci projektu „Krajina břidlice 2024" ve výši 300 tis.Kč. V souladu s podmínkami uzavřené smlouvy č. 02270/2024/RRC byla v roce 2024 vyplacena první splátka dotace ve výši 150 tis. Kč. Druhá splátka dotace bude vyplacena příjemci po předložení závěrečného vyúčtování projektu. V návaznosti na výše uvedené je navrhováno převést nevyčerpané finanční prostředky ve výši 150 tis.Kč do rozpočtu kraje na rok 2025.</t>
  </si>
  <si>
    <t>Rada kraje usnesením č. 97/7077 ze dne 20.05.2024 rozhodla o poskytnutí dotace subjektu KČT, odbor Gigula, na realizaci projektu „Dostaňme děti od počítačů a televizorů do přírody" ve výši 199 tis.Kč. V souladu s podmínkami uzavřené smlouvy č. 02384/2024/RRC byla v roce 2024 vyplacena první splátka dotace ve výši 99,5 tis.Kč. Druhá splátka dotace bude vyplacena příjemci po předložení závěrečného vyúčtování projektu. V návaznosti na výše uvedené je navrhováno převést nevyčerpané finanční prostředky ve výši 99,5 tis.Kč do rozpočtu kraje na rok 2025.</t>
  </si>
  <si>
    <t>Rada kraje usnesením č. 98/7167 ze dne 03.06.2024 rozhodla o poskytnutí dotace obci Moravice na realizaci projektu „Sanitární zařízení pro výletní místo Hůrka" ve výši 197,5 tis.Kč. V souladu s podmínkami uzavřené smlouvy č. 02332/2024/RRC bude dotace vyplacena příjemci po předložení závěrečného vyúčtování projektu. V návaznosti na výše uvedené je navrhováno převést nevyčerpané finanční prostředky ve výši 197,5 tis.Kč do rozpočtu kraje na rok 2025.</t>
  </si>
  <si>
    <t>Rada kraje usnesením č. 99/7238 ze dne 17.06.2024 rozhodla o poskytnutí dotace subjektu Místní skupina Polského kulturně-osvětového svazu v Mostech u Jablunkova, pobočný spolek, na realizaci projektu „Mezinárodní centrum mezikulturní integrace" ve výši 200 tis.Kč. V souladu s podmínkami uzavřené smlouvy č. 02403/2024/RRC bude dotace vyplacena příjemci po předložení závěrečného vyúčtování projektu. V návaznosti na výše uvedené je navrhováno převést nevyčerpané finanční prostředky ve výši 200 tis.Kč do rozpočtu kraje na rok 2025.</t>
  </si>
  <si>
    <t>Rada kraje usnesením č. 99/7238 ze dne 17.06.2024 rozhodla o poskytnutí dotace subjektu Hornický spolek Bergmeister na realizaci projektu „Podzemní poklady Horního Města - stříbrný důl v srdci Nízkého Jeseníku" ve výši 400 tis.Kč. V souladu s podmínkami uzavřené smlouvy č. 02564/2024/RRC a dodatku ke smlouvě byla v roce 2024 vyplacena první splátka dotace ve výši 200 tis.Kč. Druhá splátka dotace bude vyplacena příjemci po předložení závěrečného vyúčtování projektu. V návaznosti na výše uvedené je navrhováno převést nevyčerpané finanční prostředky ve výši 200 tis.Kč do rozpočtu kraje na rok 2025.</t>
  </si>
  <si>
    <t>Rada kraje usnesením č. 105/7349 ze dne 15.07.2024 rozhodla o poskytnutí dotace subjektu Tajemné Beskydy s.r.o. na realizaci projektu „Beskydské bytosti – nová značka pro podporu rodinného turismu v Moravskoslezských Beskydech a Těšínském Slezsku" ve výši 214,2 tis. Kč. V souladu s podmínkami uzavřené smlouvy č. 03100/2024/RRC byla v roce 2024 vyplacena první splátka dotace ve výši 107,1 tis.Kč. Druhá splátka dotace bude vyplacena příjemci po předložení závěrečného vyúčtování projektu. V návaznosti na výše uvedené je navrhováno převést nevyčerpané finanční prostředky ve výši 107,1 tis.Kč do rozpočtu kraje na rok 2025.</t>
  </si>
  <si>
    <t>Rada kraje usnesením č. 112/7804 ze dne 07.10.2024 rozhodla o poskytnutí dotace obci Vražné na realizaci projektu "MÁŠ TO V GENECH" ve výši 80 tis.Kč. V souladu s podmínkami uzavřené smlouvy č. 05126/2024/RRC bude dotace vyplacena příjemci po předložení závěrečného vyúčtování projektu. V návaznosti na výše uvedené je navrhováno převést nevyčerpané finanční prostředky ve výši 80 tis.Kč do rozpočtu kraje na rok 2025.</t>
  </si>
  <si>
    <t>Rada kraje usnesením č. 112/7808 ze dne 07.10.2024 rozhodla o poskytnutí dotace obci Leskovec nad Moravicí na realizaci projektu "Infrastruktura pro rozvoj cestovního ruchu - PD obchvatová komunikace" ve výši 500 tis. Kč. V souladu s podmínkami uzavřené smlouvy č. 04139/2024/RRC bude dotace vyplacena příjemci po nabytí účinnosti. V návaznosti na výše uvedené je navrhováno převést nevyčerpané finanční prostředky ve výši 500 tis.Kč do rozpočtu kraje na rok 2025.</t>
  </si>
  <si>
    <t>Koncem roku 2024 se přepokládá zasmluvnění veletrhů, inzercí, propagačních předmětů a zimních akcí včetně doprovodných programů a navazujících služeb pro počátek roku 2025. V návaznosti na výše uvedené je navrhováno převést nevyčerpané finanční prostředky ve výši 2.800 tis.Kč do rozpočtu kraje na rok 2025.</t>
  </si>
  <si>
    <t>Koncem roku 2024 se přepokládá uzavření smlouvy v rámci veřejné zakázky č. 0128/2023/RRC/V na pořízení infostojanů, infotabulí a označníkových štítků v rámci projektu Technotrasa s termínem plnění na počátku roku 2025. V návaznosti na výše uvedené a fakturační podmínky smlouvy je navrhováno převést nevyčerpané finanční prostředky ve výši 2.178 tis.Kč do rozpočtu kraje na rok 2025.</t>
  </si>
  <si>
    <t>Rada kraje usnesením č. 91/6725 ze dne 18.03.2024 rozhodla poskytnout investiční účelovou dotaci městu Frenštát pod Radhoštěm, IČO 00297852, ve výši 296,1 tis.Kč na realizaci projektu „Vybudování světelné signalizace na dětském dopravním hřišti ve Frenštátě pod Radhoštěm“ (smlouva č. 01503/2024/RRC). Dotace bude vyplacena do 60 dnů od předložení závěrečného vyúčtování. Na základě výše uvedeného je navrhováno převést finanční prostředky do rozpočtu 2025.</t>
  </si>
  <si>
    <t>Rada kraje usnesením č. 112/7786 ze dne 07.10.2024 rozhodla poskytnout neinvestiční účelovou dotaci nepodnikající fyzické osobě, ve výši 50 tis.Kč na realizaci projektu „Svatomartinský vlak, Mikulášské vlaky, Vánoční vlak 2024“ (smlouva č. 05120/2024/DSH). Dotace bude vyplacena do 60 dnů od předložení závěrečného vyúčtování. Na základě výše uvedeného je navrhováno převést finanční prostředky do rozpočtu 2025.</t>
  </si>
  <si>
    <t>Rada kraje usnesením č. 91/6725 ze dne 18.03.2024 rozhodla poskytnout neinvestiční účelovou dotaci statutárnímu městu Opava, IČO 00300535, ve výši 400 tis.Kč na realizaci projektu „I/46 Opava - severovýchodní obchvat (technická studie)“ (smlouva č. 01504/2024/RRC). První splátka již byla vyplacena po účinnosti smlouvy, druhá splátka bude vyplacena do 60 dnů od předložení závěrečného vyúčtování. Na základě výše uvedeného je navrhováno převést finanční prostředky do rozpočtu 2025.</t>
  </si>
  <si>
    <t>Zastupitelstvo kraje usnesením č. 15/1616 ze dne 07.03.2024 rozhodlo poskytnout investiční účelovou dotaci příjemci Letiště Ostrava, a.s., IČO 26827719, ve výši 2.775 tis.Kč na realizaci projektu „Pořízení technických prostředků sloužících ke zvýšení úrovně bezpečnosti“ (smlouva č. 00455/2024/DSH). Dotace bude vyplacena do 30 dnů od předložení závěrečného vyúčtování. Na základě výše uvedeného je navrhováno převést finanční prostředky do rozpočtu 2025.</t>
  </si>
  <si>
    <t>Zastupitelstvo kraje usnesením č. 18/1817 ze dne 05.09.2024 rozhodlo poskytnout investiční účelovou dotaci městu Odry, IČO 00298221, ve výši 4.100 tis.Kč na realizaci projektu „Rekonstrukce mostu přes řeku Odru v Odrách, místní část Loučky“ (smlouva č. 04702/2024/DSH). Dotace bude vyplacena do 60 dnů od předložení závěrečného vyúčtování. Na základě výše uvedeného je navrhováno převést finanční prostředky do rozpočtu 2025.</t>
  </si>
  <si>
    <t>Akce byla schválena usnesením zastupitelstva kraje č. 14/1652  dne 12.12.2019. V roce 2024 proběhlo zadávací řízení na výběr zhotovitele stavby. Smlouva byla uzavřena v říjnu 2024 s termínem dokončení realizace akce v prosinci 2024. S ohledem na lhůty splatnosti faktur je navrhováno převést finanční protředky ve výši 10.573,8 tis.Kč do rozpočtu roku 2025.</t>
  </si>
  <si>
    <t>Zastupitelstvo kraje rozhodlo profinancovat a kofinancovat projekt a zahájit realizaci projektu dne 10.03.2023 usnesením č. 11/1121. Smlouva o dílo č. 01734/2024/IM byla se zhotovitelm stavby uzavřena v dubnu 2024. Vlivem povodní došlo ke zpoždění stavby, bylo požádáno o změnu termínu dokončení stavby do listopadu 2025, proto je navrhováno nevyčerpané finanční prostředky ve výši  8.479,3 tis. Kč převést do roku 2025.</t>
  </si>
  <si>
    <t xml:space="preserve">Zastupitelstvo kraje rozhodlo o zahájení přípravy, profinancování a kofinancování a zajištění udržitelnosti projektu usnesením č. 17/1737 ze dne 06.06.2024. V rámci projektu probíhá zpracování projektové dokumentace, u části výdajů této smlouvy nebyly splněny podmínky pro jejich úhradu a proto se předpokládá, že budou hrazeny počátkem roku 2025. V příštím roce bude projekt předložen do výzvy v rámci operačního programu IROP a měly by být zahájeny stavební práce. Z toho důvodu je nezbytné převést nevyčerpané výdaje projektu ve výši 2.602,9 tis.Kč do rozpočtu roku 2025. </t>
  </si>
  <si>
    <t>Zastupitelstvo kraje rozhodlo o zahájení přípravy, přípravy, profinancování a kofinancování a zajištění udržitelnosti projektu "Transformace Zámku Dolní Životice" usnesením č. 7/635 ze dne 16.03.2022. Tento projekt byl na základě usnesení č. 13/1362 ze dne 07.09.2023 rozdělen na 4 samostatné projekty. V 8/2024 byla v rámci projektu uzavřena smlouva se zpracovatelem projektové dokumentace a část výdajů za zpracování PD bude fakturována až v roce 2025. V příštím roce bude projekt předložen do výzvy v rámci operačního programu IROP a měly by být zahájeny stavební práce. Z toho důvodu je nezbytné převést nevyčerpané výdaje projektu ve výši 3.975 tis.Kč do rozpočtu roku 2025.</t>
  </si>
  <si>
    <t>Zastupitelstvo kraje rozhodlo o zahájení přípravy, přípravy, profinancování a kofinancování a zajištění udržitelnosti projektu "Transformace Zámku Dolní Životice" usnesením č. 7/635 ze dne 16.03.2022. Tento projekt byl na základě usnesení č. 13/1362 ze dne 07.09.2023 rozdělen na 4 samostatné projekty. V rámci projektu probíhá zpracování projektové dokumentace, u části výdajů této smlouvy nebyly splněny podmínky pro jejich úhradu a proto se předpokládá, že budou hrazeny počátkem roku 2025. V roce 2025 bude projekt předložen do výzvy v rámci operačního programu IROP a měly by být zahájeny stavební práce. Z toho důvodu je nezbytné převést nevyčerpané výdaje projektu ve výši 2.602,9 tis. Kč do rozpočtu roku 2025.</t>
  </si>
  <si>
    <t>Dotační program Kotlíkové dotace v Moravskoslezském kraji - 5. výzva byl schválen usnesením rady kraje č. 72/5316 ze dne 26.06.2023. Jedná se o víceletý dotační program, který je financovaný částečně z evropských zdrojů formou zálohy. Realizace dílčích projektů včetně předložení vyúčtování kotlíkové dotace je nastavena do 31.12.2026.  Vyúčtování jsou předkládána a proplácena průběžně. Kontrola těchto předložených vyúčtování a proplácení dotací bude probíhat v roce 2023 až 2026. Proto je třeba převést nevyčerpané finanční prostředky z roku 2024 do roku 2025. V roce 2024 je ještě očekávána záloha ve výši 33.589 tis. Kč.</t>
  </si>
  <si>
    <t>Oprava systému ochrany před bleskem – Archeopark (Muzeum Těšínska, příspěvková organizace)</t>
  </si>
  <si>
    <t>Odstranění nedokončené stavby – Šenov u Nového Jičína (Muzeum Novojičínska, příspěvková organizace)</t>
  </si>
  <si>
    <t>Nákupy budov, pozemků a rekonstrukce objektů v rámci transformace pobytových sociálních služeb (příspěvkové organizace MSK)</t>
  </si>
  <si>
    <t xml:space="preserve">Pavilon W - stavební úpravy a přístavba  (Slezská nemocnice v Opavě, příspěvková organizace) </t>
  </si>
  <si>
    <t>Celkový součet</t>
  </si>
  <si>
    <t>Akce byla schválena usnesením zastupitelstva kraje č. 10/948 dne 15.12.2022. V roce 2024 byla vypracována projektová dokumentace. Stavební část akce bude realizována po vysoutěžení zhotovitele v roce 2025. Z tohoto důvodu je navrhováno převést finanční prostředky ve výši 7.784,7 tis.Kč do rozpočtu roku 2025.</t>
  </si>
  <si>
    <t>Akce byla schválena usnesením zastupitelstva kraje č. 14/1454 dne 07.12.2023. V současné době probíhá realizace díla s předpokladem dokončení do konce roku 2024. S ohledem na termíny splatnosti faktur je navrhováno převést finanční prostředky ve výši 204 tis.Kč do rozpočtu 2025.</t>
  </si>
  <si>
    <t>Akce byla schválena usnesením rady kraje č. 89/6529 dne 19.02.2024 s časovou použitelností do 31.12.2025. Z tohoto důvodu je navrhováno převést finanční prostředky ve výši 840,6 tis.Kč do rozpočtu roku 2025.</t>
  </si>
  <si>
    <t>Akce byla schválena usnesením rady kraje č. 91/6744 dne 18.03.2024. Úprava terénu kolem budovy vyžaduje přeložku vedení ČEZ. Projektová dokumentace zpracovaná společností ČEZ byla dokončena až v září 2024 a byla uzavřena smlouva o smlouvě budoucí na věcné břemeno. Nyní probíhá výběrové řízení na projektanta sanace. Předpoklad dokončení projektové přípravy je březen 2025. Z tohoto důvodu je navrhováno převést finanční prostředky ve výši 500 tis.Kč do rozpočtu roku 2025.</t>
  </si>
  <si>
    <t>Přístavba tělocvičny Sportovního gymnázia Dany a Emila Zátopkových (Sportovní gymnázium Dany a Emila Zátopkových, Ostrava, příspěvková organizace, Ostrava)</t>
  </si>
  <si>
    <t>Akce byla schválena usnesením rady kraje 44/2987 dne 09.05.2022. Projektová dokumentace byla zpracována v roce 2023, v roce 2024 proběhlo opakované výběrové řízení na zhotovitele akce. Realizace bude zahájena v listopadu 2024, předpoklad jejího dokončení je v květnu 2025. Z tohoto důvodu je navrhováno převést fianční prostředky ve výši 1.070,2 tis.Kč do rozpočtu roku 2025.</t>
  </si>
  <si>
    <t>Akce byla schválena usnesením rady kraje č. 10/948 dne 15.12.2022. V současné době probíhá realizace díla s předpokladem dokončení do konce roku 2024. S ohledem na termíny splatnosti faktur je navrhováno převést finanční prostředky ve výši 7.933,6 tis. Kč do rozpočtu 2025.</t>
  </si>
  <si>
    <t>Akce byla schválena usnesením rady kraje č. 78/5734 dne 25.09.2023. V roce 2024 byla zahájena projekční příprava, do současné doby však nebylo vydáno stavební povolení. Po vydání povolení bude dokončena projekční příprava a následně bude v průběhu roku 2025 realizována stavba. Z tohoto důvodu je navrhováno převést finanční prostředky ve výši 500 tis.Kč do rozpočtu roku 2025.</t>
  </si>
  <si>
    <t>Technická údržba, podpora a služby k software v odvětví územního plánování a stavebního řádu</t>
  </si>
  <si>
    <t>Akce rozpočtu byla schválena usnesením zastupitelstva kraje č. 14/1454 ze dne 07.12.2023. Jedná se o finanční prostředky, které jsou smluvně vázány na zpracování posudků ke konkrétním záměrům dle zákona č. 100/2001 Sb., o posuzování vlivů na životní prostředí. Z tohoto důvodu je navrhováno převést finanční prostředky ve výši 339,9 tis. Kč do roku 2025.</t>
  </si>
  <si>
    <t>Finanční prostředky představují účelově určené příjmy z poplatků za znečišťování ovzduší dle § 15 zákona č. 201/2012 Sb., o ochraně ovzduší, ve znění pozdějších předpisů, podle kterého mohou být použity na vrácení přeplatků záloh odvedených na těchto poplatcích a na financování opatření v oblasti ochrany životního prostředí. Do ZK v 12/2024 bude předložen materiál s návrhem převést tyto FP za účelem zachování účelovosti do Fondu ŽP MSK. (Info: předpokládaná výše záloh 2024 = 15.991.525 Kč, rozpočtované příjmy 2024 = 4.000.000 Kč, tj. nerozpočtované přeplněné příjmy k 10/2024 = cca 11.992 tis. Kč).</t>
  </si>
  <si>
    <t>Dotační program - Podpora natáčení audiovizuálních děl v Moravskoslezském kraji</t>
  </si>
  <si>
    <t xml:space="preserve">Individuální dotace - Příspěvek obcím na financování potřeb jednotek sborů dobrovolných hasičů obcí </t>
  </si>
  <si>
    <t>Akce byla schválena usnesením zastupitelstva kraje č. 14/1454 ze dne 07.12.2023. Následně usnesení rady kraje č. 87/6421 ze dne 22.01.2024 došlo k zapojení části účelového zůstatku rozpočtového hospodaření roku 2023 do rozpočtu roku 2024. Částka zahrnuje zpracování Změny č. 9 Zásad Územního rozvoje Moravskoslezského kraje vyplývající ze smlouvy 01872/2024/ÚP. V současné době probíhá zpracování návrhu aktualizace, úhrada bude realizována v roce 2025. V návaznosti na to je navrhováno převést nevyčerpané finanční prostředků do rozpočtu roku 2025.</t>
  </si>
  <si>
    <t>Akce byla schválena usnesením zastupitelstva kraje č. 14/1454 ze dne 07.12.2023. Následně usnesení rady kraje č. 94/6842 ze dne 08.04.2024 k navýšení rozpočtu na dané akci. Částka zahrnuje zpracování Změny č. 10 Zásad Územního rozvoje Moravskoslezského kraje vyplývající ze smlouvy 04836/2024/ÚP. V současné době probíhá zpracování návrhu aktualizace, úhrada bude realizována v roce 2025.  V návaznosti na to je navrhováno převést nevyčerpané finanční prostředků do rozpočtu roku 2025.</t>
  </si>
  <si>
    <t>Akce byla schválena usnesením zastupitelstva kraje č. 14/1454 ze dne 07.12.2023. Částka zahrnuje zpracování Změny č. 11 Zásad Územního rozvoje Moravskoslezského kraje vyplývající z objednávky 0900/2024/ÚP/O. V současné době probíhá zpracování návrhu aktualizace, datum úhrady závisí na zřízení kontrolního mechanismu dle stavebního zákona, který zajišťuje Ministerstvo pro místní rozvoj. V návaznosti na to je navrhováno převést nevyčerpané finanční prostředků do rozpočtu roku 2025.</t>
  </si>
  <si>
    <t>Akce rozpočtu byla schválena usnesením zastupitelstva kraje č. 14/1454 ze dne 07.12.2023. Jedná se o udržitelnost projektu, v rámci této akce byla uzavřena smlouva č. 05873/2024/ŽPZ o provádění péče o pozemky z důvodů ochrany přírody a o poskytnutí příspěvku ke zlepšování přírodního prostředí, konkrétně na odstranění náletu sečením, likvidace dřevin postřikem a založení trávníku, které nebyly původně zahrnuty do projektu. Tento zásah je potřeba provést v období vegetačního klidu. Termín plnění je ve smlouvě stanoven do listopadu 2025. Z tohoto důvodu je potřeba převést fin. prostředky do roku 2025.</t>
  </si>
  <si>
    <t>Revitalizace EVL Děhylovský potok - Štěpán (udržitelnost)</t>
  </si>
  <si>
    <t>Akce rozpočtu schválena usnesením ZK č. 14/1454 ze dne 07.12.2023. Finanční prostředky  jsou vázány objednávkami s plněním v roce 2025. Jedná se o objednávku č. 1012/2024/ŽPZ/O na monitoring návštěvnosti Lysá hora - plnění 30.06.2025 ve výši 78.521 Kč, dále objednávka č. 1013/2024/ŽPZ/O na monitoring kvality povrchových vod s termínem plnění do 31.03.2025 ve výši 68.426 Kč, dále objednávka č. 0878/2024/ŽPZ/O na hydrogeolobický posudek v ZCHÚ Travertinová kaskáda a Úvalenské louky ve výši 157.542 Kč. Na konci měsíce listopadu 2024 bude uzavřena objednávka na průzkum EVL Niva Morávky a EVL Ostravice, která bude zaměřena na inventarizační průzkum vrby lýkovcové (Salix daphnoides) a vrby šedé (Salix eleagnos) na území o maximální celkové výměře 222,67 ha s termínem plnění do 31.10.2025 apod. Z tohoto důvodu je potřeba finanční prostředky převést do rozpočtu roku 2025, kdy budou probíhat fakturace.</t>
  </si>
  <si>
    <t>Akce rozpočtu byla schválena usesením zastupitelstva kraje č. 14/1454 ze dne 07.12.2023. V rámci této akce byla uzavřena objednávka č. 1062/2024/ŽPZ/O na výrobu a dodání předmětu edukativního charakteru s tématikou předcházení vzniku odpadů a nakládání s nimi ve výši 348.822 Kč. Vzhledem k velkému počtu kusů (2.000 Kč) a zpracování těchto předmětů je termín plnění stanoven na 28.02.2025. Fakturace proběhne po dodání zboží, z tohoto důvodu je potřeba převést finanční prostředky ve výši 349 tis. Kč do rozpočtu roku 2025.</t>
  </si>
  <si>
    <t>Rada kraje usnesením č. 74/5380 ze dne 17.07.2023 rozhodla uzavřít smlouvu č. 03302/2023/POR se společností Moore Advisory CZ s.r.o. na výkon funkce pověřence pro ochranu osobních údajů pro vybrané příspěvkové organizace v letech 2024 až 2026. S ohledem na dohodnuté podmínky fakturace bude úhrada za poskytnuté služby za měsíc prosinec 2024 provedena v lednu 2025. Z tohoto důvodu je navrhováno převést nevyčerpané prostředky do rozpočtu roku 2025.</t>
  </si>
  <si>
    <t>Rada kraje usnesením č. 110/7618 ze dne 02.09.2024 rozhodla uzavřít smlouvu č. 04600/2024/KON na Zajištění elektronických výběrových řízení v rámci systému sdružených nákupů. Vzhledem k předpokládané realizaci elektronických výběrových řízení v prosinci 2024 je navrhováno převést prostředky vztahující se k úhradě za toto období ve výši 200 tis. Kč do rozpočtu roku 2025.</t>
  </si>
  <si>
    <t>S dodavatelem Moonment s.r.o. byla  uzavřena celoroční objednávka č. 0187/2024/KH/O na dodávání čokoládových bonbonů k využívání do balíčků pro prezentaci a propagaci kraje. Faktury doručené koncem roku 2024 budou uhrazeny v lednu 2025. Proto s ohledem na uvedené je navrhováno přesunout nevyčerpané prostředky do rozpočtu roku 2025.</t>
  </si>
  <si>
    <t xml:space="preserve">Zastupitelstvo kraje rozhodlo o zahájení přípravy projektu a předložení žádosti o dotaci usnesením č. 10/1009 ze dne 15.12.2022. Vzhledem k větší časové náročnosti přípravy projektu je navrhováno nevyčerpané prostředky ve výši 100,4 tis. Kč převést do rozpočtu roku 2025. </t>
  </si>
  <si>
    <t>Zastupitelstvo kraje rozhodlo profinancovat a kofinancovat projekt usnesením č. 17/1743 ze dne 06.06.2024. Vzhledem k větší časové náročnosti přípravy projektu (zdržení vlivem delšího procesu přípravy VZ a pozdějšího předložení VZ do RK oproti harmonogramu projektu) je navrhováno nevyčerpané prostředky ve výši 12.000 tis. Kč převést do rozpočtu roku 2025.</t>
  </si>
  <si>
    <t xml:space="preserve">Zastupitelstvo kraje rozhodlo profinancovat a kofinancovat projekt a zajistit jeho udržitelnost dne 15.12.2022 usnesením č. 10/1009. Z důvodu zpoždění vzniklého při vyhlašování veřejných zakázek z důvodu stanovení detailní IT specifikace je navrhováno nevyčerpané finanční prostředky projektu ve výši 1.042,8 tis. Kč převést do rozpočtu 2025. </t>
  </si>
  <si>
    <t xml:space="preserve">Zastupitelstvo kraje rozhodlo profinancovat a kofinancovat projekt usnesením č. 10/1009 ze dne 15.12.2022 a usnesením 13/1360 ze dne 07.09.2023 souhlasilo s úhradou výdajů z vlastních zdrojů kraje v letech 2023-2025 v případě nevydání rozhodnutí o poskytnutí dotace.  Dále usnesením 14/1503 ze dne 07.12.2023 a usnesením 15/1628 ze dne 07.03.2024 rozhodlo o změně struktury financování projektu.  Předložená žádost o dotaci z Národního plánu obnovy aktuálně čeká na vydání rozhodnutí o poskytnutí dotace. Součástí projektu jsou tři aktivity, přičemž kraj má zájem realizovat min. 1 dílčí aktivitu „Systém PIM/PAM" i v případě, že by dotace projektu nebyla přidělena.  Další aktivity v rámci projektu budou realizovány pouze v případě vydání rozhodnutí o poskytnutí dotace. Aktuálně je dodavatel systému PIM/PAM vybrán a dílo se plní. V návaznosti na výše uvedené a na stanovené platební podmínky se navrhuje nevyčerpané finanční prostředky ve výši 5.885,1 tis. Kč převést do rozpočtu roku 2025. </t>
  </si>
  <si>
    <t>Zastupitelstvo kraje rozhodlo zahájit přípravu, profinancovat a kofinancovat projekt a zahájit realizaci projektu usnesením č. 17/1732 ze dne 06.06.2024. V návaznosti na prodloužení termínu odevzdání zpracované projektové dokumentace stavby nebyly výdaje určené na přípravu projektu čerpány v roce 2024, a proto je nutné tyto výdaje ve výši 231,00 tis. Kč určené na přípravu projektu převést do rozpočtu roku 2025.</t>
  </si>
  <si>
    <t>Zastupitelstvo kraje usnesením č. 10/968 ze dne 15.12.2022 a ve znění změnového usnesení č. 17/1708 ze dne 06.06. 2024 rozhodlo o profinancování a kofinancování projektu Centrum veřejných energetiků ve výši 150.000 tis. Kč  v letech 2022-2027. Z daného důvodu je navrhováno převést nevyčerpané finanční prostředky do rozpočtu roku 2025.</t>
  </si>
  <si>
    <t>Revitalizace Slezského gymnázia (Slezské gymnázium, Opava, příspěvková organizace)</t>
  </si>
  <si>
    <t>Akce byla schválena usnesením rady kraje č. 108/7457 dne 05.08.2024. Od srpna probíhá realizace stavby s předpokládaným dokončením v listopadu 2024. S ohledem na lhůty splatnosti faktur je navrhováno převést finanční prostředky ve výši 2.929,7 tis.Kč do rozpočtu roku 2025.</t>
  </si>
  <si>
    <t>Fotovoltaický systém pro Střední průmyslovou školu a OA v Bruntále (Střední průmyslová škola a Obchodní akademie, Bruntál, příspěvková organizace)</t>
  </si>
  <si>
    <t>Fotovoltaický systém pro Střední škola řemesel, Frýdek-Místek (Střední škola řemesel, Frýdek-Místek, příspěvková organizace)</t>
  </si>
  <si>
    <t>Rada kraje usnesením č. 112/7786 ze dne 07.10.2024 rozhodla poskytnout  účelovou dotaci obci Ostravice, IČO 00297046, ve výši 900 tis.Kč na realizaci projektu „Vytvoření zázemí pro policejní hlídky a podpora jejich činností“ (smlouva č. 05119/2024/DSH). První splátka byla vyplacena po nabytí účinnosti smlouvy, druhá splátka bude vyplacena do 60 dnů od předložení závěrečného vyúčtování. Na základě výše uvedeného je navrhováno převést finanční prostředky do upraveného rozpočtu 2025.</t>
  </si>
  <si>
    <t>Rada kraje usnesením č. 111/7747 ze dne 16.09.2024 rozhodla poskytnout účelovou neinvestiční dotaci příjemci TACYKLISTIKA, z.s., IČO 09571221, ve výši 800 tis.Kč na realizaci projektu „Český pohár v cyklokrosu a Velká cena Ostravy v cyklokrosu“ (smlouva č. 04886/2024/ŠMS). Dotace bude vyplacena do 30 dnů od nabytí účinnosti smlouvy. Na základě výše uvedeného je navrhováno převést finanční prostředky do rozpočtu 2025.</t>
  </si>
  <si>
    <t xml:space="preserve">Zastupitelstvo kraje usnesením č. 13/1336 ze 07.09.2023 rozhodlo poskytnout investiční dotace a uzavřít smlouvy č. 04113/2023/KH s městem Petřvald, č. 04108/2023/KH s městysem Březová, č. 04104/2023/KH s obcí Baška, č. 04111/2023/KH se statutárním městem Ostrava, č. 04109/2023/KH s městem Horní Benešov a s obcí Šilheřovice č. 04114/2023/KH, a to na pořízení nové cisternové automobilové stříkačky ve výši 2.000 tis. Kč pro každou obec.  Dotace jsou poskytovány na základě písemných výzev zaslaných příjemci dotace a jsou vypláceny do 14 dnů od přijetí žádosti o poskytnutí dotace. S ohledem na uvedené je navrhováno převést nevyčerpané prostředky ve výši 12.000 tis. Kč do rozpočtu roku 2025. </t>
  </si>
  <si>
    <t>Dotační program - Program obnovy památek nadregionálního významu v Moravskoslezském kraji v letech 2023 a 2024</t>
  </si>
  <si>
    <t>Dotační program - Program obnovy kulturních památek a památkově chráněných nemovitostí v Moravskoslezském kraji</t>
  </si>
  <si>
    <t>Dotační program – Podpora návrhu řešení nakládání s vodami</t>
  </si>
  <si>
    <t>Usnesením zastupitelstva kraje č. 18/1884 ze dne 05.09.2024 byly uzavřeny smlouvy o poskytnutí dotacev rámci DP Podpora vzdělávání a poradenství v oblasti životního prostředí. S ohledem na smluvní podmínky nelze v současné době jednoznačně zaručit vyplacení do konce roku 2024, proto je z důvodu předběžné opatrnosti navrhováno nevyčerpané finanční prostředky ve výši 147 tis. Kč převést do rozpočtu roku 2025.</t>
  </si>
  <si>
    <t>Rada kraje usneseními č. 87/6406 ze dne 22.01.2024, č. 112/7778 ze dne 07.10.2024 a č. 3/190 ze dne 25.11.2024 schválila příspěvkové organizaci Moravskoslezské datové centrum realizaci projektů s časovou použitelností do 31.12.2025. Jedná se o projekty: "Dodávka a implementace systému DDI" ve výši 25.000 tis. Kč,  "Základ datových center pro zdravotnictví" ve výši 1.988,3 tis. Kč, "Kybernetická bezpečnost - licence PAM, CAL" ve výši 7.500 tis. Kč. Finanční prostředky jsou dle smluvních podmínek čerpány průběžně, případně jsou vázány v rámci vyhlášených veřejných zakázek.  S ohledem na stanovenou časovou použitelnost je navrhováno převést nevyčerpané finanční prostředky do rozpočtu roku 2025.</t>
  </si>
  <si>
    <t>Rada kraje usnesením č. 3/151 ze dne 25.11.2024 schválila podmínky dotačního programu na rok 2025 a rozhodla o jeho vyhlášení. Finanční prostředky ve výši 1.000 tis. Kč představují navýšení alokace tohoto programu. V souladu s uvedeným je navrhováno radě kraje převést finanční prostředky do rozpočtu kraje na rok 2025.</t>
  </si>
  <si>
    <t>Usnesením rady kraje č. 3/147 ze dne 25.11.2024 byl vyhlášen dotační program Dotační program – Podpora cykloturistiky v Moravskoslezském kraji 2025+. Část alokace dotačního programu byla dokryta z úspor rozpočtu 2024 v odvětví cestovního ruchu. V souvislosti s uvedeným je navrhováno převést finanční prostředky ve výši 16.000 tis.Kč do upraveného rozpočtu kraje na rok 2025, kdy proběhne jejich rozdělení na jednotlivé příjemce v rámci dotačního programu a výplata.</t>
  </si>
  <si>
    <t>Usnesením rady kraje č. 3/152 ze dne 25.11.2024 bylo rozhodnuto o poskytnutí dotace subjektu Černá louka, s.r.o., na realizaci projektu "Metodické centrum krajských turistických informačních center" v celkové výši 980 tis. Kč. Dotace bude vyplacena po nabytí účinnosti smlouvy, což se předpokládá nejpozději počátkem roku 2025. V souladu se smluvními podmínkami je navrhováno převést nevyčerpané finanční prostředky ve výši 980 tis. Kč do rozpočtu kraje na rok 2025.</t>
  </si>
  <si>
    <t>Usnesením rady kraje č. 3/130 ze dne 25.11.2024 bylo rozhodnuto o vystavení objednávky dodavateli Moravian-Silesian Tourism, s.r.o. na realizaci dílčích aktivit cestovního ruchu v roce 2025 na základě Rámcové smlouvy o spolupráci č. 07300/2017/RRC, ve znění dodatku č. 3. Objednávka zahrnuje činnosti v oblasti Tvorby produktů v cestovním ruchu, Aktivit podpory prodeje a On-line marketingu v celkové výši 3.000 tis. Kč. V návaznosti na fakturační podmínky je navrhováno převést nevyčerpané prostředky ve výši 3.000 tis.Kč do rozpočtu kraje na rok 2025.</t>
  </si>
  <si>
    <t>Usnesením rady kraje č. 108/7416 ze dne 05.08.2024 bylo rozhodnuto o poskytnutí dotací na zabezpečení akceschopnosti jednotek sborů dobrovolných hasičů vybraných obcí Moravskoslezského kraje. Výplata dotací proběhne až po nabytí účinnosti smluv, což se předpokládá nejpozději počátkem roku 2025. V souladu s uvedeným je navrhováno převést nevyčerpané prostředky ve výši 1.107 tis. Kč do upraveného rozpočtu kraje na rok 2025.</t>
  </si>
  <si>
    <t>Usnesením rady kraje č. 3/141 ze dne 25.11.2024 byl vyhlášen dotační program Program obnovy a rozvoje venkova Moravskoslezského kraje 2025. Část alokace dotačního programu byla dokryta z úspor rozpočtu 2024 v odvětví regionálního rozvoje. V souvislosti s uvedeným je navrhováno převést finanční prostředky ve výši 10.000 tis. Kč do upraveného rozpočtu kraje na rok 2025, kdy proběhne jejich rozdělení na jednotlivé příjemce v rámci dotačního programu a výplata.</t>
  </si>
  <si>
    <t>Rada kraje usnesením č. 96/6937 ze dne 06.05.2024 schválila  finanční prostředky ve výši 298 tis. Kč příspěvkové organizaci Nemocnice Třinec,  na revitalizace kulturního místa - Galerie v přírodě s časovou použitelností do 30.6.2025.  Vzhledem k harmonogramu prací, závislém na ročním období, lze předpokládat čerpání finančních prostředků v roce 2025. S ohledem na uvedené je navrhováno převést nevyčerpané finanční prostředky do rozpočtu roku 2025.</t>
  </si>
  <si>
    <t>Rada kraje usnesením 3/234 ze dne 25.11.2024 schválila zvýšení závazného ukazatele "účelový investiční příspěvek do fondu investic" ve výši 2.000 tis. Kč, s účelovým určením na nákup akvizic do sbírek Galerie výtvarného umění v Ostravě, s časovou použitelností od 1. 10. 2024 do 31. 12. 2025. Lze předpokládat čerpání finančních prostředků v následujícím roce a z toho důvodu je navrhováno převést finanční prostředky do rozpočtu na rok 2025.</t>
  </si>
  <si>
    <t>Usnesením zastupitelstva kraje č. 15/1606 ze dne 07.03.2024 byla uzavřena smlouva o poskytnutí dotace s příjemci dotací v rámci DP Program obnovy kulturních památek a památkově chráněných nemovitostí v Moravskoslezského kraje. S ohledem na smluvní podmínky, které stanovují vyplacení dotace na základě předložení závěrečné faktury, je navrhováno nevyčerpané finanční prostředky ve výši 11.081,9 tis.Kč převést do rozpočtu roku 2025.</t>
  </si>
  <si>
    <t>Rada kraje usnesením č. 3/160 ze dne 25.11.2024 rozhodla prodloužit časovou použitelnost investičního příspěvku z rozpočtu kraje do fondu investic příspěvkové organizaci Domov Příbor s účelovým určením na rekonstrukci kuchyně. Vzhledem k posunutí termínu realizace veřejné zakázky z důvodu povodně je navrhováno převést nedočerpané prostředky do rozpočtu na rok 2025.</t>
  </si>
  <si>
    <t>Rada kraje usnesením č. 3/160 ze dne 25.11.2024 schválila poskytnutí příspěvku na provoz s účelovým určením na Opravu střechy technických provozů Domova Jistoty. Vzhledem k rozsahu havarijních oprav na střechách sociálně terapeutických dílen byla časová použitelnost stanovena do konce roku 2025. Z tohoto důvodu je navrhováno převést nedočerpané prostředky do rozpočtu na rok 2025.</t>
  </si>
  <si>
    <t>Usnesením rady kraje č. 99/7273 ze dne 17.06.204 a č. 111/7745 ze dne 16.09.2024 bylo rozhodnuto o poskytnutí návratné finanční výpomoci příspěvkovým organizacím k zajištění profinancování projektů předložených v rámci Operačního programu Spravedlivá transformace a Integrovaného regionálního operačního programu, s jednorázovou splatností ihned po obdržení dotace, nejpozději do 31.12.2025. Příspěvkovým organizacím je vypláceno až na základě požadavků škol v průběhu realizace projektů, proto je navrhováno převést nevyčerpané finanční prostředky do upraveného rozpočtu roku 2025.</t>
  </si>
  <si>
    <t>Rada kraje usnesením č. 3/177 ze dne 25.11.2024 rozhodla poskytnout účelovou neinvestiční dotaci příjemci Zdravotní ústav se sídlem v Ostravě, IČO 71009396, ve výši 100 tis.Kč na realizaci projektu „Modely pro školy a terénní aktivity“. Dotace bude vyplacena do 30 dnů od předložení závěrečného vyúčtování. Na základě výše uvedeného je navrhováno převést finanční prostředky do upraveného rozpočtu 2025.</t>
  </si>
  <si>
    <t xml:space="preserve">Celkový objem převáděných účelových finančních prostředků ve výši 3.651.734 tis. Kč je uveden ke dni 2.12.2024. Do konce roku 2024 mohou orgány kraje rozhodnout o vyčlenění finančních prostředků na nové akce, případně mohou být zapojeny do rozpočtu kraje další přijaté dotace, zálohové platby a vratky, čímž může dojít k navýšení objemu účelových prostředků k zapojení do upraveného rozpočtu na rok 2025. </t>
  </si>
  <si>
    <t>Usnesením zastupitelstva kraje č. 15/1676 ze dne 07.03.2024 byla uzavřena smlouva o poskytnutí dotace s příjemci dotací v rámci DP Drobné vodohospodářské akce. S ohledem na smluvní podmínky, které stanovují vyplacení dotace průběžně ve splátkách, je navrhováno nevyčerpané FP ve výši 21.869,1 tis. Kč  (z toho 20.016,30 tis. Kč tvoří účelově určené (vodní) peníze) převést do rozpočtu roku 2025 - jedná se o účelové finanční prostředky (vodní peníze).</t>
  </si>
  <si>
    <t xml:space="preserve">Akce rozpočtu byla schválena usnesením č. 87/6421 ze dne 22.01.2024. Finanční prostředky jsou určeny na dofinancování akcí z dotačního programu 2023/2024, kde na základě dohod o narovnání došlo k prodloužení ZV až do roku 2025 (Hrčava, Milíkov) a protože vyplácení probíhá na základě předpokládaných výzev spolu s předložením průběžného vyúčtování, budou tyto finanční prostředky vyplaceny v roce 2025. </t>
  </si>
  <si>
    <t>Dotační program - Drobné vodohospodářské akce 2023/2024</t>
  </si>
  <si>
    <t>Dotační program – Drobné vodohospodářské akce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</si>
</sst>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0"/>
      <name val="Arial CE"/>
      <charset val="238"/>
    </font>
    <font>
      <sz val="11"/>
      <color theme="1"/>
      <name val="Calibri"/>
      <family val="2"/>
      <charset val="238"/>
      <scheme val="minor"/>
    </font>
    <font>
      <sz val="12"/>
      <name val="Tahoma"/>
      <family val="2"/>
      <charset val="238"/>
    </font>
    <font>
      <b/>
      <sz val="12"/>
      <name val="Tahoma"/>
      <family val="2"/>
      <charset val="238"/>
    </font>
    <font>
      <sz val="10"/>
      <name val="Tahoma"/>
      <family val="2"/>
      <charset val="238"/>
    </font>
    <font>
      <b/>
      <sz val="10"/>
      <name val="Tahoma"/>
      <family val="2"/>
      <charset val="238"/>
    </font>
    <font>
      <b/>
      <sz val="11"/>
      <name val="Tahoma"/>
      <family val="2"/>
      <charset val="238"/>
    </font>
    <font>
      <sz val="10"/>
      <color rgb="FFFF0000"/>
      <name val="Tahoma"/>
      <family val="2"/>
      <charset val="238"/>
    </font>
    <font>
      <sz val="10"/>
      <name val="Tahoma"/>
      <family val="2"/>
    </font>
    <font>
      <b/>
      <sz val="10"/>
      <name val="Tahoma"/>
      <family val="2"/>
    </font>
    <font>
      <sz val="10"/>
      <name val="Arial CE"/>
      <charset val="238"/>
    </font>
    <font>
      <sz val="12"/>
      <color rgb="FF0070C0"/>
      <name val="Tahoma"/>
      <family val="2"/>
      <charset val="238"/>
    </font>
    <font>
      <sz val="10"/>
      <color rgb="FF0070C0"/>
      <name val="Tahoma"/>
      <family val="2"/>
      <charset val="238"/>
    </font>
    <font>
      <sz val="11"/>
      <color rgb="FF000000"/>
      <name val="Calibri"/>
      <family val="2"/>
      <charset val="238"/>
    </font>
    <font>
      <sz val="10"/>
      <color rgb="FF0070C0"/>
      <name val="Tahoma"/>
      <family val="2"/>
    </font>
    <font>
      <sz val="10"/>
      <color rgb="FFFF0000"/>
      <name val="Tahoma"/>
      <family val="2"/>
    </font>
    <font>
      <sz val="12"/>
      <name val="Tahoma"/>
      <family val="2"/>
    </font>
    <font>
      <sz val="10"/>
      <color theme="1"/>
      <name val="Tahoma"/>
      <family val="2"/>
      <charset val="238"/>
    </font>
    <font>
      <b/>
      <sz val="10"/>
      <color theme="1"/>
      <name val="Tahoma"/>
      <family val="2"/>
      <charset val="238"/>
    </font>
    <font>
      <sz val="11"/>
      <name val="Tahoma"/>
      <family val="2"/>
      <charset val="238"/>
    </font>
    <font>
      <i/>
      <sz val="10"/>
      <name val="Tahoma"/>
      <family val="2"/>
      <charset val="238"/>
    </font>
  </fonts>
  <fills count="2">
    <fill>
      <patternFill patternType="none"/>
    </fill>
    <fill>
      <patternFill patternType="gray125"/>
    </fill>
  </fills>
  <borders count="3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4">
    <xf numFmtId="0" fontId="0" fillId="0" borderId="0"/>
    <xf numFmtId="0" fontId="1" fillId="0" borderId="0"/>
    <xf numFmtId="0" fontId="10" fillId="0" borderId="0"/>
    <xf numFmtId="0" fontId="13" fillId="0" borderId="0"/>
  </cellStyleXfs>
  <cellXfs count="157">
    <xf numFmtId="0" fontId="0" fillId="0" borderId="0" xfId="0"/>
    <xf numFmtId="164" fontId="2" fillId="0" borderId="0" xfId="0" applyNumberFormat="1" applyFont="1" applyAlignment="1">
      <alignment vertical="top" wrapText="1"/>
    </xf>
    <xf numFmtId="0" fontId="2"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4" xfId="0" applyFont="1" applyBorder="1" applyAlignment="1">
      <alignment horizontal="justify"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164" fontId="5" fillId="0" borderId="6"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wrapText="1"/>
    </xf>
    <xf numFmtId="164" fontId="0" fillId="0" borderId="0" xfId="0" applyNumberFormat="1"/>
    <xf numFmtId="0" fontId="6" fillId="0" borderId="0" xfId="1" applyFont="1"/>
    <xf numFmtId="0" fontId="4" fillId="0" borderId="3" xfId="0" applyFont="1" applyBorder="1" applyAlignment="1">
      <alignment horizontal="center" vertical="center" wrapText="1"/>
    </xf>
    <xf numFmtId="164" fontId="0" fillId="0" borderId="0" xfId="0" applyNumberFormat="1" applyAlignment="1">
      <alignment vertical="center"/>
    </xf>
    <xf numFmtId="0" fontId="0" fillId="0" borderId="0" xfId="0" applyAlignment="1">
      <alignment vertical="center"/>
    </xf>
    <xf numFmtId="0" fontId="2" fillId="0" borderId="0" xfId="0" applyFont="1" applyAlignment="1">
      <alignment vertical="center" wrapText="1"/>
    </xf>
    <xf numFmtId="0" fontId="6" fillId="0" borderId="0" xfId="1"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164" fontId="5" fillId="0" borderId="2" xfId="0" applyNumberFormat="1" applyFont="1" applyBorder="1" applyAlignment="1">
      <alignment vertical="center" wrapText="1"/>
    </xf>
    <xf numFmtId="0" fontId="5" fillId="0" borderId="8" xfId="0" applyFont="1" applyBorder="1" applyAlignment="1">
      <alignment vertical="center" wrapText="1"/>
    </xf>
    <xf numFmtId="164" fontId="5" fillId="0" borderId="6" xfId="0" applyNumberFormat="1"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vertical="center" wrapText="1"/>
    </xf>
    <xf numFmtId="0" fontId="0" fillId="0" borderId="0" xfId="0"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center" vertical="center" wrapText="1"/>
    </xf>
    <xf numFmtId="0" fontId="8" fillId="0" borderId="4" xfId="0" applyFont="1" applyBorder="1" applyAlignment="1">
      <alignment horizontal="justify" vertical="center" wrapText="1"/>
    </xf>
    <xf numFmtId="0" fontId="8" fillId="0" borderId="2" xfId="0" applyFont="1" applyBorder="1" applyAlignment="1">
      <alignment horizontal="left" vertical="center" wrapText="1"/>
    </xf>
    <xf numFmtId="165" fontId="8" fillId="0" borderId="2" xfId="0" applyNumberFormat="1" applyFont="1" applyBorder="1" applyAlignment="1">
      <alignment horizontal="center" vertical="center" wrapText="1"/>
    </xf>
    <xf numFmtId="0" fontId="4" fillId="0" borderId="11" xfId="0" applyFont="1" applyBorder="1" applyAlignment="1">
      <alignment horizontal="justify" vertical="center" wrapText="1"/>
    </xf>
    <xf numFmtId="165" fontId="4" fillId="0" borderId="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8" fillId="0" borderId="3" xfId="0" applyFont="1" applyBorder="1" applyAlignment="1">
      <alignment horizontal="center" vertical="center" wrapText="1"/>
    </xf>
    <xf numFmtId="164" fontId="9" fillId="0" borderId="2" xfId="0" applyNumberFormat="1" applyFont="1" applyBorder="1" applyAlignment="1">
      <alignment vertical="center" wrapText="1"/>
    </xf>
    <xf numFmtId="164" fontId="5" fillId="0" borderId="2" xfId="0" applyNumberFormat="1" applyFont="1" applyBorder="1" applyAlignment="1">
      <alignment horizontal="right" vertical="center" wrapText="1"/>
    </xf>
    <xf numFmtId="164" fontId="4" fillId="0" borderId="9" xfId="0" applyNumberFormat="1" applyFont="1" applyBorder="1" applyAlignment="1">
      <alignment horizontal="center" vertical="center" wrapText="1"/>
    </xf>
    <xf numFmtId="0" fontId="8" fillId="0" borderId="0" xfId="0" applyFont="1" applyAlignment="1">
      <alignment horizontal="left" vertical="center" wrapText="1"/>
    </xf>
    <xf numFmtId="165" fontId="4" fillId="0" borderId="10" xfId="0" applyNumberFormat="1" applyFont="1" applyBorder="1" applyAlignment="1">
      <alignment horizontal="center" vertical="center" wrapText="1"/>
    </xf>
    <xf numFmtId="164" fontId="5" fillId="0" borderId="10" xfId="0" applyNumberFormat="1" applyFont="1" applyBorder="1" applyAlignment="1">
      <alignment vertical="center" wrapText="1"/>
    </xf>
    <xf numFmtId="0" fontId="5"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165" fontId="4" fillId="0" borderId="16" xfId="0" applyNumberFormat="1" applyFont="1" applyBorder="1" applyAlignment="1">
      <alignment horizontal="center" vertical="center" wrapText="1"/>
    </xf>
    <xf numFmtId="164" fontId="5" fillId="0" borderId="16" xfId="0" applyNumberFormat="1" applyFont="1" applyBorder="1" applyAlignment="1">
      <alignment vertical="center" wrapText="1"/>
    </xf>
    <xf numFmtId="0" fontId="11" fillId="0" borderId="0" xfId="0" applyFont="1" applyAlignment="1">
      <alignment vertical="top" wrapText="1"/>
    </xf>
    <xf numFmtId="0" fontId="12" fillId="0" borderId="3" xfId="0" applyFont="1" applyBorder="1" applyAlignment="1">
      <alignment horizontal="center" vertical="center" wrapText="1"/>
    </xf>
    <xf numFmtId="0" fontId="11" fillId="0" borderId="0" xfId="0" applyFont="1" applyAlignment="1">
      <alignment horizontal="center" vertical="top" wrapText="1"/>
    </xf>
    <xf numFmtId="164" fontId="11" fillId="0" borderId="0" xfId="0" applyNumberFormat="1" applyFont="1" applyAlignment="1">
      <alignment vertical="top" wrapText="1"/>
    </xf>
    <xf numFmtId="0" fontId="14" fillId="0" borderId="0" xfId="0" applyFont="1" applyAlignment="1">
      <alignment horizontal="left" vertical="center" wrapText="1"/>
    </xf>
    <xf numFmtId="0" fontId="14" fillId="0" borderId="0" xfId="0" applyFont="1" applyAlignment="1">
      <alignment vertical="center" wrapText="1"/>
    </xf>
    <xf numFmtId="0" fontId="8" fillId="0" borderId="0" xfId="0" applyFont="1" applyAlignment="1">
      <alignment vertical="center" wrapText="1"/>
    </xf>
    <xf numFmtId="0" fontId="8" fillId="0" borderId="11" xfId="0" applyFont="1" applyBorder="1" applyAlignment="1">
      <alignment horizontal="justify" vertical="center" wrapText="1"/>
    </xf>
    <xf numFmtId="49" fontId="4" fillId="0" borderId="2" xfId="0" applyNumberFormat="1"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4" fillId="0" borderId="2" xfId="0" applyFont="1" applyBorder="1" applyAlignment="1">
      <alignment horizontal="center" vertical="center" wrapText="1"/>
    </xf>
    <xf numFmtId="0" fontId="4" fillId="0" borderId="5" xfId="0" applyFont="1" applyBorder="1" applyAlignment="1">
      <alignment horizontal="justify" vertical="center" wrapText="1"/>
    </xf>
    <xf numFmtId="0" fontId="15" fillId="0" borderId="0" xfId="0" applyFont="1" applyAlignment="1">
      <alignment horizontal="left" vertical="center"/>
    </xf>
    <xf numFmtId="0" fontId="4" fillId="0" borderId="0" xfId="0" applyFont="1" applyAlignment="1">
      <alignment horizontal="justify" vertical="center" wrapText="1"/>
    </xf>
    <xf numFmtId="164" fontId="5" fillId="0" borderId="0" xfId="0" applyNumberFormat="1" applyFont="1" applyAlignment="1">
      <alignment vertical="top" wrapText="1"/>
    </xf>
    <xf numFmtId="0" fontId="16" fillId="0" borderId="0" xfId="0" applyFont="1" applyAlignment="1">
      <alignment vertical="center" wrapText="1"/>
    </xf>
    <xf numFmtId="0" fontId="4"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justify" vertical="center" wrapText="1"/>
    </xf>
    <xf numFmtId="0" fontId="4" fillId="0" borderId="23" xfId="0" applyFont="1" applyBorder="1" applyAlignment="1">
      <alignment horizontal="left" vertical="center" wrapText="1"/>
    </xf>
    <xf numFmtId="0" fontId="17" fillId="0" borderId="23" xfId="0" applyFont="1" applyBorder="1" applyAlignment="1">
      <alignment horizontal="left" vertical="center" wrapText="1"/>
    </xf>
    <xf numFmtId="165" fontId="17" fillId="0" borderId="10" xfId="0" applyNumberFormat="1" applyFont="1" applyBorder="1" applyAlignment="1">
      <alignment horizontal="center" vertical="center" wrapText="1"/>
    </xf>
    <xf numFmtId="164" fontId="18" fillId="0" borderId="10" xfId="0" applyNumberFormat="1" applyFont="1" applyBorder="1" applyAlignment="1">
      <alignment vertical="center" wrapText="1"/>
    </xf>
    <xf numFmtId="0" fontId="17" fillId="0" borderId="4" xfId="0" applyFont="1" applyBorder="1" applyAlignment="1">
      <alignment horizontal="justify" vertical="center" wrapText="1"/>
    </xf>
    <xf numFmtId="0" fontId="8" fillId="0" borderId="13" xfId="0" applyFont="1" applyBorder="1" applyAlignment="1">
      <alignment horizontal="center" vertical="center" wrapText="1"/>
    </xf>
    <xf numFmtId="165" fontId="4" fillId="0" borderId="0" xfId="0" applyNumberFormat="1" applyFont="1" applyAlignment="1">
      <alignment horizontal="center" vertical="center" wrapText="1"/>
    </xf>
    <xf numFmtId="0" fontId="11" fillId="0" borderId="0" xfId="0" applyFont="1" applyAlignment="1">
      <alignment horizontal="center" vertical="center" wrapText="1"/>
    </xf>
    <xf numFmtId="0" fontId="4" fillId="0" borderId="26" xfId="0" applyFont="1" applyBorder="1" applyAlignment="1">
      <alignment horizontal="justify" vertical="center" wrapText="1"/>
    </xf>
    <xf numFmtId="0" fontId="4" fillId="0" borderId="27" xfId="0" applyFont="1" applyBorder="1" applyAlignment="1">
      <alignment horizontal="center" vertical="center" wrapText="1"/>
    </xf>
    <xf numFmtId="0" fontId="4" fillId="0" borderId="28" xfId="0" applyFont="1" applyBorder="1" applyAlignment="1">
      <alignment horizontal="left" vertical="center" wrapText="1"/>
    </xf>
    <xf numFmtId="165" fontId="4" fillId="0" borderId="28" xfId="0" applyNumberFormat="1" applyFont="1" applyBorder="1" applyAlignment="1">
      <alignment horizontal="center" vertical="center" wrapText="1"/>
    </xf>
    <xf numFmtId="164" fontId="5" fillId="0" borderId="28" xfId="0" applyNumberFormat="1" applyFont="1" applyBorder="1" applyAlignment="1">
      <alignment vertical="center" wrapText="1"/>
    </xf>
    <xf numFmtId="0" fontId="4" fillId="0" borderId="21" xfId="0" applyFont="1" applyBorder="1" applyAlignment="1">
      <alignment horizontal="justify" vertical="center" wrapText="1"/>
    </xf>
    <xf numFmtId="0" fontId="0" fillId="0" borderId="0" xfId="0" applyAlignment="1">
      <alignment horizontal="center"/>
    </xf>
    <xf numFmtId="0" fontId="8" fillId="0" borderId="15" xfId="0" applyFont="1" applyBorder="1" applyAlignment="1">
      <alignment horizontal="center" vertical="center" wrapText="1"/>
    </xf>
    <xf numFmtId="165" fontId="8" fillId="0" borderId="16" xfId="0" applyNumberFormat="1" applyFont="1" applyBorder="1" applyAlignment="1">
      <alignment horizontal="center" vertical="center" wrapText="1"/>
    </xf>
    <xf numFmtId="164" fontId="9" fillId="0" borderId="16" xfId="0" applyNumberFormat="1" applyFont="1" applyBorder="1" applyAlignment="1">
      <alignment vertical="center" wrapText="1"/>
    </xf>
    <xf numFmtId="0" fontId="8" fillId="0" borderId="26" xfId="0" applyFont="1" applyBorder="1" applyAlignment="1">
      <alignment horizontal="justify" vertical="center" wrapText="1"/>
    </xf>
    <xf numFmtId="164" fontId="9" fillId="0" borderId="3" xfId="0" applyNumberFormat="1" applyFont="1" applyBorder="1" applyAlignment="1">
      <alignment vertical="center" wrapText="1"/>
    </xf>
    <xf numFmtId="165" fontId="8" fillId="0" borderId="10" xfId="0" applyNumberFormat="1" applyFont="1" applyBorder="1" applyAlignment="1">
      <alignment horizontal="center" vertical="center" wrapText="1"/>
    </xf>
    <xf numFmtId="164" fontId="9" fillId="0" borderId="10" xfId="0" applyNumberFormat="1" applyFont="1" applyBorder="1" applyAlignment="1">
      <alignment vertical="center" wrapText="1"/>
    </xf>
    <xf numFmtId="164" fontId="5" fillId="0" borderId="3" xfId="0" applyNumberFormat="1" applyFont="1" applyBorder="1" applyAlignment="1">
      <alignment vertical="center" wrapText="1"/>
    </xf>
    <xf numFmtId="0" fontId="7" fillId="0" borderId="0" xfId="0" applyFont="1" applyAlignment="1">
      <alignment horizontal="left" vertical="center" wrapText="1"/>
    </xf>
    <xf numFmtId="0" fontId="8" fillId="0" borderId="16" xfId="0" applyFont="1" applyBorder="1" applyAlignment="1">
      <alignment horizontal="left" vertical="center" wrapText="1"/>
    </xf>
    <xf numFmtId="164" fontId="5" fillId="0" borderId="16" xfId="0" applyNumberFormat="1" applyFont="1" applyBorder="1" applyAlignment="1">
      <alignment horizontal="right" vertical="center" wrapText="1"/>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4" fillId="0" borderId="4" xfId="0" applyFont="1" applyBorder="1" applyAlignment="1">
      <alignment horizontal="justify" vertical="center"/>
    </xf>
    <xf numFmtId="164" fontId="9" fillId="0" borderId="2" xfId="0" applyNumberFormat="1" applyFont="1" applyBorder="1" applyAlignment="1">
      <alignment horizontal="right" vertical="center" wrapText="1"/>
    </xf>
    <xf numFmtId="0" fontId="19" fillId="0" borderId="0" xfId="0" applyFont="1"/>
    <xf numFmtId="0" fontId="19" fillId="0" borderId="0" xfId="0" applyFont="1" applyAlignment="1">
      <alignment horizontal="right"/>
    </xf>
    <xf numFmtId="164" fontId="19" fillId="0" borderId="21" xfId="0" applyNumberFormat="1" applyFont="1" applyBorder="1"/>
    <xf numFmtId="164" fontId="19" fillId="0" borderId="4" xfId="0" applyNumberFormat="1" applyFont="1" applyBorder="1"/>
    <xf numFmtId="0" fontId="6" fillId="0" borderId="15" xfId="0" applyFont="1" applyBorder="1"/>
    <xf numFmtId="0" fontId="19" fillId="0" borderId="16" xfId="0" applyFont="1" applyBorder="1"/>
    <xf numFmtId="164" fontId="6" fillId="0" borderId="26" xfId="0" applyNumberFormat="1" applyFont="1" applyBorder="1"/>
    <xf numFmtId="0" fontId="4" fillId="0" borderId="24" xfId="0"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9" fillId="0" borderId="7" xfId="0" applyFont="1" applyBorder="1" applyAlignment="1">
      <alignment vertical="center"/>
    </xf>
    <xf numFmtId="0" fontId="9" fillId="0" borderId="8" xfId="0" applyFont="1" applyBorder="1" applyAlignment="1">
      <alignment vertical="center" wrapText="1"/>
    </xf>
    <xf numFmtId="0" fontId="8" fillId="0" borderId="8" xfId="0" applyFont="1" applyBorder="1" applyAlignment="1">
      <alignment vertical="center" wrapText="1"/>
    </xf>
    <xf numFmtId="164" fontId="9" fillId="0" borderId="6" xfId="0" applyNumberFormat="1" applyFont="1" applyBorder="1" applyAlignment="1">
      <alignment vertical="center" wrapText="1"/>
    </xf>
    <xf numFmtId="164" fontId="8" fillId="0" borderId="9" xfId="0" applyNumberFormat="1" applyFont="1" applyBorder="1" applyAlignment="1">
      <alignment horizontal="center" vertical="center" wrapText="1"/>
    </xf>
    <xf numFmtId="164" fontId="8" fillId="0" borderId="4" xfId="0" applyNumberFormat="1" applyFont="1" applyBorder="1" applyAlignment="1">
      <alignment horizontal="justify" vertical="center" wrapText="1"/>
    </xf>
    <xf numFmtId="0" fontId="4" fillId="0" borderId="4" xfId="0" applyFont="1" applyBorder="1" applyAlignment="1">
      <alignment horizontal="left" vertical="center" wrapText="1"/>
    </xf>
    <xf numFmtId="0" fontId="7" fillId="0" borderId="0" xfId="0" applyFont="1" applyAlignment="1">
      <alignment vertical="center" wrapText="1"/>
    </xf>
    <xf numFmtId="0" fontId="5" fillId="0" borderId="7" xfId="0" applyFont="1" applyBorder="1" applyAlignment="1">
      <alignment vertical="center"/>
    </xf>
    <xf numFmtId="0" fontId="5" fillId="0" borderId="8" xfId="0" applyFont="1" applyBorder="1" applyAlignment="1">
      <alignment horizontal="left" vertical="center" wrapText="1"/>
    </xf>
    <xf numFmtId="0" fontId="4" fillId="0" borderId="8" xfId="0" applyFont="1" applyBorder="1" applyAlignment="1">
      <alignment vertical="center" wrapText="1"/>
    </xf>
    <xf numFmtId="0" fontId="6" fillId="0" borderId="0" xfId="1" applyFont="1" applyAlignment="1">
      <alignment horizontal="left" vertical="center"/>
    </xf>
    <xf numFmtId="0" fontId="4" fillId="0" borderId="19" xfId="0" applyFont="1" applyBorder="1" applyAlignment="1">
      <alignment horizontal="center" vertical="center" wrapText="1"/>
    </xf>
    <xf numFmtId="0" fontId="4" fillId="0" borderId="10" xfId="0" applyFont="1" applyBorder="1" applyAlignment="1">
      <alignment horizontal="left" vertical="center" wrapText="1"/>
    </xf>
    <xf numFmtId="0" fontId="4" fillId="0" borderId="17" xfId="0" applyFont="1" applyBorder="1" applyAlignment="1">
      <alignment horizontal="left" vertical="center" wrapText="1"/>
    </xf>
    <xf numFmtId="0" fontId="17" fillId="0" borderId="11"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center" vertical="center" wrapText="1"/>
    </xf>
    <xf numFmtId="0" fontId="3" fillId="0" borderId="0" xfId="1" applyFont="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165" fontId="4" fillId="0" borderId="18" xfId="0" applyNumberFormat="1" applyFont="1" applyBorder="1" applyAlignment="1">
      <alignment horizontal="center" vertical="center" wrapText="1"/>
    </xf>
    <xf numFmtId="165" fontId="4" fillId="0" borderId="10" xfId="0" applyNumberFormat="1" applyFont="1" applyBorder="1" applyAlignment="1">
      <alignment horizontal="center" vertical="center" wrapText="1"/>
    </xf>
    <xf numFmtId="0" fontId="4" fillId="0" borderId="18" xfId="0" applyFont="1" applyBorder="1" applyAlignment="1">
      <alignment horizontal="left" vertical="center" wrapText="1"/>
    </xf>
    <xf numFmtId="0" fontId="4" fillId="0" borderId="10" xfId="0" applyFont="1" applyBorder="1" applyAlignment="1">
      <alignment horizontal="left" vertical="center" wrapText="1"/>
    </xf>
    <xf numFmtId="0" fontId="6" fillId="0" borderId="0" xfId="1" applyFont="1" applyAlignment="1">
      <alignment horizontal="left"/>
    </xf>
    <xf numFmtId="0" fontId="4" fillId="0" borderId="25" xfId="0" applyFont="1" applyBorder="1" applyAlignment="1">
      <alignment horizontal="center" vertical="center" wrapText="1"/>
    </xf>
    <xf numFmtId="0" fontId="4" fillId="0" borderId="24" xfId="0" applyFont="1" applyBorder="1" applyAlignment="1">
      <alignment horizontal="left" vertical="center" wrapText="1"/>
    </xf>
    <xf numFmtId="0" fontId="0" fillId="0" borderId="10" xfId="0" applyBorder="1" applyAlignment="1">
      <alignment horizontal="left" vertical="center" wrapText="1"/>
    </xf>
    <xf numFmtId="0" fontId="4" fillId="0" borderId="1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left" vertical="center"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left" vertical="center" wrapText="1"/>
    </xf>
    <xf numFmtId="0" fontId="8" fillId="0" borderId="2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0" xfId="0" applyFont="1" applyBorder="1" applyAlignment="1">
      <alignment horizontal="left" vertical="center" wrapText="1"/>
    </xf>
    <xf numFmtId="0" fontId="8" fillId="0" borderId="24" xfId="0" applyFont="1" applyBorder="1" applyAlignment="1">
      <alignment horizontal="left" vertical="center" wrapText="1"/>
    </xf>
    <xf numFmtId="0" fontId="20" fillId="0" borderId="29" xfId="0" applyFont="1" applyBorder="1" applyAlignment="1">
      <alignment horizontal="left" vertical="center" wrapText="1"/>
    </xf>
    <xf numFmtId="0" fontId="19" fillId="0" borderId="27" xfId="1" applyFont="1" applyBorder="1" applyAlignment="1">
      <alignment wrapText="1"/>
    </xf>
    <xf numFmtId="0" fontId="19" fillId="0" borderId="28" xfId="0" applyFont="1" applyBorder="1" applyAlignment="1">
      <alignment wrapText="1"/>
    </xf>
    <xf numFmtId="0" fontId="19" fillId="0" borderId="1" xfId="1" applyFont="1" applyBorder="1" applyAlignment="1">
      <alignment wrapText="1"/>
    </xf>
    <xf numFmtId="0" fontId="19" fillId="0" borderId="2" xfId="0" applyFont="1" applyBorder="1" applyAlignment="1">
      <alignment wrapText="1"/>
    </xf>
  </cellXfs>
  <cellStyles count="4">
    <cellStyle name="Normální" xfId="0" builtinId="0"/>
    <cellStyle name="Normální 2" xfId="2" xr:uid="{A4F61B9B-7688-4811-999E-8A82A674B868}"/>
    <cellStyle name="Normální 2 2" xfId="3" xr:uid="{28769D3F-B7A5-4D32-A6C0-779C5AD86ED1}"/>
    <cellStyle name="Normální 3 2 3" xfId="1" xr:uid="{56D51842-E31E-4EF5-B7C0-6227D2BAB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9525" cy="9525"/>
    <xdr:pic>
      <xdr:nvPicPr>
        <xdr:cNvPr id="1602" name="Obrázek 16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7F603D0-6118-46E1-8DED-C746618F4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42DDBD9-0931-43BE-9CF3-F9AD5155B30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04" name="Obrázek 16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0955E28-A97A-492D-B56E-CDC8BB5438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9F07960-BA7B-4E3E-947D-C1696876672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06" name="Obrázek 16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C36453A-0530-49BF-A58C-F14753550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BE3E3DB-6D39-4BCC-9C67-9B87476C1D9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08" name="Obrázek 16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326B5CE-AC6A-4590-937D-32F4D2267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7F68859-6A51-4CD2-B62E-A5FB970EC9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10" name="Obrázek 16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E9A7889-3DCB-4049-8DC5-045011D35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73DEC74-C428-4BB6-AF84-FDD6C52FAC5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12" name="Obrázek 16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B351067-2D25-462E-B27E-FA3D6555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6F881AD-FA16-4EEA-BC93-4468F64D62B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14" name="Obrázek 16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1E4F5BC-9CE6-4ADB-8EE3-72C4EBD61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2568BF7-7ACB-484A-B75B-CD685E77813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16" name="Obrázek 16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5F567BF-B6B8-4C06-92CD-D30ADFE72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F78CEF5-3AB0-49F1-A7C5-C70DAF18FBA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18" name="Obrázek 16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D40469B-F67F-49DA-B646-808AFA54E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397A709-70D9-4E7D-A76E-C865C939404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20" name="Obrázek 16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D1521BC-0DF0-4620-A133-C1F6765EE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CE3E1E-DB9C-4FB3-AA66-83458BF254E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22" name="Obrázek 16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2BDB8FA-8AB4-4D64-8F6E-92737F350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0DF4111-EED3-40AD-9AE7-4C525387A9C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24" name="Obrázek 16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6B27132-B921-4191-8BA9-97B1C1F4C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0A2C0CB-4A0D-49A5-AD3D-E67F55E46E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26" name="Obrázek 16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0A928B9-FC5D-4F2E-B371-BB83278763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7FBA96-A9B7-4681-B8FA-C1B7DB2F484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28" name="Obrázek 16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35C9D24-72AF-4080-BA91-7FC647E35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EE856B6-6A5F-4558-AFE4-6235E4CE552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30" name="Obrázek 16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214F0A7-67FC-43B8-888B-F9E3DC533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E51264F-9BC7-4142-8083-024D9549A82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32" name="Obrázek 16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A8DD180-A36D-4186-82FA-2BCE0941D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B485566-4E19-4731-A8B7-17377323A11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34" name="Obrázek 16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09D8783-3394-4A7D-A351-1881DC2FBC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909EAC-4A73-4617-A138-6467138DE34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36" name="Obrázek 16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B44114E-9AD8-4CD6-AD8C-33B0C389C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11BD008-7B93-4ED5-A284-E07CF505262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38" name="Obrázek 16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33D33B8-65B8-4473-82C8-78FB784E01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94FF667-CE4C-4400-A383-EFCAA4E92DF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40" name="Obrázek 16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592FA11-1201-4FBC-86AC-72A7BE084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A7BD047-B670-41A7-BAAA-364DABB2A4E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42" name="Obrázek 16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9B65401-7EE8-4217-BB47-448EF79DF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3136DDF-D448-4D8B-8E48-7ACEBA7045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44" name="Obrázek 16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6CE9BEB-5421-45DE-9E64-F5A246928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814D112-4208-488F-A413-84A222CCA2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46" name="Obrázek 16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D57A959-7921-4999-A8D2-31D68EDAB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18FA74C-390D-4BC5-9350-E50A1A0844F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48" name="Obrázek 16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C07AD9D-8CF5-40B2-AEA6-774DFF698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5B29CFA-B072-4D92-B15F-279BA536075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50" name="Obrázek 16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7BC4BFF-B725-4C1A-BC9A-3C79C3D66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2B45CCA-6693-4DF8-B483-3CDAA31F5F4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52" name="Obrázek 16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0ADAA08-E6E2-4F04-92AE-911ABB891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10C9428-A492-40FA-9A64-BBB950A55C4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54" name="Obrázek 16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8ED7D35-BCAB-4E81-A05D-0AE5BA0F5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893E452-BCE5-4DE2-A590-0AC0A229557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56" name="Obrázek 16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A99A953-74CC-46A0-8C81-B0783C93D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0DE0212-15F9-44CB-8394-416298AA0FA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58" name="Obrázek 16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F23884A-0B1B-4444-B52D-CE2DA1CD2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3D7D7B8-C0EC-4B04-B9B9-56C841F8B55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60" name="Obrázek 16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93E922D-388C-4B77-A256-26E97AEAC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47EC322-7C2A-4FC4-8963-11E30E9A8D0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62" name="Obrázek 16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4B0D36F-640D-4A52-8B73-650EB6BB0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150DDEB-3271-4E37-9B04-22BC4143A5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64" name="Obrázek 16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D4024EF-5690-450A-B15E-B54C39BE0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04E4F29-2166-4689-B5B8-F20B64DDA7C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66" name="Obrázek 16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E78FE96-51E1-4BD8-93EA-821562745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B57836C-E7CA-4F06-A521-8862620DA03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68" name="Obrázek 16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0B1E79C-CA3A-409E-830F-1B31137938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C53F27A-D3A9-4ABF-BD8C-3B5CA3E2F01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70" name="Obrázek 16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2C834FC-0790-43AF-BED1-FD96D8424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8ACAB60-33DA-4340-B9E2-8EFBB31E73E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72" name="Obrázek 16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0CF7F83-A820-4DBA-A494-78DCDBD71B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330BA66-6A88-4997-B719-00C157DDB1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74" name="Obrázek 16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B50BF6E-2A7F-43C8-93C1-FFE69D323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89DDDA3-D689-4663-B451-BEC46105AB1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76" name="Obrázek 16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B691B2E-66E4-411B-870B-F04647FA6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DB98B99-C3C3-42ED-8610-B36B12F39B2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78" name="Obrázek 16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7CD26C9-05EB-41BF-BD1C-F729E6FEF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69799A4-D938-43E2-8117-BE4990FCF4C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80" name="Obrázek 16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B270236-F6FC-419E-AFD1-695BE9403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C2D8BB5-C1B2-4DE5-89AD-F2A1F180DB7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82" name="Obrázek 16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D875E9D-7046-4EE8-BC8E-CDE6BBEE2B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D76C125-1E44-4263-8428-2DF6B39CE49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84" name="Obrázek 16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EE4E4E4-06C9-432E-A315-B3109CC51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18437D6-F6E8-44C4-91FC-08258CC9143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86" name="Obrázek 16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03E2849-89E8-4FF9-A3C0-B0307CC20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BC4429E-52A0-4534-8F94-35C23AED063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88" name="Obrázek 16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CFF589A-DB32-434E-BB09-2DD20EF6B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7B3BB95-9CB1-4BC2-9F12-31D3AC5724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90" name="Obrázek 16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14A933A-7ADC-4427-909B-A39D655CE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B00C98E-6C61-4445-9DCC-97640C5846F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92" name="Obrázek 16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D9B4B47-38F1-4918-AB68-3B2A42172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D4C20A6-E7D8-4B80-9DCA-664A3A867C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94" name="Obrázek 16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69CCA77-1D57-4807-B4CD-D4814819E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2C965F3-144A-44BB-BBFD-8A5BDAF6ECD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96" name="Obrázek 16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59898B6-5582-4C1B-8D12-BFD9F317C5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30A60C6-7752-4CAC-99FC-E4A6AA2F897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698" name="Obrázek 16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53A4C5A-7D58-4ED0-832A-139F0F172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6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C61A128-01C2-4756-AE4A-AA1691DCBEC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00" name="Obrázek 16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020509A-DB2F-4212-9660-1E2AF17D8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B83EDB5-5084-4B67-8BCB-0D6FE680293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02" name="Obrázek 17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A240812-133A-4254-8BF6-DC9450CECE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C3D5C28-247A-482E-B3F2-844E10351DA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04" name="Obrázek 17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9CF300E-2506-4829-8267-6D0BE4F55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B640236-9FFE-4167-A85B-058F5DBF610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06" name="Obrázek 17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862E3C-72D1-4D34-9D6E-6DC78BCC9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1E6E61E-567B-4EB2-BF12-FABDF4F3B8E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08" name="Obrázek 17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7F154CF-0CDE-4C13-A6A6-BC5CC080F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6A0934F-DA2D-47FB-A43D-B931F217AD3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10" name="Obrázek 17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D55884F-FB54-4AC8-90F5-F5CB6C074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D9C10FA-42CF-44A9-9D09-B68587917F5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12" name="Obrázek 17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6C04511-6EB1-45B6-AF1B-0ECAB4D812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D2707DD-48B3-406A-8DDC-86D39A18677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14" name="Obrázek 17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FFBE120-C752-4E6A-8EAC-CB9A40263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C778FB-7848-4E39-89A2-E81C9717EC0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16" name="Obrázek 17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0B999E5-D2C3-4692-9418-A0DC60569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C3F4277-69EB-4221-9EC2-6AA079D366E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18" name="Obrázek 17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E30794-ACC9-4D8B-8E63-8E5CD3786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430C04-55A5-4791-9A66-9F6B1C12949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20" name="Obrázek 17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778265-0355-40DF-8F36-6ECF5AD80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6F331E7-BF0D-4E47-B9B7-AA9DE77D38A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22" name="Obrázek 17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0B8EEE-7907-41A0-987F-EF8579FA8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F4476DF-439B-4FAB-9E27-6B5CB33DF6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24" name="Obrázek 17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E61BC49-EC75-483C-8299-55F33D52E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08FE79C-31BF-43D1-82EA-7AFC879C57C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26" name="Obrázek 17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D39532F-ACAD-4B0A-B1D1-B6F9803CFA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7F83907-AC32-4D49-AEC4-6847CED89E7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28" name="Obrázek 17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8E7CD33-9C8B-485C-8874-AB1EDE928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6B08EB8-AA4B-425E-80F7-E0CEB2A00A3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30" name="Obrázek 17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1EDFD0C-5562-410B-AEE6-0C1FB67C3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7BB3EF1-BCCD-405C-A6E3-887DBF2F2DA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32" name="Obrázek 17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8C3B72F-C741-4B05-8B5A-822CC58EB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7444249-3CE4-49E7-BD41-077D75DA6AA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34" name="Obrázek 17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842AF18-7F14-4C9E-B006-B6149991C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7CC6A53-375F-4341-B983-746695D594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36" name="Obrázek 17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01685BA-6EC6-480C-B788-2ECD5174A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F1D9773-2FE6-41D0-AC7D-DCA2A4A89E3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38" name="Obrázek 17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D831DA-BCF8-4546-97DF-6E871F345E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2EE543-1F0F-47C6-A2C7-4A1A0286649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40" name="Obrázek 17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67464D-DCA2-43AB-97B1-9C7BFA585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310226F-C708-462F-9BC4-FF89B35D09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42" name="Obrázek 17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215A787-CB5C-416A-8A1B-55BB65742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878C141-C87A-4801-8249-42D3C11CBCC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44" name="Obrázek 17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EB4ECC6-334F-4C5F-9A0F-650D0A04CE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89DC895-4B2E-4F01-B7B0-06B3E20D0A7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46" name="Obrázek 17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9669027-7471-4635-94AC-191F96B58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A9EC36D-94AE-4616-88B1-952E3799A8F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48" name="Obrázek 17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3712BE-AD62-4D05-A7A3-36BA6B014F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B01325F-680E-4866-9B47-A6464F0B940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50" name="Obrázek 17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7ABC644-6069-4C79-B33A-382179C726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ED2BF3-A828-41B7-80EE-A7BC9A44100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52" name="Obrázek 17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E83C7F7-D471-4D19-9DE6-31C9C031E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DC96644-6963-4AF3-AAC2-0B9DBAFA908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54" name="Obrázek 17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B1E3B64-D1FA-496B-A87B-510083F69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62C5E28-7261-4B79-A442-BA84B6825AE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56" name="Obrázek 17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7C12B1A-5B09-4AE5-B4E8-AC85033B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C2F9334-C253-4A21-886F-6E75FB1C69E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58" name="Obrázek 17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613E229-0E18-41BA-B3CA-95FD7EEDFD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F09277-A924-4418-AFF6-5CBBE506E6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60" name="Obrázek 17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DD7A598-DC3B-4D4E-8BE4-5574FDB08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4F90F26-54C4-43DA-98F7-8406F8DB5F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62" name="Obrázek 17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80F4E02-56FA-4937-98E4-40BCD9214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43D416F-BA5A-4C4E-B20B-116D11BA08F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64" name="Obrázek 17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E349967-40F2-4083-8EFE-23ECDF116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CF861AA-CBBD-4B27-8B87-80A2D2F2C63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66" name="Obrázek 17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ABE11AC-0AAD-4349-AEAF-6C685EDF7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7230F20-9474-428E-AB97-18029D108AD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68" name="Obrázek 17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83AF56C-D565-4C2D-9EFB-1ED1CA0311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7926B5C-83DE-498A-8B62-36F77E8516F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70" name="Obrázek 17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36E3C91-D872-43C2-8E91-E7A1B6126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A76CFF9-DF25-469D-98AD-ECD5DEB7B12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72" name="Obrázek 17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F8D4B6-19E8-47CD-BEA8-6CC70A8BF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07B7795-FDF4-4ABA-8694-268DA38BBD3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74" name="Obrázek 17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0FAFC2F-C8FB-4142-BF09-58F4F0781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B8141B0-C3D6-468B-8779-9F8E18C0665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76" name="Obrázek 17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E5A753F-8123-4AB2-BF47-3100123DC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2662F76-A973-4074-8291-1961A658B20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78" name="Obrázek 17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46AD57D-463F-4694-9357-CB9BEB5FD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2AD9F9-2D76-4D55-8584-9167B5F52C6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80" name="Obrázek 17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0D2A554-80BF-4DEB-8D0C-D07BE76D7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329FD95-E3D9-45EF-AA94-347CE224E5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82" name="Obrázek 17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5A3EEC6-2336-4FA9-855D-165AFC5C6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07F5EE1-EED4-46F9-8716-F53B183CC8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84" name="Obrázek 17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CCD427F-B3F7-4FF2-A7CC-51D15F429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9270517-5598-4BC5-A6C7-3DF7722B18B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86" name="Obrázek 17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9882ECA-D705-4252-AF81-FE533A195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155223-93B7-47BA-A853-79AE2CBA419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88" name="Obrázek 17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AD7144E-835F-4823-B016-48653E921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7DD2D9F-4860-4F23-B697-39D03511585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90" name="Obrázek 17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2CB7B3E-0723-42F8-987D-C636FE92C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664BDB2-5F4F-41B2-90BC-BF320B38A04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92" name="Obrázek 17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0C03153-7E94-4A7C-A716-B93BFB762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DB376E5-2153-4C59-9D31-E27777BF4C2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94" name="Obrázek 17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D701B8B-6AC3-479B-875F-CD06D047A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C612503-243D-4717-8739-39B7C5FDA7F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96" name="Obrázek 17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14E84B4-C15D-4571-98AA-F208EDE1D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DEAA02C-1765-4664-A902-7F55A36051E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798" name="Obrázek 17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FAF8C4D-98ED-4887-8A51-1C14F37F63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7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50B46D7-06DB-49E8-A515-4037F17632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00" name="Obrázek 17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15BF388-8B8A-4521-9F97-797130570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25D7C00-E2E1-4704-9064-FC9B93E687E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02" name="Obrázek 18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52EA7DC-BBA9-4F56-9D59-269F6E964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8F5B40E-671F-40F7-951F-BF9B53F545D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04" name="Obrázek 18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651F7B6-91CF-4461-BBD3-C912D4D20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E1326BF-875B-4551-92A6-05F75C7277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06" name="Obrázek 18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C918EFE-4E49-46AA-A859-E9D9730B29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C670C6F-675F-4300-A30D-2050A4575C1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08" name="Obrázek 18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16D2307-6E2C-45F6-8A1C-2670B241E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952395-2CD9-4E6C-88D6-5B4CC06BB8E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10" name="Obrázek 18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F8C9FB6-1236-4D74-8B9F-022E8351B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ED0F1CF-5D8A-447A-ACF7-7BF1759699F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12" name="Obrázek 18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4F985BA-781F-47AD-8941-BAF1DBCC4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DE3457B-775D-4DD8-8D81-D90499C06B3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14" name="Obrázek 18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6D49E7B-F6A6-4BB1-8999-B08045E14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58AC703-7145-4D63-9D36-0B6DC302A76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16" name="Obrázek 18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EF81819-76BD-4FEE-9CB9-181391E1F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8C713E4-0F05-410C-A659-09E335E7209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18" name="Obrázek 18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54D7327-D7FD-4F80-B85A-12513EAFA5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45FB102-DD53-4924-B0C2-DF872C4EBA5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20" name="Obrázek 18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4BD94FD-BAAD-4630-A79A-5198BA975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0AB48AB-7F77-4D84-BE3D-51410EE641F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22" name="Obrázek 18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0C59F95-68CA-451F-9EAA-E2E001C9D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2612C68-51A8-4A54-9453-BC72EE374D7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24" name="Obrázek 18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045935F-5750-4883-B68D-A104698F3C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7A48ED6-1AFC-4634-969F-3646DA0EC26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26" name="Obrázek 18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19C7922-1145-486F-A637-1B4FB81A1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3B7B070-8AED-4C66-9A1F-2F375BD1F5E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28" name="Obrázek 18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04650CF-218A-437F-9D49-116985569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BA9E854-CEE9-4C34-AEDF-B953DE9D202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30" name="Obrázek 18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3BA027C-3900-4042-9FB2-12EDF0A2A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5B803EA-C81B-4F3C-8858-15051B1F808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32" name="Obrázek 18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4AC43E4-C2D9-4D87-9F57-E34783B30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D7B668C-0A87-46DA-BED7-318770D7083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34" name="Obrázek 18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63F7FA6-CB61-4FC5-8C7E-1810E6B42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E84BBD7-DF16-413B-BA23-299CEE9599E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36" name="Obrázek 18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E8FE9D0-E957-47C2-90A3-06E4AC0D66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9A53BE-7B0F-4B9C-AB72-7ECD7A1114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38" name="Obrázek 18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B57F3A5-4671-459E-AE79-5A3CD2477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48B7F65-EBE7-4B70-B5F8-3F9A909003D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40" name="Obrázek 18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CDFEAF0-9A44-4E84-81D1-97EAC47798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097816B-430C-4EE3-9716-94A3803BF0B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42" name="Obrázek 18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C8E311B-FD1D-4FA3-A013-3D664D923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9F647A3-8AB2-4D69-894C-1F50A603DE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44" name="Obrázek 18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8A87A5D-F2E8-49C4-B1A7-67AA44B1A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4D2E830-E107-449D-9D83-A6D0DB62874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46" name="Obrázek 18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A0C4A25-C994-45ED-AE44-37C33F6DF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624F26F-BC75-471F-A572-4F8255DA712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48" name="Obrázek 18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AABD70F-3366-4362-ADFC-2CFC97E8DE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7C2C9FB-FCFD-4548-95F3-72C3F0E01D6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50" name="Obrázek 18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606A751-1B76-4579-B544-4D827AECC1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03EAF37-2F0E-4F56-BFB9-FDA46BED26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52" name="Obrázek 18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65AB1CA-3A1C-4550-A20A-7F37A5668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FB77C42-27BC-456D-9C9F-7DECFBA0D2C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54" name="Obrázek 18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A360D67-3561-4D5E-ADD4-A1F50F614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A05AE73-C347-47E0-9198-409B67CE472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56" name="Obrázek 18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C2CF9DD-A036-4ED6-AE3E-33A319773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CE2779-F180-4679-8912-2616EDC3F08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58" name="Obrázek 18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3BA6BF5-140B-4025-9BE7-C328C2F91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4D13FF5-D733-490D-B82F-646926B4A3C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60" name="Obrázek 18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490E11C-96C8-40A7-9FA1-C0BBD6619A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382DE1A-F65C-4A53-9B44-7A2DA3768E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62" name="Obrázek 18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2E2410C-0827-479C-A14B-78FADDBA2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9E5C1E3-8255-47BB-B6A8-3DD3F05FE70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64" name="Obrázek 18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AA3731-347D-4DCB-AFA9-3EBF9EAFA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B21CCCC-971E-48E9-9652-61220E79205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66" name="Obrázek 18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1E2EF1-2E1C-433B-8EB5-1CE34FB946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ECAC9D1-A6FE-48C3-A7E7-A2662BAE6E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68" name="Obrázek 18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8A11911-8115-408F-953E-69F209BC24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CB7713-A842-42F6-BDC1-E48F564BA6C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70" name="Obrázek 18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1000CBB-A96C-45E3-A75B-907443AFA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9981C2-4C82-440D-9675-77CE4C989BF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72" name="Obrázek 18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9168F37-3DC8-4972-BFC8-4ABBE6CC6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E3D8238-4D17-4AA9-A094-C9B2EACC0EC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74" name="Obrázek 18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C837D10-3481-44C2-BFD6-A9E53D591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C4D14B7-7AE7-4E62-B945-2FA3D41ACDB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76" name="Obrázek 18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AE15DB7-C913-4415-9F0E-384687AC3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27FC5FD-CAEC-4DD0-B1A4-A443AA3EC7D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78" name="Obrázek 18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20C4C2B-9EB6-403E-ACCB-AC6DCD12CE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63569F4-9B4C-4BF3-A7C9-F1087B19320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80" name="Obrázek 18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143921D-4387-422B-BCA3-F832C3921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DFD0511-D88A-4AF6-B523-C10B116B93D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82" name="Obrázek 18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849BF65-2F8C-41D9-8070-1AD6AD7E7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13B499C-2184-457B-AD21-AEE46335C17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84" name="Obrázek 18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62CEC98-8A0D-4F4F-AFB0-28EAA80EC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4649959-1B3A-4BED-AF8A-3CA8D479B61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86" name="Obrázek 18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4836753-E985-4718-B616-760EE0273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ACA3AE6-B1F5-4FFB-87BF-42484DDFDF2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88" name="Obrázek 18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41E90F4-A4FA-4893-A08D-314466865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4B07663-E228-4BC9-BADF-C159B193418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90" name="Obrázek 18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92F60F-C6EB-433C-AB95-A36896B5B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6DD798A-E1D7-4BBB-8717-BC1B8A2E0B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92" name="Obrázek 18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1704957-7E3C-45DA-976F-E33CF4DB6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CA3C394-23D9-48F2-87D0-B930BC88890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94" name="Obrázek 18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15819C3-6CE9-4CBC-B5E9-C711FA2D6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262DC6-8953-4B65-8CB3-678792228B8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96" name="Obrázek 18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F54BCE1-F0B1-4D30-A09D-B9D424F93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72AFC3D-6EC6-49E0-BFF5-310B419C301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898" name="Obrázek 18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E11DD20-E7F9-4CBD-A8CE-F2CC306E4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8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3EE5F5F-CC62-4040-A9A5-3D49A3C1BAE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00" name="Obrázek 18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721AC2F-958E-44DC-8BA5-F4DA5DE46C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2E5FDF1-DCAD-4F7C-858A-EF14A3B4A6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02" name="Obrázek 19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73DCD7B-D60E-4CA1-B1E2-736A6B20D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0D67C28-C31B-4D42-8ED3-B4135B81EB9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04" name="Obrázek 19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0652AAA-661B-46EF-BABD-615FAF6297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FA67C59-B8C3-4759-9D15-398B771EA01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06" name="Obrázek 19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2676FB3-650A-4819-BFFC-2D661F0B6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8551D80-6FBA-4620-8E6A-BC5263AC79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08" name="Obrázek 19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B01010E-9112-4108-A846-97BA8C74A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CAECA06-8570-4326-90B0-D539A21FEC3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10" name="Obrázek 19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5936126-BF0E-48F7-B5FF-20EDB57D9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8700799-0ACD-4C43-9246-070D51D9114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12" name="Obrázek 19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480BDF1-141C-4CC9-BCB8-E23904264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623A5BD-4234-45D0-99D5-C7F4C251BC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14" name="Obrázek 19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D626395-40BB-47EE-8065-DD5E8FE58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93E83FD-C142-43CB-9D21-16F0181888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16" name="Obrázek 19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FA031FD-FD42-487A-9332-B88963ED6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8C457A1-7623-4BC9-BB22-050E3DDB23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18" name="Obrázek 19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5DA1CDC-AF87-4499-9D98-FC3580852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3F5E426-45FE-4D24-8B66-5428179B3E2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20" name="Obrázek 19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7E95D9-3B2F-4B3E-BF22-02ABA04C5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491D98F-85E5-4A92-80A8-C2A653F9757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22" name="Obrázek 19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77D172A-2E23-4F40-925B-97461380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BAD51A5-FD87-44EF-8699-C2415F10BB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24" name="Obrázek 19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D0B5887-BEFB-4D53-BD98-5A749825DF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9A5C96F-4C95-4258-86DF-111E54D6B30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26" name="Obrázek 19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3B91816-F22B-4FA6-89BB-AA2E5D44D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A4F27BD-D4CC-47F0-896A-33D5F2DE34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28" name="Obrázek 19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594BC90-F6A8-402A-8AE2-82B200F51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6571A05-17AF-495C-A0B3-4B76736BC41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30" name="Obrázek 19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C169EF5-557D-4FB5-93F6-085ABDD05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EFF8C02-5D3A-40A1-AB3E-809A8B245BD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32" name="Obrázek 19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5269FBB-2034-4B9F-BA4A-C35F06FF3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D50981-108D-4CCB-B3B5-781312B2B6A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34" name="Obrázek 19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88965C9-E862-47F4-A807-E16236957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D96E6EE-5BA1-47EB-91CB-45CF2E5789A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36" name="Obrázek 19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7D6646-9411-4C94-B147-E59FA3852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3846638-5912-4E14-A2B6-5A99C4DE0BD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38" name="Obrázek 19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6FBBCC5-B7E5-42F3-BB30-5F79B26A8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C58C5C4-3AF1-4964-A17F-E79C060899D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40" name="Obrázek 19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7288B5-B896-4AA7-B9B0-D8CAEF358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E02C236-C7EE-4F41-9BF8-AB46529F032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42" name="Obrázek 19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2D1E00B-B55F-49FF-A3DD-E5EF2964A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54DAD07-6E7C-4EBB-9D31-65195153720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44" name="Obrázek 19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B75F849-521C-4F95-9D91-2EF61141EB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A5D81E6-1A53-4E2C-BD87-45981FB8582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46" name="Obrázek 19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C715F58-B329-41DC-A03C-D1B820AF9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E122E01-0315-4C9F-B2BF-FCC2EE6F572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48" name="Obrázek 19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36551E5-6389-4DAC-B965-BF5C3CF23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852E727-F031-44CC-9CBE-F1304BE98B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50" name="Obrázek 19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DB05F25-4328-4ADC-A83B-AE56A3A05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B38DFAA-33A0-4B48-9C81-87219C77B74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52" name="Obrázek 19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9B97B04-FD0B-4229-9370-A40564EB0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2E57D6D-D556-4850-AB56-17318EBF2F6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54" name="Obrázek 19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7908F83-331E-4008-B737-7521ABB11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9476910-71EA-42D5-98BE-B92B5BE2FE7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56" name="Obrázek 19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008393B-51FC-4466-A26D-96547BFEA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31DFEB5-0A90-4A21-AB90-6BF7176D3EB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58" name="Obrázek 19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280A65D-D820-44F3-89F5-0C955D9F5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0588195-3418-49A2-9CA3-7DC14F9C0B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60" name="Obrázek 19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7E92A29-43C0-496E-B1A0-E1D3AA366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AFEDA2-5AFE-4924-856E-CA9CC9CA2C5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62" name="Obrázek 19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D3612E9-8D97-45D3-B686-27011F7DF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DEA1E20-2CE1-4076-B4D9-22DE0EF42AD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64" name="Obrázek 19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2D8F7A1-A759-486E-A5D9-45B23ED12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162F0F5-9046-4651-A58A-B560C31A403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66" name="Obrázek 19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7F16327-1299-4EFB-8F47-996E9FF4E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F731750-446A-4CF2-A6F0-7DCD6EA34B7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68" name="Obrázek 19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81AA731-BCED-41D7-A8C5-59D7AA404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6CA652A-3A29-4415-8517-9FB468C89E6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70" name="Obrázek 19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E328229-0760-49A9-98A3-CF30B0664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A42CC49-2CF4-45C6-A90B-8C633B47A0F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72" name="Obrázek 19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2A33478-FC68-48CB-A844-109432531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0007196-1636-4ED5-9E9B-B7864D520A1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74" name="Obrázek 19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0956CCC-3C8B-4D30-8479-8BC5C1CE6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EF47BCF-D783-4ABF-9A4E-FDE96AEEEE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76" name="Obrázek 19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8A3BC34-07C8-437A-894F-3C1F889FA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732AABB-EF27-4F12-B546-F8F7290FF9C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78" name="Obrázek 19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4EBB767-FDFB-43A6-8AD9-8295C60DF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F2D2823-0800-44A2-937D-79B89774DF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80" name="Obrázek 19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6B8BD4C-8DC3-49C2-BAC6-0071277E8B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7C18F33-37CB-4E02-ADF9-E6804B0BDAF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82" name="Obrázek 19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E2E09D4-37D6-4F1B-ABCD-A7EE7F0C8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52844FD-7724-4525-87A7-E6717F504E2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84" name="Obrázek 19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C752B07-AC65-40C1-8688-D70C9B4D7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8EF76F4-663F-4E83-8B28-A13E658D2DA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86" name="Obrázek 19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E56DF9-2C1F-4313-BC09-34D05F001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F9B94AB-873A-449E-975A-E24FDC2D499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88" name="Obrázek 19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524199D-9F9D-4BE7-8723-AEFE864263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DEBAF3C-8D5A-4009-87F5-11B44B9E78C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90" name="Obrázek 19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F413A34-7292-4291-B22A-8E6EE92B1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8E54B87-520C-4453-9BB8-75EA0FB9F04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92" name="Obrázek 19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E2F334-D3A9-48E2-87F3-AA1085A33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9035893-BCA9-4E44-B05E-CCF486A27CB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94" name="Obrázek 19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926075-834F-4688-8343-B707A3586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89B578-B614-4F1F-A843-23700C4EA6C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96" name="Obrázek 19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96DCCE7-DFB4-4D6D-AD04-1C3B6B510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9EA94AD-6043-43C6-A750-A60C86B4636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1998" name="Obrázek 19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7951E07-B384-4D45-A342-96EB37616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19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A97A372-8B8E-4942-B31C-48A9A3E04CC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00" name="Obrázek 19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6E972A7-855F-4812-91C6-985B80894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14213C-F7CD-4AA1-8BDA-1FE2FF39EEB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02" name="Obrázek 20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AFF7920-A333-4638-8EAB-F9B22F317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3E229CF-098A-408E-971D-736DF77D40A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04" name="Obrázek 20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43F41E2-17D4-4C55-BB64-9DA59604F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E7917AE-A016-4E23-83AC-ED331515F74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06" name="Obrázek 20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C2B093E-BB98-4016-94BE-E06C34B5E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ABAA66C-14E8-4AB4-ADAF-068AFECD487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08" name="Obrázek 20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0EDF5C4-E923-4120-B4F0-FA787037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026CD52-28DC-46AC-8FD3-3ACAE37F65F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10" name="Obrázek 20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ABDBE92-6AAF-4FB7-AB36-DF60EDE14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61471C8-9288-4881-85C6-3286B9C92A0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12" name="Obrázek 20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D68E490-B8C2-48F6-B8F5-4E544B3AB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0516E09-FD79-4729-8E9C-CA70BCE80EF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14" name="Obrázek 20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C214123-EFED-4384-82A1-5D9732216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6D3226F-06F4-4C24-ABC8-1EF30737BB9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16" name="Obrázek 20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AD8995-0887-4E94-80E5-953D5A05F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9833E30-A666-48F4-8147-3C819BC2F7F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18" name="Obrázek 20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126B14A-4EB5-4CEF-BD5D-F54A09075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4D1742A-8CA1-43BC-9CE0-AE6C3622663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20" name="Obrázek 20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640936-E732-4084-A046-6F5D49582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7AF4D01-1D31-4344-96CF-08E8DCBFB6E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22" name="Obrázek 20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B5D2CA8-16AC-448D-BB76-8B8B843CA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BB0A447-EC28-47DB-90B9-BAC193D707A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24" name="Obrázek 20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F15DDAF-6299-4153-95CE-275C44EB75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F09565F-A898-49E6-A5DD-BA284E9E3B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26" name="Obrázek 20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BF8B59B-0413-444D-8984-3E43152D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C7E8B32-2B48-4B10-8FF4-B3A1E0FD1AB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28" name="Obrázek 20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CEFED19-C54F-43AA-B2E2-608A14685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C233CA8-0D13-44E7-818B-531FEEEE8C8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30" name="Obrázek 20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C16841C-47BC-452B-B088-66427EC5D1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6911DB3-C41A-4CD9-80CF-5ABE099D50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32" name="Obrázek 20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91D8364-170C-44EE-8698-F12F9C316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A0AFB98-2597-450A-9911-838F4921DF1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34" name="Obrázek 20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AB60F87-8B1E-4D23-B23D-81E34AFC5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EBC7351-59E6-41CE-AE73-DDCE87EFB31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36" name="Obrázek 20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D7067E0-BA15-4CA2-A67A-430EFC4F9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ECE3AF0-FA0C-4ECD-A67D-85B7C38B271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38" name="Obrázek 20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5D056A-966E-4A2A-97BA-53C6EA60F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52E8DF0-5C2F-4F98-B9EC-0716C6A0DC8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40" name="Obrázek 20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4A0293C-0386-4F4E-A5EA-9702484431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D52428C-DF8F-4222-8DF3-E3C22AC1D82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42" name="Obrázek 20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B849DF0-2A3B-4078-B500-1DDCE8899F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D2BDABE-3A12-4B17-B1F5-9A5260A9EB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44" name="Obrázek 20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C5C1991-1ED6-4DFC-968F-CFFBC9688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4FAC043-7835-4C83-8D03-C8B0B449508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46" name="Obrázek 20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94E144-33C7-4A7B-8531-7396F409A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2C33127-7316-46A4-B6A3-A01C544A9B3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48" name="Obrázek 20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A5E3BC3-3770-4B93-9915-38D45E610B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499F19B-E0C2-4EA0-96E2-18036E9DF98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50" name="Obrázek 20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5D28FB-2F0B-478F-B7AB-F8694A938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89DB2F9-BC30-41C7-A71B-CAA405F3E84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52" name="Obrázek 20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D1845D2-360F-4317-B202-43BC0B231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2C23422-4192-42F8-B166-4A6954FF577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54" name="Obrázek 20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1D327FF-4836-4D6E-9B3A-DEE429B84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10DF2CE-388E-451D-B499-2E6DBB72957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56" name="Obrázek 20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43697D-A409-454D-BDD1-699210A5A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2212562-475A-4F09-9212-B3DE3859727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58" name="Obrázek 20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7A72186-8230-40BA-AF2E-4F5888EABF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D67D6BB-9AF8-4CA4-BDD5-87A88AD3B59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60" name="Obrázek 20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248BA7A-CB35-409E-80F7-7225491E2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F69881F-3127-4CAA-A1DF-5FDD2D9EEFE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62" name="Obrázek 20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EEA34D0-35D0-47C1-AB4A-2A80E1E9C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29C7EE5-73C1-465F-865E-A4CCF9753A5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64" name="Obrázek 20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0B84C4E-EE30-45F3-8798-A2A6E4520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D9F6A1A-F7ED-4172-8E82-DD14609525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66" name="Obrázek 20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D0F4F32-EC81-4AEC-9904-430ADE343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8D2ABC4-2FA4-4151-8656-C5B5FBCDB50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68" name="Obrázek 20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DDA72C1-5E45-4ED7-B9C0-39F2E2018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BBAAD4-D8FE-47F4-9C4D-6468DF2CFBD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70" name="Obrázek 20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41BC95-C449-4C6D-B5D3-3DED271EF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5E3B3F-008D-48B2-B012-DD1DD491B2E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72" name="Obrázek 20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4CDABBF-3536-4398-B639-6AF310BD6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2EAA4C7-79FA-44E8-A0B4-34094F8AF9A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74" name="Obrázek 20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B670FD1-2FF6-48C6-8731-2EF345520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7BE6697-36B8-434E-86E2-13EA1D26D0E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76" name="Obrázek 20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4B1B8BC-9C6C-46A7-B8EF-75E1576004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4490259-D06C-4974-8078-19C1F98E4EA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78" name="Obrázek 20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C6EAF55-2027-467F-9FB3-5DAD47781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59303E6-2C96-43E5-8D40-AC673CF8208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80" name="Obrázek 20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14768AE-F66C-4911-A628-C0006BCE23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FCD1ADF-54C7-49C6-AE29-EC0CDF6F571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82" name="Obrázek 20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0A36CBC-94AE-4A39-B55C-3B874C5B7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CBED380-7CA3-4EAF-BB8D-1B58558F9DD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84" name="Obrázek 20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8025E9-2808-467C-8FF7-C44CF329D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F63A46A-CA29-4C57-B236-62F1CE53422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86" name="Obrázek 20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E88AFEA-7C0B-4B8E-AA69-9D23983AC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322FE54-6347-45BA-A902-B34A02830D5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88" name="Obrázek 20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3004620-0CF2-48ED-AAB2-C62878D9D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CDCAA1A-7D10-4510-93D3-27CCB198660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90" name="Obrázek 20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3F84C5E-600C-4621-B17D-CAFC4F097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9E2F5F5-8F06-4269-9DC2-AC5E0A66320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92" name="Obrázek 20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50467F-B0F0-49A6-933C-A532D2E6C3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71D0C30-3EB4-4A0F-B2FA-2586065BA73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94" name="Obrázek 20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AD83052-C6D2-493B-9662-E6594C9855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2AF6814-80E4-48EF-9EE8-F594DE70EBB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96" name="Obrázek 20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DF3E74E-2C7C-4A8A-9E72-2C652EF9DA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89B6986-2874-4B58-A819-2AF78D6FB2F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098" name="Obrázek 20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CC8CAE5-4C33-4535-9F49-1FA7BD829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0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7FB6F46-DC95-4C08-9207-D5167116507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00" name="Obrázek 20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CAA91BA-EF28-43FA-823D-00C0149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723B1EF-CF8D-4B01-BF61-060823E3CEC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02" name="Obrázek 21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79083B3-8073-494A-89AF-472979802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255AE15-DE8C-41CB-899F-BFA84F4F236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04" name="Obrázek 21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536F4B2-3E9B-4B75-AE71-0190B7CFB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1FB42D0-9D42-48DC-B2BF-E4818E8343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06" name="Obrázek 21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FE092B8-D4BB-4793-B100-C52471F34B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2510FD2-68C2-48CB-A6C4-11D462A075B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08" name="Obrázek 21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F2F0AA1-2DAE-44CF-9850-A5048DF93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90EBDB0-40D9-4A65-9C55-DF218353F3E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10" name="Obrázek 21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19DA102-1947-406B-87FA-BE890E2E6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6D4A1E2-F1FA-4056-B705-BED0129D02E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12" name="Obrázek 21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7A5A442-E08F-401E-B13A-E33F1D7CB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56AF742-6502-4241-A1A9-9B5B0CCF97E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14" name="Obrázek 21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7831DA2-5EB6-46C0-8979-7555647D4B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7D20688-1EE4-4CD7-8BB5-242DBDC3D57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16" name="Obrázek 21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3D1B68E-C935-4A9F-9FB6-FD708CFFD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0A43135-8798-4EDC-80F5-6C50BD62AB9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18" name="Obrázek 21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23073EF-5D21-44ED-B6FC-B53245036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BD4AE93-739D-407C-ABE2-EEA3E9BBDE9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20" name="Obrázek 21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3FD1F09-0845-41C7-88D3-9D0E66544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3689834-F1D5-46DD-8D73-0DBC5260CD0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22" name="Obrázek 21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5997DDD-9BB5-4CA1-88CE-2E21C7888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3938A5D-3FB3-4662-ACCB-97D48B1858E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24" name="Obrázek 21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53A27B7-B0A2-4213-A8B8-7C4C5B014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F35DEA4-CF8E-4CEE-ADBE-C2C9DECAA45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26" name="Obrázek 21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0A07FA2-0A69-428E-8C4A-8876C4589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7C61388-12F3-424A-956D-4A3EEE3E886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28" name="Obrázek 21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32E351A-8025-4F2A-B44C-41881B56C6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4F316C2-4FA9-45E9-8566-5C75A0A8AB3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30" name="Obrázek 21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0E7221-B8C5-4CAD-A76C-5AC0241B2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53A7FC5-204B-4906-AE22-4FE8A2D51CD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32" name="Obrázek 21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86F662D-ED4C-4DB5-8D84-6D606FCFE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ECAAE94-41F9-4F71-8C90-3F394E74287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34" name="Obrázek 21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ADA268E-C6CC-47B2-A6FC-E5D7D9095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04BB66A-27F7-4F9C-AADC-8E3F3AAFD80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36" name="Obrázek 21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1D94140-034B-4DC0-BE21-29587E222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A4E6BA6-CF38-445F-B2BB-D056FACDDC7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38" name="Obrázek 21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1281469-EC7C-4CDE-A72A-B19BFCC55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EA81EA5-B710-4E22-A54C-71E3F8C33E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40" name="Obrázek 21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CD44B8C-EB00-4338-BD95-AA8FFD22F6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CBC8F09-FCA8-40E4-BFAF-E499741B20E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42" name="Obrázek 21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E3FE3E2-FA22-4B3D-9FF5-FD92864FC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F3DA21F-26A1-40DE-88E7-242E3DFCD14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44" name="Obrázek 21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BA449E-3E5C-4711-A3D1-170695133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656678F-5A6C-4C43-BCFB-2DFD78CFFBC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46" name="Obrázek 21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E759FE7-8F40-4838-8FA4-6875E2AD6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44520D7-DA4C-476F-8C39-FA0C15D91C1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48" name="Obrázek 21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3699E3E-0CD1-4541-9D8A-F65218664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0AC16B-8684-417B-A630-D39A2D0DBE0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50" name="Obrázek 21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2CA772-A831-4720-B715-9C5D5096B3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5749C0F-5E36-4553-9CC3-EB96C45BA56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52" name="Obrázek 21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02A606D-01E9-4D88-8D27-4F7F615FFB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2BB5247-0A3B-4723-82A2-6503EFC644B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54" name="Obrázek 21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EDED2FD-5193-46BE-8B2A-7B5926640A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CCB0744-F6CD-485A-A100-C022B720D71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56" name="Obrázek 21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49DE6DC-3075-4FCD-9802-EA556ADB5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75A7792-F5D0-4E91-B5D1-F120C95A94E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58" name="Obrázek 21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7483404-E43E-4252-8C25-D85E318A96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9E41D85-6BC2-4112-82BE-BC31AD46609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60" name="Obrázek 21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039984F-B2A2-4A0D-B0D1-AD5AF8BF6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0725FF3-A274-423B-BD2F-D60DE9D7625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62" name="Obrázek 21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5AE212-D51B-4972-B33F-66BE00B7D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6E3883-6AFD-4F93-B590-3787F08203C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64" name="Obrázek 21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CB6D2B6-EA2F-4184-909A-C7729BECB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A9A1B88-2B99-4434-AA07-87514C646AB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66" name="Obrázek 21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0D0CFEF-E0DD-4ABD-A9CD-9CA363BDF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984DC83-E6D6-44EF-BF33-9B928F94687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68" name="Obrázek 21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7BCBF9B-CBD2-4AD1-9FCF-599D1D7F1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2B51259-880C-475F-8D98-9F40C220163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70" name="Obrázek 21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DE277A6-FC1F-4B1B-8716-A5E78DB01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D92CBD9-8DF2-49E4-9EE5-9305F94C78A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72" name="Obrázek 21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BE0D486-310F-4783-8CB6-58A700CA8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F49B93A-B75A-4B5A-8C03-EA3AEEBE112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74" name="Obrázek 21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3007682-6B81-41DB-BFD5-BC2E4272E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D170B5B-9A36-4E72-AD07-20D185C9508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76" name="Obrázek 21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829DC66-7A2E-4994-BCBE-65078039A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BC6E7CF-D0F7-4B74-919B-64257F77F49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78" name="Obrázek 21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A46BCA9-F333-4C19-A725-7F2A52656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661C90C-F663-4453-8D53-0BDF5F8BF8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80" name="Obrázek 21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C7134C4-730C-4151-A055-48B0484EC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460B66C-69A9-48B4-B0F0-8B946BEB74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82" name="Obrázek 21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15D1080-C660-4313-931A-A08C39A3B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63ED0A2-D3D1-4E03-93D7-2BC402C666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84" name="Obrázek 21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9D794E-33C9-4420-907D-9CAC133B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D0A9C18-6E52-4B33-9385-79EB22E692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86" name="Obrázek 21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B6C3A9A-7EBF-4222-94A5-F7ADF7D46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5A63F1F-D8D3-4C0B-AF27-833177CA389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88" name="Obrázek 21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7666234-C9E3-46F9-90EB-FEF03E03C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E238748-7736-4E22-BCEE-162DBA5E6E4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90" name="Obrázek 21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CFBC90E-A7E3-4661-877C-E0E0984B4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8B6B8E6-C833-49D9-B9A0-4C1F63DD3E6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92" name="Obrázek 21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B71CCA4-776A-4E1B-8079-28CE837B2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BFD1177-64DB-4084-A440-8D62819C86C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94" name="Obrázek 21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2E23F1C-9959-4EA4-8955-E8731B360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2750C6F-1DC3-4FB4-8A80-6DA60D31188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96" name="Obrázek 21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CA0C765-C113-4B3A-A375-4AEB37963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208F9DD-F31B-447E-97D6-0F9E635723F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198" name="Obrázek 21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CD3BD0F-ED80-481D-BD5C-813EF1638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1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D9D5429-A827-47EB-8D15-752C970C76B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00" name="Obrázek 21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F9BE907-B021-4042-A104-E4199FFCD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7F3EA81-7E85-4DF2-A8A6-28864EE05DA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02" name="Obrázek 22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8F93C38-E3EC-4A01-B8BA-0EEE87B86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858237-0BD0-4BAE-9147-C90627236B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04" name="Obrázek 22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98DC395-6118-4B7A-BE74-A4A911D25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64D86CC-DCF2-433B-B678-BF5D9BB0203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06" name="Obrázek 22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DB453F3-3255-410C-9E48-148A673D3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4F1AF3F-18AE-440D-A4D9-0E33EE6F83D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08" name="Obrázek 22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3866B49-94C6-4FD2-BCD2-3EB6D157B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515A60D-EA47-4539-ABA3-D6DA954BC21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10" name="Obrázek 22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B6420AA-D3C6-497A-B54A-D768E38EA8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E89BA7B-2D64-49CA-A513-3B7058DCE4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12" name="Obrázek 22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898EC66-892B-403B-B296-3C3DCE877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C2FED64-7784-4F80-AE15-323B7B1506A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14" name="Obrázek 22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83AAEF1-9F42-4618-9DB7-23D5008630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628A455-6900-4E69-B4AF-637135BD14C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16" name="Obrázek 22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9415894-13CD-4C8D-A956-0BA6810BA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0AE18C0-EE81-4F8E-A92A-01E316744A1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18" name="Obrázek 22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F3D00E9-B9A6-4114-9C65-A6002ACBC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146C701-A97F-4E37-99A6-96EAEFF74E0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20" name="Obrázek 22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78A1DB4-C5C7-4D5A-A3C4-495658C3C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B4B69EF-C7E1-4FCE-A896-1D232F7EBD0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22" name="Obrázek 22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12D3342-44C7-4D87-9DFF-BEEFBDB8D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9A72C24-B2DB-4F31-9FF9-9CC75665DDA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24" name="Obrázek 22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595147B-D0B6-4B1A-8F96-DC0B88EBA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7A38143-0083-4C02-A5AC-4F42BB838E4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26" name="Obrázek 22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DACAD91-D651-400F-8827-BCD65033F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E22722-9265-412E-8255-ACD6A3E7A25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28" name="Obrázek 22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939462-67E5-419D-BBCF-B61E37EAC7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AEB4B00-5D58-40C9-9C33-2D0CF10C02E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30" name="Obrázek 22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1B8F3F5-D19A-4999-BBBF-1F8A69B63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FCD2ACA-8A9D-4630-8424-E0F2497279E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32" name="Obrázek 22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6C26224-4DE9-49DE-B28D-21916A6F7E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562A4C-5523-441D-9ADA-6C5B45FC028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34" name="Obrázek 22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389DD02-A5FC-434C-9258-F92B73F5CA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9E7A85B-E732-463B-ABDA-ED2D1A51840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36" name="Obrázek 22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F71C9DB-B855-4F8A-A9CA-E14D70C8E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08A4C5D-77AE-4CC9-A5AC-F7A857F988B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38" name="Obrázek 22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83FF5FA-4E5A-49C4-B1D6-9E4A7A3B0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4E77E0D-17E1-4E36-8B06-3BE0FD6A287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40" name="Obrázek 22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963C7B6-AE30-4328-96BC-FA54FF5E2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3B1AA30-068E-463C-8CDE-FFFB9D10E4E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42" name="Obrázek 22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8F882A-B3D7-4A86-9853-C928383154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7D9C850-4C7E-458D-8F7E-B90120E257E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44" name="Obrázek 22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D463EED-333F-4887-BFC4-BB7D1201C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FBDB580-3BD6-4E3F-B397-1671CFF5A1D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46" name="Obrázek 22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A10BDEB-1BBC-4712-8DC6-D4B6EA70F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6E464A3-BBA6-48AF-8949-742CD1B0DA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48" name="Obrázek 22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88B89C1-AF18-4576-B324-70982623C6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6D14A63-C364-47D4-AF53-7D983C08853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50" name="Obrázek 22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AF909E3-29BD-416D-97E0-206C539F6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0288FE8-1704-46C1-8BB9-455E04E6CEB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52" name="Obrázek 22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4CF108F-2B0E-4C04-B05F-4BD9E8529A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C592B18-3A00-4380-9277-369F7A9CA84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54" name="Obrázek 22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5343A0F-8065-4E48-896C-F8875C9D0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4AE821E-475E-48DA-B6B7-A3F5160C17D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56" name="Obrázek 22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83DE89E-EFF0-4FE7-9167-9387FA4E9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D269FB7-C736-4EA3-BD86-48616E36A96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58" name="Obrázek 22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477FB8-528E-4BB7-B461-154DC8737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04D31B8-0438-40A7-B050-7428D1A6FF2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60" name="Obrázek 22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804A5B4-5DB7-4BDD-A08C-B6C6332D9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216731B-AA1D-4123-8634-E6F95C2D733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62" name="Obrázek 22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0D5D2D-EB10-4613-BF9E-E878D19F0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A278D40-E6D4-41C6-81D1-FBC81192A48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64" name="Obrázek 22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EE3EA58-C93B-43E8-9F7F-B0A4EA9FF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5F03053-B7C4-4EE1-A852-94941B10B2D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66" name="Obrázek 22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10206D9-6C32-4187-A11C-A580816D9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B8A54D8-35BA-404A-9D42-A6B4F062F71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68" name="Obrázek 22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AFBE08-8CDC-4B8D-B454-0A6C538E1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FD764FF-72E6-4727-BEFD-73952CF1D7F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70" name="Obrázek 22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69CBE5-2616-4ED3-AAAA-F1061EEEA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BE0C2DD-1C46-46EB-A330-DA152258B7F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72" name="Obrázek 22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EDA16E5-FCB7-4786-88F8-0AA96518B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6F7D91-27DF-4463-AB52-F2F83EAFF23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74" name="Obrázek 22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7CFDA53-2CC7-454D-85F4-81FDA5E10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F0F1D15-BD7F-4599-88D8-7EAA9B4FD5C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76" name="Obrázek 22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4C1E95B-C46C-4B85-A694-D1EE3197C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F9D3A06-F874-44F2-A7D4-9E3F12855A6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78" name="Obrázek 22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D2299FF-48DF-432F-BD58-CB1819D3D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BDE4ACE-CCD3-4F7C-A586-693C3CB142D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80" name="Obrázek 22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CD78DC7-7516-478E-818D-9555040A7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8E6E7DA-9F4E-49F1-8990-74B282CC6E5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82" name="Obrázek 22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44A740-1933-4E5B-9E0A-FA3CB2419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F640326-17DE-4653-B79A-DDCAF5B39F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84" name="Obrázek 22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7E02DA8-9AA1-4885-84A5-287702E1D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F222A4C-4FC1-4AA8-A417-989E7EA6168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86" name="Obrázek 22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E23D5A4-BE6B-47CA-98B7-A617E8BEF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C0C8C55-F76D-40ED-8307-F8EEDB49843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88" name="Obrázek 22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3849C8-030E-4318-B2CE-8DBD601DC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7C5C7E5-B2AE-4A54-8BC8-1692146AF9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90" name="Obrázek 22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6E95BA8-B06D-4B4F-94DF-E44073F4C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27D3D81-729A-4A93-8130-E22B8FF7DB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92" name="Obrázek 22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FE0771F-7121-41B4-9318-0C35DDA43A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F8F9FC3-A8B5-40E8-B75B-ACE3246AAE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94" name="Obrázek 22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BD1EDC-84D5-4F94-82A4-1B2FE788A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751D638-0434-456D-8CA3-8056AFB7D40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96" name="Obrázek 22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06711FD-BDD3-4465-97EA-6FDB05D3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AA30FB6-8CA6-4D09-8CD9-1EC87F476D6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298" name="Obrázek 22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2EA323D-5E39-4E4A-83F9-FB55442B8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2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8431031-B650-43FE-9CA6-C5E292CECC7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00" name="Obrázek 22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AB3556A-C950-498B-8460-08993E451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1726AB9-F7A5-4DFD-93C4-8A53D1DBAB7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02" name="Obrázek 23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003A3B2-1592-4E42-A1A1-25C262C4E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6C9FA29-1B80-4F8D-A369-97663BB011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04" name="Obrázek 23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A93F846-5D9E-4A3A-858A-348DA9A19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223B451-2C8D-43F4-9E45-18ECC680A3E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06" name="Obrázek 23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EEFE593-AA57-4F60-BE28-B79928E29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B1E879-313F-456D-B8E8-47244D50BAE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08" name="Obrázek 23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5ED07C-C6FA-4797-BC2D-D00467A98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11A0BAE-BE7B-4CA1-9B03-7E72A45C7BB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10" name="Obrázek 23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C0EE74C-449D-40C7-A3D0-C5A0714C53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D655463-2B2A-4FA4-8E97-78F51273F61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12" name="Obrázek 23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A4E4423-FC79-4BDB-A050-5ED6B18FF4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01F5715-BE79-4395-ADB7-25EB1FA58CE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14" name="Obrázek 23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D2E37CD-A497-4C16-8A57-C76799F83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F9E8ECD-3900-4EAB-83E5-3B0E061C8B9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16" name="Obrázek 23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A70B441-9D1D-4BB6-A3F1-2740A7069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61E364C-2C69-4E6B-8182-D98452F3BE7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18" name="Obrázek 23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F7E946F-A3DC-4879-A970-AAE531F43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DF37FAD-7EA0-41FA-AD13-B2B00DA4EE3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20" name="Obrázek 23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E32570-F1B6-43C1-9B02-248BDA1905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07D146-603B-4DEE-8CEC-59CBF1EDED1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22" name="Obrázek 23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94B6556-B8D3-43C3-8773-7875BD280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A69312D-8919-4ECB-AB3F-68FC82A4230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24" name="Obrázek 23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92AC408-E0B3-4510-BA53-620CE4302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4946547-F8A7-44A0-8481-96082582159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26" name="Obrázek 23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00AF916-ADE3-4717-AA4E-D8793DB72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1B7F51E-15AD-41F5-8C31-F6BEDD859D5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28" name="Obrázek 23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941A17C-F62C-4826-AB3C-24EB0919D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2AABD3F-32E9-44E5-B861-4D759DE6294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30" name="Obrázek 23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673DD6-AEB4-42A4-A8D6-ED1B46A47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3A44D30-0269-42EE-A35B-8815E4C9606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32" name="Obrázek 23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90648E-EEB5-4CAC-9E5D-7C20807820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8965D8C-4E7D-46D5-9981-B129D0A855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34" name="Obrázek 23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EA14E78-CB73-4423-9BF7-8BE051566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00FBD46-0AFF-4C8E-9363-45C5C355610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36" name="Obrázek 23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5C9E102-8077-4350-8C5A-2ECEDDE86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C32E86B-C6FF-4939-996E-CFE5F854541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38" name="Obrázek 23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67C267E-25B9-4396-A6EC-8BA2B4FC9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F256FCF-1CF4-4698-8D3E-221CF2CEC47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40" name="Obrázek 23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075837-1DAA-4225-82CD-67F7858A4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9A88882-F310-48A4-A551-F542397E5E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42" name="Obrázek 23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14C4E1B-6E2D-4933-911E-58E61165A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71D2242-BDA0-4102-A451-B4D8CB84911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44" name="Obrázek 23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9B0FC8D-BA06-4CB6-812C-BA96F79CF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14B0836-23D7-432C-80A5-F5D428FB13F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46" name="Obrázek 23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65F1DB3-E9E8-4459-8898-2A0156AE8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2EE6A43-27C5-4EC4-B5DE-F5B81723185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48" name="Obrázek 23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CB1E296-FBEE-4F03-B361-EEBA9FFC2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53C2637-3A84-46F8-B84F-E56B0DC5AE2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50" name="Obrázek 23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1BAC1B1-EFA6-401E-8B46-3260A3A54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673C057-B571-4A8B-8904-2819AD7E73F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52" name="Obrázek 23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FBFDB67-AF5B-4C01-96D0-BAC115E609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096FACE-273B-4B09-AD70-91B983EEDC3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54" name="Obrázek 23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96FC20A-A5E5-4E18-AFE0-91430EA4D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CB4A106-B0A1-44F0-9ED7-C9E26FB75B8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56" name="Obrázek 23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B8A4BD1-B3D2-4113-AF83-2496713B9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6E39147-2083-485B-94A9-71B96E8B5E2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58" name="Obrázek 23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B74108B-7F0C-4C21-AB82-8F9EE68FA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A085DD7-E5AA-4EAE-AEA1-1F90E488660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60" name="Obrázek 23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1F7F1D4-398B-49D3-9449-C35D1883E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5D0DEEC-9C3A-40D6-B472-F3C3422B3BA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62" name="Obrázek 23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5CF40F9-563D-4128-839A-70E9934CE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8B0829F-2554-4BE6-B2CE-B6C83AB4F1C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64" name="Obrázek 23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9422DA7-0922-4ED7-8986-679BB9993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C0E2C4A-7F49-4DD5-83C7-E2BC4812F11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66" name="Obrázek 23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7662132-14C0-4250-9748-8E989EF16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5D825CF-E5BB-4CE9-9969-E1E3AC3FE5F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68" name="Obrázek 23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5B59419-3BC0-4AE1-9959-7AE66AD50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79A8336-B23A-4644-BB63-9CC298A94C6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70" name="Obrázek 23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3299B74-E994-41E5-B40D-7D070D6A6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B79FDCA-46A8-4C53-949C-0FE6CB186BF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72" name="Obrázek 23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D1815B4-A202-441D-8375-1B0C7A274B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2748ACB-AA75-4851-B900-AD877AED65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74" name="Obrázek 23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7918A8A-A89D-49A3-BB50-557F43F30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CE16E50-32C1-4387-8388-6B4F855EAD3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76" name="Obrázek 23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A8A824A-8BFE-49D9-BD7F-F27EFB0B7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AB64D10-0617-4F0A-BF05-0E442FC0033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78" name="Obrázek 23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0F4F803-7070-46D5-AFAE-88224B36F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2547707-8202-4AF2-A966-816F8A92623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80" name="Obrázek 23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C3D11AC-843B-453B-8F43-D43299262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C5ED20B-52B2-4623-B4F6-B3F29429E82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82" name="Obrázek 23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60BB9E-173F-4B58-9D48-72D938513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D70D66-2841-4F11-BB69-00FC2E1571C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84" name="Obrázek 23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2CF9548-9FEE-4B1E-A26D-9FB122003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693C3AF-32C6-4612-8C53-BC832A25565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86" name="Obrázek 23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9DEB3D1-0A7A-45B1-96E8-77F74EA13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17E1611-9B45-454E-BFCE-BCA280BC486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88" name="Obrázek 23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046C480-10A9-4DC4-8287-52749D59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956DA90-6D7F-44D1-99FC-B7606CDC94D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90" name="Obrázek 23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3D0228-DD0C-4B9E-861A-93D7880F28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8A4BA4E-E9B7-4139-B84E-5A4291E6C90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92" name="Obrázek 23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BC81D00-A019-4854-ADAD-17B3A1186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0413C3-A383-4A32-9940-9DA307694A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94" name="Obrázek 23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3FEDD0-3974-4A0A-A02A-3B8EFF089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F89AA50-570A-47E2-836B-4E9ABEDD66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96" name="Obrázek 23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5A85033-F450-4D06-B894-99ED1C8A48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EE39A20-3723-49D7-A95A-E96DD8395A4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398" name="Obrázek 23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684B569-9BBC-4C1A-8F31-314954BB6E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3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B2983FC-2497-472F-8E98-E1B6C6FE56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00" name="Obrázek 23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2DE98D-7AC4-4F65-A416-AFC73C7B0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1866B21-30EA-4528-BA26-5D330057473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02" name="Obrázek 24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B8FB122-64DC-4BE2-B7B5-6A202D506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D7485A2-2FA1-409C-BF4E-AA6AE95B958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04" name="Obrázek 24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D8DEE48-C0B6-4978-9126-CBAE310B3F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F788DA6-9A04-4697-B1E5-24666AC0CE6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06" name="Obrázek 24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9204492-2CC0-4112-B53B-DCED98FB6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CC628A-2594-444F-A9F2-6F536EE83DE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08" name="Obrázek 24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F3C7E43-BB61-48C7-B70E-F49BD3BAD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224960C-9127-4ECE-9797-E7EA9AD2F71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10" name="Obrázek 24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9DE2B0-B481-4D28-BBEF-8470E65D0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3A8D4B0-1069-43EE-A14D-BD2A425BF75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12" name="Obrázek 24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8DBA067-1BEF-448E-8417-0EDE1AE4A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CE9026F-E082-4BA1-A0FC-465431E96B9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14" name="Obrázek 24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2891125-2BFB-4B91-AE59-59AC4C744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B1B244B-F3B2-46B5-8561-4C17AB8323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16" name="Obrázek 24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AC06716-F5C5-46B8-A037-6C76A9FED8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3C8ADDE-C090-40B7-8754-8B485C5B9CC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18" name="Obrázek 24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28FB055-C029-49D1-A089-D6327EA74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75AC189-A3A3-436C-8A6B-85A2A583CAD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20" name="Obrázek 24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E8B9CAA-BCD2-4B3F-BC06-7AC0583969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9E0A88D-A6DC-41C8-B693-5DCAC4E9C6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22" name="Obrázek 24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35C12F6-3B48-46DE-800A-3ACE7E1D5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B4EE92-6804-41F7-8F3E-3BC55707AFB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24" name="Obrázek 24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5D1A935-385B-437C-A45E-00A74EB5E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B1122F3-BAFF-4E62-BD9E-28FDFBDDCC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26" name="Obrázek 24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F09BE2F-4745-475C-9306-1873BC62E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BA42759-EF25-4B28-8CD9-08E8B03B4FD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28" name="Obrázek 24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ACFA95-32CF-48C2-83F1-6A593B499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57C05E-6053-4445-A31F-1CB9653FCE6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30" name="Obrázek 24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DB3D900-8E73-4D8D-923F-48160D524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9689E6-9AAA-4410-A1BD-18CD056EC2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32" name="Obrázek 24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8648DF2-BC46-484E-8E36-C87E70FC7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EDE0D57-3198-46F2-8EEA-CF9643E6409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34" name="Obrázek 24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0D92CAB-CA84-4AAA-B272-F959E8961A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0B7017-ED08-481D-A315-EC6496E73AC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36" name="Obrázek 24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2FE6192-053F-44A2-953E-CAB4313C6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CBEB4B3-96F3-4E1B-99A2-BAA15CA4E7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38" name="Obrázek 24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0D4E68D-4EC1-4F82-B2F2-232CD06F9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8A78215-76C8-4EDB-BC78-8537A77A95A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40" name="Obrázek 24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560AB5C-9B8B-46EA-9E3D-9802797A14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1B53B24-2B26-4D7C-9CC0-FAD8F09EB8C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42" name="Obrázek 24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A07D700-332D-4E71-A403-F8ABFACF0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8F9BC7F-46E2-474F-BDEC-662C986079D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44" name="Obrázek 24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1BFB01D-1D0C-4C66-B435-80EA453E3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69966B1-8208-4C7A-B80C-6DC737EA50B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46" name="Obrázek 24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B57C583-A3C0-40B6-A988-5055F7BC7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B1F9EAE-1788-42A4-81E8-1B4160E08B3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48" name="Obrázek 24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C644632-A1E7-4C9C-8692-250985742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8397D52-A615-4105-9884-3245901C5C5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50" name="Obrázek 24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D8B638-D389-4A56-B7DE-3F8379C22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72D207A-D125-4E9C-AAAF-7A8B417546F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52" name="Obrázek 24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749F1A6-3D5C-43E2-9900-C4D8326C5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E7DB847-B4AF-4C8D-8E15-B0C900026D8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54" name="Obrázek 24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7B9C2EB-395D-4EEB-A00A-0EC159A14C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0A7E78B-8FAE-47AC-A7E4-343690C0FF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56" name="Obrázek 24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29698C2-E5F1-4D71-81D6-906C6501B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7B10A0-B002-4BCC-9D7E-A1FFB9C6218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58" name="Obrázek 24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B4C7CBA-D920-46CD-AC5A-890D1D3E5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9628E5B-D758-4EDB-8A64-9A04A18E3A9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60" name="Obrázek 24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1466158-502B-4AD2-A42F-EDB2E4DA9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C33C406-7946-41DB-BE79-8156A7AF4E3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62" name="Obrázek 24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57542C4-16CC-403B-9E7C-F5AFBD1CD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5F82A8E-9707-4417-AFA3-B4C0A2CD30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64" name="Obrázek 24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779DD09-53D0-41DF-BDDF-CA0310330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903989A-FE7B-4B74-984D-8C483C78757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66" name="Obrázek 24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6EEB2B-30C0-4B03-B0E0-A5C3A925DA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CA04A6-7FDB-400B-A095-AEDF79CC67D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68" name="Obrázek 24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29A51CB-9A55-4F31-90BD-EC8E52EFD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42CB188-AF40-4C47-9710-3BF2A7FBDB5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70" name="Obrázek 24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E386C3A-1A6C-47BD-8291-ADC2FF0E0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DA7394D-EDDD-46DA-9C71-36C717AB285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72" name="Obrázek 24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8C2FD32-CFCC-4818-911B-ED4736733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31818AF-2D5F-4619-AB44-A93ACAD5B3D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74" name="Obrázek 24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49EE68D-DB8E-4A84-8E55-4A06EBBE1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45A7952-AA07-402B-88B0-9B4D460787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76" name="Obrázek 24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70E0AE6-4A56-4014-915D-2104A0E25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75FDA1-D75B-4EF6-BAE7-0B5B393B4FC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78" name="Obrázek 24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36D5B3B-A5C7-4242-A98F-0B7B9AF77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5E880EB-2016-4D2C-9FE1-E770C9827A3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80" name="Obrázek 24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B492929-6320-49CA-B48D-AD6F26316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2B560B4-ADDF-41DB-9C10-A787B065D54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82" name="Obrázek 24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A346DC1-CA16-4B99-9327-129F94927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063FF60-6463-4FD2-91B7-83666AB3B6C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84" name="Obrázek 24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C1F2801-4289-4D1A-AB17-07D0DDE8C7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201FFF2-CB82-4592-9065-7D10909EB99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86" name="Obrázek 24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CE81905-D027-488B-84F8-2DDFC1845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FFA22A5-3D81-4EAF-80E0-0D3352F331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88" name="Obrázek 24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556AAFE-3E3F-48A7-9125-14897A0FB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4F22FD4-7B81-42E8-8C23-EE22DAF1C0F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90" name="Obrázek 24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8B91D2F-67EB-4140-B073-40BB0E99A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144FAE5-5107-4A52-A598-E4F368DF53D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92" name="Obrázek 24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9671E39-D1E5-448E-8F32-77F5277CC2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7771DBC-1B56-48E7-A890-4FA08D6E624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94" name="Obrázek 24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D9F8439-A7CF-491F-91FC-FE340040F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8EFD08E-F5A6-48DE-97A1-0E346F50FB4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96" name="Obrázek 24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9471385-C503-49DA-B514-E1BBB3690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D3901D6-2B73-4DDA-B3FD-69312CEEAD2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498" name="Obrázek 24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B6B4DD5-52C8-47D3-A607-95D008B2D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4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DE7A822-9B3A-40D8-A7ED-E842D4B1A05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00" name="Obrázek 24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66D1DB2-84BE-4DA2-A652-1B2A2C292E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986533A-CA96-4A89-98F9-CD2A46D46CC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02" name="Obrázek 25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983EC2D-F45F-4402-AFA0-165563C3F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3D20C3A-02A2-4F30-9861-84C4369A2B5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04" name="Obrázek 25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D315AAE-FAD9-4FFE-A4CF-5C691189A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956857F-1012-4E6E-8DD1-1DC7C4D1C42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06" name="Obrázek 25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DF2E027-FCFF-41AD-9CB0-7C02E05DC0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DD929AE-4EA3-4D43-BD00-47ADECE87F4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08" name="Obrázek 25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93C13F6-7A3E-4458-8AD3-978F3688F4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7E988D4-AB7C-414B-B8EA-49F622469E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10" name="Obrázek 25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B614CB-9EEF-4D74-A1B2-9211ABA2A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750DBD6-25C0-436B-AE54-4DE64CC33A1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12" name="Obrázek 25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86B4E74-1B79-4EF0-8BE5-9EA9BF167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DFE5645-CA4B-4EB3-90BE-7327398AAD8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14" name="Obrázek 25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3B77F3B-4196-419A-BFA4-F0120BD95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4E6374E-64D2-4D67-9774-AE8D78A310D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16" name="Obrázek 25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AD8C62-53DF-438A-BBF8-69C0A3D17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991B937-CEAB-4198-93B8-7FDDF3541A3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18" name="Obrázek 25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DF517E7-4FAF-4171-80BB-7E3509644A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3769663-C2FF-4EB6-906D-793729E06CB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20" name="Obrázek 25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1FA8F5C-9032-4293-BCB8-6FD3AFD4B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8288407-93FC-499D-B0A1-C46F5D28E2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22" name="Obrázek 25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742F278-91FE-43B1-AD46-958DF45CD4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696C371-FB3B-4CCA-84CB-8A32DBBC77D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24" name="Obrázek 25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34E94E-42C4-4FFD-B5FC-3F8BBE954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C0F91BD-7532-4960-8A36-62576BF4724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26" name="Obrázek 25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B5A9E1E-2A15-4502-B80F-4B507E285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FBF7F9E-1C78-4F5D-9A87-785EC58A2C9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28" name="Obrázek 25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1E0435-2032-4447-B7C9-D18598B70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6901319-3552-46F2-8B78-D870AB1FA71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30" name="Obrázek 25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B51CC2A-66EC-46BF-B1EA-5E6034095C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DEE1649-7F02-4B6D-A1C6-E7464E361C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32" name="Obrázek 25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A40F85E-1D91-42D8-B44A-42D73AFA9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6AB544E-FA7E-4D9C-98F1-8E38CC1514B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34" name="Obrázek 25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DDC68A4-7915-4721-8DCE-BC791C20C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C575DAD-2D9B-4A7D-AF54-2AA089562C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36" name="Obrázek 25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80A401C-FF17-4D4A-A57C-EC790B6DE9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9835D70-3738-4F50-8D2B-0952FEE36A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38" name="Obrázek 25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6B4DDD9-0971-4C0F-8D5A-CFD24A6C30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039B9CC-49F1-4A34-8485-A41EBAB1E0E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40" name="Obrázek 25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A6C2ED0-0636-4A74-B8BE-799684197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19616E2-AC45-4E4A-AB37-6E347CE606C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42" name="Obrázek 25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D96F68B-1F12-466F-AA85-B29BB8B230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61B209C-3918-4E04-BE21-C551BF50EC0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44" name="Obrázek 25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87825EC-BC57-416E-85A0-C8A2F622A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02FDC46-3F8C-4C14-8472-2FF37E8EC0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46" name="Obrázek 25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ABF6649-92F1-4420-BD50-1E0273A07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541DF51-377B-48B1-92B8-4A9FAC071BE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48" name="Obrázek 25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C0A6529-09FB-4759-BEF5-BD1D22DAD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ECBDBFA-FD38-49C8-9406-A06E301F2C6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50" name="Obrázek 25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DBEF79-AD1F-43FB-89E4-551E16F50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6704CF6-C337-47B6-943C-B338A145F35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52" name="Obrázek 25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E2DD340-5BF1-4E7A-AF28-47969B877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AEC1057-B49F-4DCE-A0EE-53BD488169D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54" name="Obrázek 25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27626BB-EA76-49F8-8C30-2F8BD9361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1DD05C3-F209-40A8-85A5-A0CC30DC0BC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56" name="Obrázek 25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7431BD5-C705-46C1-966C-8FEB5C6BE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352EB3B-3874-49BD-81F1-CC4440E29A2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58" name="Obrázek 25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EF4D78E-B7DD-4809-8FC6-1138C4FFEB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2F573EB-DFB8-4ADD-B6B8-FB23DCEF641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60" name="Obrázek 25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95D594D-4FDD-46C3-99F4-04FFB48C46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57D079A-C04A-413B-A362-BE33D7F7CCC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62" name="Obrázek 25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5D94A71-4D2B-41D3-B645-7FF9977561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C352451-9C85-4C23-B0B6-829E5928C4A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64" name="Obrázek 25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C2EEDF3-4F04-4F2E-BBF4-5638321E6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7FCAA5-9FC7-4625-9D50-4FA09E4207C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66" name="Obrázek 25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58E879B-C52C-4CCA-92E0-69B4E3264B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0BBD513-55C5-46B2-BDCA-D7F18D92DF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68" name="Obrázek 25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A97CE18-2CEE-4714-B294-FC5DEB743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113401F-FF65-41A3-B07E-3E203334020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70" name="Obrázek 25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1A73744-440C-49B6-A518-79B5F776E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2E5C7F2-B3D7-4A0A-9578-D033C75012D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72" name="Obrázek 25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0672106-F16E-452F-BD8D-942E3A88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50C367-E01B-4D2F-8CA2-5F0829B2658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74" name="Obrázek 25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29C2DA8-78A7-4844-9864-E8CBCC5AF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1A7EC11-0FD2-4FB3-8AD2-7432C87E738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76" name="Obrázek 25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C9C4090-FB4C-46F1-AFB2-60D1CB4F6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BD01604-45B6-487F-BD84-E65BEA37D50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78" name="Obrázek 25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B4011F9-7F0A-4BB4-A49E-88CE7FF9C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C3F575C-DE65-4665-9F08-6D06ABBBE88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80" name="Obrázek 25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FA50F7A-351F-401C-95A5-48D667E6C6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BF7CF97-59E4-419A-AD73-C791AF17CF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82" name="Obrázek 25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41C44F0-B1FC-48A5-84C4-BF944677D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B3A766C-1F38-4369-BF64-2E42A323457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84" name="Obrázek 25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C8E0E2-178B-4D0E-94B6-D3B0CDF5E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87D3E69-C980-4196-B849-273DC27A672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86" name="Obrázek 25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62DC05C-38F9-4760-9B18-EBC8085A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DD331A0-1059-4D47-B653-4ED6216DBDF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88" name="Obrázek 25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DA2A437-0EBD-4AE0-AAA5-47C7365D7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8B37EA5-10D6-4178-B4D3-1202B1650E8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90" name="Obrázek 25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B776F0D-BEC0-441E-9822-27D856311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CDBDED2-7AC8-4800-8595-0987B9466A0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92" name="Obrázek 25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59669CC-A7DA-433C-B696-8D9890F727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529C4C5-1451-403E-A19E-3F381D59C79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94" name="Obrázek 25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DEF46C2-2D07-4BD8-B67A-D1E4198AC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7F8DE3D-606D-441E-B20B-0AFCBD749A1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96" name="Obrázek 25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BCD876F-3083-4BCB-9B11-E49496192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B5EB925-027B-4DE9-B33F-C33E19CD60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598" name="Obrázek 25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D8E255A-0876-492A-85A5-A8BD40C6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5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8A988B3-0D82-445F-AC26-6E0FE6C2CD1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00" name="Obrázek 25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996BE50-C24A-439E-B0F5-6F451DC4C5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AD254C0-36AB-4F7A-80E3-02ABD672C51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02" name="Obrázek 26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022CFF2-BB64-4E1D-8B61-878305D53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4308027-B7B6-4B25-8583-4192CEC2A11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04" name="Obrázek 26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DB4D491-FF58-4DD2-83E7-9DDB0EADC5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D18909D-3C31-4C91-961C-BE9DC64A678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06" name="Obrázek 26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D3E0488-F6C4-46D6-891A-0FACC3B6A4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D21B870-96E6-4136-9595-8E38BF588C7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08" name="Obrázek 26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28C1A0B-FF41-4F76-8393-2FB573A4B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32549FF-5627-4D89-8137-CC73D2F0423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10" name="Obrázek 26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3018F17-DB8F-4E44-8357-CE6B62C67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B4960A-125F-41C7-BE44-3E6E8BB16DB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12" name="Obrázek 26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9C9D0B-A8A5-4779-A5EE-8ABD21B679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E451B6D-27F1-4357-A688-916DDE60A8E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14" name="Obrázek 26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AE1EB3-04D7-4886-ADD3-F1E757C57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BA43E3C-4765-4695-92A4-A8B318DF6D5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16" name="Obrázek 26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197C40D-FA39-4E9B-AAFC-E77A30334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0BFA773-3175-428E-8BC8-C6B6CFBAAC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18" name="Obrázek 26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0ECA01F-CC0D-40BF-A07D-23A2C0CB8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2FA2192-31C3-4477-95FF-4606BA2F0BD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20" name="Obrázek 26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5A0B964-DB8A-4034-A6A8-B18A79CEC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B57B2AF-6D40-4E55-BB86-8495FD411C3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22" name="Obrázek 26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E2FFF22-3A57-4F0B-835B-B66B24E97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E8601FF-6911-406E-904F-D17EF4B4D43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24" name="Obrázek 26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09EE4A4-F603-4AC0-97E0-ABEDB28AA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8A7D1AB-EFB4-4E49-B242-0F4178AAD25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26" name="Obrázek 26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0A820AB-7E0E-4DE4-A378-25C7E0367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CCD0928-4A5F-4DA9-8D9D-EF8AFCB6864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28" name="Obrázek 26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702FC2F-A990-48C5-A5B6-3BA61555E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B8E2C52-177F-4A7F-9B6B-8F301128E95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30" name="Obrázek 26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0DC17EA-924D-4523-B9B1-95A53A6A1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7F2227-259A-4F8C-AB53-A6B0655ABE2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32" name="Obrázek 26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D406831-1E1A-4BA5-86F7-497B3F6D6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1DBAE37-CFFD-4D8B-B0B1-AC4D6578E8B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34" name="Obrázek 26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260E1D4-F414-4B58-81DD-263750504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5DF5FE5-2925-449F-913F-A9FA74166A3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36" name="Obrázek 26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954C134-01B5-45B6-A86B-BFAC56A02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DA54271-BF36-40DC-9EC9-AF070884D83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38" name="Obrázek 26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27A1546-6195-4A4B-AC05-DB4F8916B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71E2B9A-401D-4E23-AFAD-0E5E584B340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40" name="Obrázek 26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714441B-70C0-416D-8EBD-90CC83D05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F7A07C7-476F-487A-A229-A234A79B74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42" name="Obrázek 26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18695BB-C56B-4639-9617-9FCA81631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7881D46-34FC-42E3-9759-7FC04BEBA0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44" name="Obrázek 26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620F071-2AB2-48F5-ADDC-26DB8022A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03EC967-6561-47E3-AAE9-9E11E613F8B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46" name="Obrázek 26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59245D4-77FC-4E2D-8B18-C85890E5FD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CF6067-F1F8-4F5E-A768-2E0E5CC09E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48" name="Obrázek 26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66C34F-2E43-4A00-9C7D-89E020FB8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8324BEC-58C3-41E7-8D96-64FD12C1058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50" name="Obrázek 26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82B1937-5084-4700-B437-F8BA7D2E9D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21D7155-8A16-430C-BA6B-CC1711ED883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52" name="Obrázek 26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A7EBA9E-56B1-4600-B2BE-79C534BD14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F62F642-299B-419F-905E-D68FF0C9984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54" name="Obrázek 26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BEBDCA7-E7B0-400A-8131-B2B9945F2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0D77D2C-FD37-46CE-BD25-78C47E5909B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56" name="Obrázek 26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D594B4A-9AB6-4579-87E8-17A259CD0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E837C54-BA9E-4E08-A677-376D258097B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58" name="Obrázek 26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B2A5DF0-CD3A-4A5A-A5C6-E2A23313A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B027B46-2AAC-480B-98A4-C4DB2FB0B16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60" name="Obrázek 26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72C0CD6-06F7-40FB-85A7-EAA24C5EC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9B283F8-B6B1-4189-B950-1694D4A0598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62" name="Obrázek 26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BCCE904-C3DC-4E1B-B166-2EC543C1B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69BAAFE-0E4E-488A-9076-4DACF477922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64" name="Obrázek 26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D840EA3-D21C-4126-8BE3-D8C7DDFE70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13F67E9-B5B9-4089-A024-B65476D6FA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66" name="Obrázek 26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A8BEA4A-9755-40FE-9E99-C4AF61F06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AE86801-3912-4F98-903B-71CFDBC941C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68" name="Obrázek 26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E38B0E8-DD37-4747-853F-7B1A7EF97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1A3C4DA-05F7-4B18-A9B8-C7509539AD4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70" name="Obrázek 26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4646F5D-1F37-4363-84EA-1C17D91A8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9EABCF-C8C4-43C3-BDF8-35E3C08EE86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72" name="Obrázek 26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555D59D-B8D6-4517-BF82-45BBFC4AE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3C74614-26D7-494A-BAE9-9BA88BCB417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74" name="Obrázek 26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8703115-5339-4322-BB1E-B60257BAE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0AA968F-FC79-4703-B34F-04C8AF6237B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76" name="Obrázek 26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CEDEAC-4FB6-46FE-B95E-AD2F5A8395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0A13014-D4DA-4C27-877F-CFC360A93D8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78" name="Obrázek 26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BFEBBC6-85B7-47E4-9EEB-A56B107F4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8A9DA5-CABD-4BBF-A4BB-BB65013F84F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80" name="Obrázek 26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93D8B9D-FF97-45A9-8E78-6C3CD95AD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3EB6F51-642F-4D9A-A4EA-ED43B803226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82" name="Obrázek 26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B6B8620-E6BB-47BE-B1CE-409501AE0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DC4241F-1488-4738-83AA-CD00A427A6D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84" name="Obrázek 26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C3DC23-EDE8-403A-AAE7-37C2261341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2A1A18D-08AD-4974-A563-7F239C5AE37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86" name="Obrázek 26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6C6D840-C297-4B61-87D8-4DA2A9D9D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452359C-4125-4FA4-A670-0DFDF15FC8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88" name="Obrázek 26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ADA939C-7430-411A-808B-A5C57FFEB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52E30A6-FDC4-4856-839F-7BDB5C6504B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90" name="Obrázek 26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D7294B1-361B-42EA-B1FA-F0486259B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ED0F75D-6664-4C30-BA86-A5CCC6810D3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92" name="Obrázek 26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BEC0597-DFAF-4C1B-B859-67A8663E0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93BF7D5-1DA7-4250-AF43-0068E7C2121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94" name="Obrázek 26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E9E2588-1774-4665-9D31-68844A292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05953F3-2890-4165-8C04-6BA4C870A52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96" name="Obrázek 26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DFB160B-8FC9-46BB-8536-8CF61013B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8E5C222-1D36-41EE-BC73-AC65043C3EF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698" name="Obrázek 26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4423E4-F2E5-4BCA-804A-54CD7E3F8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6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30DE7DF-C2DA-48A5-BE8E-6B95DC82EF7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00" name="Obrázek 26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F26AAF4-E12F-4E1C-999E-06F3CD97D6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3E7BF9C-AF1B-4D02-BD80-2B9DCBA71C4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02" name="Obrázek 27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287FA17-BAF6-4726-97BF-2240C3D79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D46D475-C17C-42E9-9A37-1B6258B7496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04" name="Obrázek 27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FC236E1-0380-4FD3-86F1-BF0CFFA78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76E82BE-8A0D-4F42-8D8F-3ACB5CFBBD3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06" name="Obrázek 27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43129BF-C843-4737-BA09-A8FD33F01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30C4012-640A-4FB1-9709-54D135AB5F1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08" name="Obrázek 27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C3A7A88-9DAF-4CE5-B8DA-58D1C9A76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0595536-38CA-444C-9E10-513B83DDB3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10" name="Obrázek 27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7969513-6626-4CE0-A21C-5EB1C5D9F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2FFDB9F-7491-4874-B55B-DB3CD72DBDC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12" name="Obrázek 27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7CDAE74-3E62-429B-95B8-D26BA632D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A6D3BCD-172B-4938-AC2A-6AE0D2F320B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14" name="Obrázek 27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90E8711-A70D-44A3-A936-057165DCA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1707585-1468-4AE7-92FA-3C85539B8F0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16" name="Obrázek 27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8BC03AE-B74D-4E1B-84FF-4F18E1651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71B1D28-C7F0-44BA-A2DA-E5C662655F3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18" name="Obrázek 27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94A9720-D5A1-4AFC-B3B2-D143484B8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037CAB6-205C-4287-A466-4AFA387F843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20" name="Obrázek 27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64CE52-F3A1-40DC-8F47-AC7C0FAB9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2E1F1F1-689A-4470-A11D-C67F56193F3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22" name="Obrázek 27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C1E778-B212-49C1-BF21-5DF51D126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ED914FC-E9AD-4A9A-B172-C25EBD8B574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24" name="Obrázek 27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5CA3652-B073-4FB6-B61D-62567E0CE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8A9C0DB-00F6-4DCA-8660-186EF05AC2E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26" name="Obrázek 27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F30413-A864-49A1-B1BE-4A2932C0A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BF6A80D-0F94-4133-9480-3ED199071EB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28" name="Obrázek 27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BB19EFE-94E8-43BC-A76A-F0BA34BEB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E004B32-B2E6-4613-A698-6787F23BFE0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30" name="Obrázek 27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783AEB3-798A-4059-9E0E-70962976D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523679B-6707-4CEF-B0F0-96982C4F580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32" name="Obrázek 27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E9B5A7E-45E3-4A9F-8109-2F244B0728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29279FD-26F2-483B-8C83-0E1A17F46CC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34" name="Obrázek 27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E5397C2-DC46-4FC8-8BA2-132D7B404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C11859F-1D3D-49F7-8145-2FAF93F2458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36" name="Obrázek 27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287B08D-A21D-4CAF-B722-EABE39E8A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904973C-ED86-4335-886E-211E4C75DB8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38" name="Obrázek 27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6D77F59-22B6-43AD-BE30-168C8AF9E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4F1E518-DE70-450D-A399-3E34030D6B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40" name="Obrázek 27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836849D-DCBB-45A4-9B7D-B099070CC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B314EC2-07A8-4A79-B06D-12AD349F628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42" name="Obrázek 27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BE84ADE-932A-4762-AE98-DF09C6C96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D6BFBBD-B422-4B62-AE2B-403A688FEA9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44" name="Obrázek 27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1411412-FB69-487D-AD86-5723B76D4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CFBD7B9-6F5F-4B62-80EB-D854DDBD759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46" name="Obrázek 27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C976665-5FC6-43B1-964A-A10D558FB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4287B8-99DB-4DF6-89A3-26ACEF3FB12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48" name="Obrázek 27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1C3337F-86F9-4D6D-8AC2-282FC576B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101EA04-9D27-4C3A-B7A9-31D7FCADE08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50" name="Obrázek 27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161D46D-8ECC-4FFA-8841-E5C3F891A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06014F8-7B56-4121-BD7E-1E07EE4A122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52" name="Obrázek 27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0A87D69-8061-41DF-9510-4911AE823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4A63A40-FA3F-417E-9C2F-A793A7632EF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54" name="Obrázek 27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6F529AE-C042-492A-8D1E-E0455E307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72A77B3-029D-4510-9D4F-127A93A98F4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56" name="Obrázek 27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F9405B0-3F8A-4697-9AD7-C22AB0764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9CA9422-2611-4A19-952A-320B06D5C5C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58" name="Obrázek 27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6B1DD2-D2D2-4F57-A54F-BE5ED0F34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F354A3D-91A6-476C-AE6C-5FA08103E82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60" name="Obrázek 27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AE70FDF-9E22-42EF-9BAC-DAB0C859C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589009A-8F25-457C-B35B-6A5F3FC5333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62" name="Obrázek 27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FA4F510-8A49-4598-97F6-8E1DB45DD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1A0A9BC-7D5B-4D2F-AF2E-5E475545FD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64" name="Obrázek 27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2133D9E-57CD-400C-AF60-CE72016CA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E03C0F1-992E-4CE6-A8DD-63513A44755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66" name="Obrázek 27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0B70E58-F58B-4B12-A74B-2BD79BF803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9D75A13-ED5A-47E9-B03D-E4B662B94E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68" name="Obrázek 27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1CFA06B-65CA-4F7F-A6A6-ABDC7FD61B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C0F0D03-A401-40F4-A3AA-80EB93CF04B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70" name="Obrázek 27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9187288-7F9F-49E9-A72D-38D6911D9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82E4F15-A024-44C8-9876-C7C782FE329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72" name="Obrázek 27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A6C1DFB-F800-4BBB-BA7A-5C10BF63C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5709045-22EA-4941-A131-92F845D0D38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74" name="Obrázek 27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8C739C-DDE3-49A1-A13F-A9C3A354A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8869543-417C-4683-BC61-682C52D2386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76" name="Obrázek 27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2DAAD5E-E9E7-43B0-A53F-66E30E1B9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539CDD4-F489-4731-9D6E-C679E1F54EF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78" name="Obrázek 27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E6336D9-0F36-4EBD-A6FF-66E0D9871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3C3B32-6A3A-4042-AD5D-CBAE8FF037D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80" name="Obrázek 27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1B02BB3-872B-4FE6-8F37-BBC7F2E237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4C339A4-E86D-47F6-ACF1-7F0B0A5EE34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82" name="Obrázek 27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39B56BF-23C9-4215-B0B7-D08DCA20C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1B7A3F8-8444-483B-B96E-5E4BFF99777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84" name="Obrázek 27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689979C-5CBE-44BE-8956-0E33C30F0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B17998B-55B6-4696-9671-05855BA76A4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86" name="Obrázek 27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E543967-E379-42CA-8B1C-1B810353A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E065F29-A406-4342-8171-FFED383C74F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88" name="Obrázek 27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1795EEB-C1F1-469C-806A-0A7DA05C0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4AA90D6-6F1D-401A-8370-C4AE0DD36FC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90" name="Obrázek 27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966638B-A088-496E-9AAC-9DDE4F27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1A07672-D759-4283-AEF9-B1A21F9C749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92" name="Obrázek 27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C1E78BB-52AB-4A9E-AA55-231A5586A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5D1E5A4-84DC-4BAF-8CBB-9E0607C26FB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94" name="Obrázek 27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D2FD5C3-E1FE-476B-8BBE-ED0945047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F1A00B9-2FA2-40FF-9981-C28E46658B2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96" name="Obrázek 27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DBAA9DC-805C-4C67-A31A-0136474BE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9C06692-AEA5-43F7-BE6B-3A8AF0C95EF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798" name="Obrázek 27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AB938B8-4B7E-42A6-AA71-9E706840B9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7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62B46D8-2E3E-4DD0-A463-1FBDB09210D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00" name="Obrázek 27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0E72FF6-E974-4F0D-A443-8B574AD19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1714345-203C-45E7-B727-33C28F45E1B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02" name="Obrázek 28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9EF1C04-B01A-4C11-A8AF-A3F37E186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0EA5C3F-5B43-4703-A8A3-048BAF1912C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04" name="Obrázek 28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309D003-A097-4226-B6A0-B4F6068E6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0916E81-B53E-455F-95AB-756FAA13004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06" name="Obrázek 28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2B7CD12-29CF-442E-9F98-4AC57A34D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CA04F40-3435-4819-B41A-C3561CB5A72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08" name="Obrázek 28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F5B219D-2FE1-4FD2-964A-239316147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3A9CA5C-B718-4804-B084-12479AD2BC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10" name="Obrázek 28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B4688D6-2B31-4AE3-8B38-28B8D7C2D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98685A-828A-4B75-9C59-012C7A7D92B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12" name="Obrázek 28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4431005-9F66-4B5A-ABD7-9FB3ADF42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8A5A175-D356-4CDE-A3D3-587D4D484A7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14" name="Obrázek 28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1D7A845-B084-4B26-B235-9E9EC9046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14C0F9-FCAC-4AC7-B550-2CABE987F70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16" name="Obrázek 28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2FA82EC-8214-44A3-8C3D-6AB3B1804B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AD938DD-466E-404E-8F36-10458459694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18" name="Obrázek 28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A12BB2E-1B24-4822-9616-F7A9A7EFC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0EAA0BA-FB9B-49DB-9E51-DBBD225F110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20" name="Obrázek 28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B6D694B-0657-4ACC-9EB2-B787D8D55D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317798D-8403-430F-9F44-C233EDA99C9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22" name="Obrázek 28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7F04C1A-1A2F-41B6-A1AE-4F052B552E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D5BE439-6A44-4E00-92D6-FB3F1FB7BC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24" name="Obrázek 28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F985BE3-0EEF-4FC1-A0CE-FA1D17BD1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BC6531F-5F36-4691-BD16-2A0ABC12D2A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26" name="Obrázek 28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71928A2-DEFB-48DC-AC8F-3E0799B63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84689B0-5EFB-45E0-AF40-870C7270C39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28" name="Obrázek 28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45BDB17-DD42-40ED-9295-378C5E3389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B825E58-15A7-4B62-8563-8155535FA4D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30" name="Obrázek 28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921954-65F1-4DC0-8537-6642FCB66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0F88E44-A8D0-4420-8A69-56CD3F92862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32" name="Obrázek 28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97BD29F-2B52-4270-AD26-E0C600417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B31AE2A-DF30-43AD-B392-2249DCEFDA7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34" name="Obrázek 28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7454A6-95AA-456A-BC37-8C9596074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E25D281-7F15-471F-ADDA-10D3716A208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36" name="Obrázek 28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614E6B3-C274-427E-AB9B-10C11B276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35F3D74-00F6-4C92-91E4-86AAA8D0E42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38" name="Obrázek 28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D30758D-4174-4FC0-9E63-713C553C9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02B3DC3-B348-4E5F-B582-00AFC708B3D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40" name="Obrázek 28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3219560-D4A1-4E09-89C3-B6A0220CD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53DDEDF-8F95-4FE2-8D1A-8BD771A2D4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42" name="Obrázek 28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2A8D26B-9D79-4770-A1CF-A392C007B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69B9870-7682-4233-A10A-105985AAF46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44" name="Obrázek 28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2B2ABD5-E999-4B96-AF58-C2322D513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A25AE87-ED63-48A2-828E-FFB8723331B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46" name="Obrázek 28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198E23C-1A24-46F2-BFFD-6A1CB3103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1FE7E0A-2583-4E52-A0F8-85A07DFEFD9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48" name="Obrázek 28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9E0833F-E9FE-4699-8404-E9DBE35A5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1F066AE-AE1C-4459-B9B3-770C521FF8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50" name="Obrázek 28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8D391D8-F121-498A-A412-552A8C444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3D87739-5F54-49CB-855C-26EC46CB9CA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52" name="Obrázek 28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53E9C02-1573-4AD5-B85D-88B79FE36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DD4AAA-3614-4399-BA63-00B00489C28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54" name="Obrázek 28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434A2C8-8D73-417B-BA04-C5CB20C1E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3E3B2A-1BEC-4364-B36C-A8081FF7FE1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56" name="Obrázek 28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7C22886-ADBC-47C9-9658-43C5B7CEB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D8C303B-0E09-49EB-AD91-C331E1BEFEB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58" name="Obrázek 28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933CDF7-9823-4ECE-B0F4-9429BF60D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BC33CB7-BFE1-41BF-A123-36C7888F733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60" name="Obrázek 28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6585C1D-75EB-43B6-8AE8-D1B3694DA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8F131DF-2E12-490F-831C-91E7891018E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62" name="Obrázek 28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66B9AA9-97BB-4AF9-A7E1-0DEDF90FE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5203B50-9B57-4CDF-A674-51DA6DBB46F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64" name="Obrázek 28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1976F9A-6233-4F77-AB8A-40BFDA933E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D554F10-B400-4B58-8215-902521BAE41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66" name="Obrázek 28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7FCE58-1824-4289-BD3E-D507339CFD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1D277A7-CD59-4196-90D3-40F33659188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68" name="Obrázek 28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1B72EB0-12B8-4147-8158-5FB7589C3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4F701C9-B052-4EA0-9253-FE393BBBF99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70" name="Obrázek 28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602D62B-3CD7-486F-9763-FC6F1A74A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69EE097-E1F9-460D-A832-F44FE8E9605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72" name="Obrázek 28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A0F6C80-E186-4DE3-AAD9-AC078F4E1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A3819A9-B161-4931-934E-30F1155271A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74" name="Obrázek 28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4CCB427-33DC-4649-9816-CD698F4D9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9FC3378-2980-49D0-97CE-BCAA10D6DEF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76" name="Obrázek 28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60CEF57-90A5-4643-8ADF-AEAE6F2D4D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38C188E-D3DD-4D44-9B04-0E1DDA9035E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78" name="Obrázek 28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7BFEDC6-94E7-4F67-94D3-F0F54AC29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48E8F81-E5B1-4115-87AC-6D9383F11D7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80" name="Obrázek 28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DBC51D0-A373-4A58-9F81-3B488B4937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733720D-755B-44B9-B425-2DEB9C1EA9D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82" name="Obrázek 28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4E6E36E-8E34-4AFF-ACEB-19F9DAC65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7CAF5B3-F8B4-4C11-B1D7-7FF4E6939E4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84" name="Obrázek 28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EF5CDB3-6159-421C-97CD-27C9218D2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203E12B-9C65-4DCD-B406-3073B2494F2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86" name="Obrázek 28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1F5CDF7-85B1-4106-B8CE-2EF0E85AA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C66BFCB-8C64-4F14-AF40-48DCE6C197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88" name="Obrázek 28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9F78F7F-460D-4D9C-AACB-9B6FF21E4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A1F11D8-5651-44A6-8B99-561EC74D19C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90" name="Obrázek 28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A1335C7-7860-43B1-B675-BE7D0E997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76D3532-FE9C-499B-A4F7-8A7CF50F746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92" name="Obrázek 28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7DFA9B0-94CB-4709-BD62-DBB1E6DA3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ECC3EF2-D0F9-4033-BA0F-0B2351F9DD9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94" name="Obrázek 28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CFFDE0B-2E36-460C-9CFA-B94420C8D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BAB8BF0-3F1A-42CF-BE5F-4B71656F29D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96" name="Obrázek 28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FB937AE-4736-41D5-B305-3C1678F8C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40E1F81-DBDB-4873-A14A-4A2D50ECC0B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898" name="Obrázek 28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16DDF3F-8F95-4A8E-8ADC-CE051ECC2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8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CF20AAE-CA04-43EB-897B-64449084772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00" name="Obrázek 28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47C2210-406E-4EF7-B245-B830665A8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C0D4F26-E8A8-4DAE-8A4A-4E5DD2CFA1A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02" name="Obrázek 29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FDA8DB4-7C8E-43A8-95BE-DD28339B5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E6FDBA3-A80E-4E47-AC9C-7E848CB9EFD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04" name="Obrázek 29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931B686-FAC2-410C-BE41-577560AD1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38CCC8D-A49A-422D-BA7E-5D1FA86C9CC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06" name="Obrázek 29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2838BBA-2504-452F-98D1-6638F6E0E7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2942EB1-7C76-4FFD-94D6-4D4E4FFE92E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08" name="Obrázek 29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8CD31BB-6078-4A51-8704-46C31546C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CDC662C-53DA-41D3-B9ED-3DA8FBB5B36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10" name="Obrázek 29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4C2B0D6-8A62-428B-AA81-3951C0A5A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49FC6F0-46F3-4FF3-A90A-0FE77DDE386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12" name="Obrázek 29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980592A-FF47-4C35-AECC-79F4C783B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079322A-AD41-40B5-BC59-A5FA50EBE3B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14" name="Obrázek 29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D3B3331-5D22-46DA-B7CE-D032BFEEB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E3BE67D-2979-43D1-82E8-B5539ABF80F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16" name="Obrázek 29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CE3D05A-790B-4BDF-8F16-F35B0869BC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6D9434C-85F1-45A0-A507-CBE7A8EE5DF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18" name="Obrázek 29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288888C-3DDF-4A08-BAB8-EFDB0D1BA3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D797851-EB04-4B57-9318-4D295872404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20" name="Obrázek 29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76A9FB1-7888-4770-8E53-AAD593003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0AB657-A34B-4E4B-9704-81A9100118F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22" name="Obrázek 29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7A2599C-ED0E-4AD0-BE0E-CAF20FA92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9ED729A-5AF0-4D6D-8739-8AE6A9CD218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24" name="Obrázek 29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804C475-76B6-48F0-9A6E-7FB2B4F8A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5EC4FBC-1D3F-4730-8A99-9867AEC6E9E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26" name="Obrázek 29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45AF830-EFD8-4C01-96AE-62F05F62A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ECF869C-D206-41F0-A258-601F0D0DD20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28" name="Obrázek 29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B72DAD3-5800-4829-8A22-F74ED96F4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C05EE25-E099-4607-8712-6B87A9463D5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30" name="Obrázek 29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34233CA-26E2-49BB-B3DC-37A72BEDD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DD128B3-3DD4-4F83-BE96-732240508F5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32" name="Obrázek 29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71D1A2A-5683-4D3F-95E8-37F11B46A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8C80F5A-C2D4-4D3C-9D89-638C4A5BD86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34" name="Obrázek 29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8C14F6B-8202-40EE-8257-F55E0167A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2C4D76F-C61F-4531-BC95-B302BBD18E9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36" name="Obrázek 29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6EC57A1-09CA-4ECB-A487-6BF9FBFBB8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9510F65-658B-4794-A675-4327026383D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38" name="Obrázek 29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25FCBAF-2F3C-42B5-A422-0B9EA80C9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DAB3378-CA78-4203-B2C1-070C5F40B04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40" name="Obrázek 29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57A13FF-0B58-4504-84CC-AF3134B25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3AAFE57-57E7-44FE-A8AC-904C2CD8F1C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42" name="Obrázek 29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FAA24DC-D883-43B1-A6A6-C4F568B7C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1B9F73A-177E-4FFA-BFDA-E81E68E2F4F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44" name="Obrázek 29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E66B8E8-374C-4754-8923-8B86E0503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9B78012-F643-45A9-983E-AF4BB699766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46" name="Obrázek 29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4CD5724-7CBE-4688-A141-2B8A11D73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A6B5B88-1D38-4F32-A030-A68A07299E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48" name="Obrázek 29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3A956D4-C932-4C97-AC85-AB24333AA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43750AB-2B0E-4B11-A06D-A660280D515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50" name="Obrázek 29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EB41BFA-CD86-42E4-892B-479224EA10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09C4571-21E0-4062-9014-C023C77B75B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52" name="Obrázek 29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231D3CB-4ADB-4963-B231-4930AAAC1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9299C78-1161-44EC-A00F-6AC93DCFF20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54" name="Obrázek 29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43DA933-E998-4173-B9D8-32065BEDF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BE47B8B-26F6-4DD3-8F93-49E990CC5F0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56" name="Obrázek 29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31ADCBA-5EFD-41D3-8A97-F054A9EC0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C90C232-6953-4277-BAD0-FB4880ED971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58" name="Obrázek 29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58C7DCB-8B11-4504-94C2-E890B22F9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6373E91-E0CB-4BA4-B808-CCD51B3CB4A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60" name="Obrázek 29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F72BB54-D28B-424C-BBD4-3BA6AAE81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C773158-39D5-49BF-80E0-172D4C7EC8C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62" name="Obrázek 29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1649A42-33E1-4788-B274-DF094A59F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D384431-5DE1-43A3-B1F5-3CE1454061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64" name="Obrázek 29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E6D8595-CD6F-4F91-B1FA-DD7BFA520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F195F1E-DFBC-4FD2-ADDF-DB24A878D78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66" name="Obrázek 29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39B0753-0826-4647-8F02-6286DC4E91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E73CDD9-C671-40B1-9719-9E18874450A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68" name="Obrázek 29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0471AF2-2302-4B4B-8BDA-625060384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96721A1-037C-41AC-B483-55016C3C3EC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70" name="Obrázek 29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D52B592-9F0D-4B45-B6D1-F613CBAB96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0B2E253-A01E-4B50-A15C-A50255A7997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72" name="Obrázek 29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8DC52F6-2801-4C4E-9A2F-BDDFDC349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8F7E8B6-F314-429D-AF8D-C66E0CA54B3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74" name="Obrázek 29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6A2576D-8154-430B-880E-0112B8C4F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288012F-08E1-4604-964B-C7E39242D31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76" name="Obrázek 29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E73B8FC-2DA9-49EA-BFBB-5205D90A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9693510-A09F-4432-A9CD-656046FC651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78" name="Obrázek 29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82B55B7-5DF8-4270-A258-BDBFF5965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C2EDF3F-5F6E-4402-B5E7-5B75F3FAD3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80" name="Obrázek 29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0ACD1A0-36A9-40D2-875D-7B9E729B7D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4750A3D-8D1B-468B-8224-C4DAD8C84D4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82" name="Obrázek 29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A96D9DF-0D11-4772-A2D6-EA0C1E0B38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07F64B3-C1C9-44D5-80B6-F8D65758AE9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84" name="Obrázek 29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76F17A7-9180-436B-99F9-B9CC7E1AB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8FD7A16-555B-4ABD-A781-F93434494DC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86" name="Obrázek 29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27BE9B9-5899-40BE-9D4F-C591C2403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96FBDC9-EE6A-4A92-BD6B-01319EB9093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88" name="Obrázek 29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397B824-24C8-453E-81EB-D66520E07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93E3E8-F74D-43DF-B1E2-64BDA020325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90" name="Obrázek 29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2F66EF3-74B1-4EA3-B997-E90C83C09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09E122E-5BDC-4411-B71F-B6B25BB67F6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92" name="Obrázek 29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F0DF7FF-3EF7-41A0-AC29-2F02D4219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C1C1F49-C7B4-4EAB-998C-F4BE7723A51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94" name="Obrázek 29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8D4ADCC-BFE9-4815-9815-7F5CB40E5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B946B93-EB80-4998-AB97-3765ADB1E4E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96" name="Obrázek 29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153AD2D-4DF5-48A8-9E65-9A6F62326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46FB0A-36CD-4A41-AF9A-6A5FF3D9F9A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2998" name="Obrázek 29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2B15AA6-11A3-4EC2-A78C-82FD6A444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29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19F5736-1F71-4541-9B15-7F543904B85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00" name="Obrázek 29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FC6F711-1562-4AE9-A2FD-96EAA5D02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D0CA7CD-9644-49CB-ADFE-E2762B7BC04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02" name="Obrázek 30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F2AB49C-935D-4AB9-A0D5-59247C7FF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56BE5C8-0179-4EF9-80F1-3D18F5E8BEC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04" name="Obrázek 30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5288C9C-C440-418C-A1A5-8B74439D5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C938F05-D61C-48CE-932E-B5CD4FBF0E3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06" name="Obrázek 30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EFFB13C-AE44-4CB6-AA57-6D7D01E62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505AD30-BAA3-41E6-B9DC-553728B3428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08" name="Obrázek 30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FC88EE4-3706-4101-99D5-7CE33E81A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70F093D-250A-4817-95F4-3E6A3AD8038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10" name="Obrázek 30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EE79FDE-56DC-4C9D-8E39-B3BDC7790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5B0C2B3-2B80-466C-B2E0-807A9CA35C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12" name="Obrázek 30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794F597-1676-4EB4-9ED7-6495526CC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721E870-2D71-426F-B6D5-0D2C85BC2B8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14" name="Obrázek 30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E1A0D2F-B7B6-4025-9DC5-CA0B7A0FC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774160-5CE7-4D09-A5A6-AE9951201E7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16" name="Obrázek 30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7F4F048-4669-459E-ABB9-5C41171A99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F76007D-1DC3-494D-BDE5-81CFA12FE95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18" name="Obrázek 30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CFE5086-AC91-4234-AD3A-7A8C4CC0E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880DD05-8066-45A5-A317-EC30170C67A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20" name="Obrázek 30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0CC771E-BD4A-4997-AF9B-1E7773153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CAFD341-4617-4ED0-8837-905A1BF2C2F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22" name="Obrázek 30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49A7D5-2142-4365-A993-522BE4F55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0B4964A-FB3B-45A5-9878-8BE411374BB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24" name="Obrázek 30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B8BBB2B-9167-4F2A-B800-BD40E8B0A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5BECEB3-9248-4D85-8E66-0FB902DDAC4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26" name="Obrázek 30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7A25243-23F8-42AC-A3B5-4328AC77B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0069F4A-BF75-4B08-84A5-A3F118CA035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28" name="Obrázek 30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F74955F-E7E0-4F28-8828-0AA698030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C4A1E4A-9775-4F8D-9D9C-D460FC9E11F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30" name="Obrázek 30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7453968-10CF-42C2-AFCA-87AF7666F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F411A3C-8167-43B5-9438-2D7AC94BF20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32" name="Obrázek 30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B42EF3-0C53-49AD-8A6B-4E6524251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5A8EE57-E961-4293-8B91-E07A6503ADF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34" name="Obrázek 30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F1A72F2-2F10-427C-AE97-0A754E4A3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27372DA-FB50-4233-9E0F-768FF027EFB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36" name="Obrázek 30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0E14195-9ACA-40C2-99E9-535F69872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82FFE6C-DE70-4E1B-A369-D56E097AEB8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38" name="Obrázek 30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FD5E157-0DE3-401F-971C-7B19648E3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201587E-8C76-4F18-8FDA-3AF601C8E7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40" name="Obrázek 30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A2F5463-9B46-4937-B1E8-FFE84680C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4CA2BA0-4ED5-4C76-AFC1-32F4699959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42" name="Obrázek 30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3A8DB52-B337-4F94-B269-409A39EE3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C4A8F7D-7423-4D50-A3FF-BD69105CC43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44" name="Obrázek 30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E700763-ABE9-4B82-BD98-BEC3B93D1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F8EB15E-EEB0-4770-8038-88E193CF131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46" name="Obrázek 30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72E7B1D-ACEF-4449-8D64-B4059D87F2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70089C8-3E95-4BDA-8A9F-9134629FB96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48" name="Obrázek 30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F20B133-3E84-4EEF-9D74-F9E1541E2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B95E1C4-9983-421A-A770-F1F8600C6CB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50" name="Obrázek 30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98FE85D-1044-462E-97B2-7499450AE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EBDFBE6-9CA8-4FF7-A24F-DF90702DC2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52" name="Obrázek 30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3140F23-DDE4-496B-ABEB-834D3D620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AFF5031-9927-4881-A60A-4459351CFB1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54" name="Obrázek 30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FA05C35-0BFE-48F2-A920-8A2930B93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54B4A49-CD2A-4899-9F6E-3B2FA60D61D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56" name="Obrázek 30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6C6CA72-FCFB-47F9-ADC9-0B76BF448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E6642F4-EB1A-4959-A5AB-38E9E59EB87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58" name="Obrázek 30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355BC89-1F88-4F51-8547-65F1668C3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9090259-9F5B-4CE0-958F-AE29C4979E8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60" name="Obrázek 30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13734BE-6D6C-4D48-AC1A-7DBA055699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3E37D5C-50FC-45A4-BBCC-499603638C4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62" name="Obrázek 30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F0971CA-6C96-4A5A-8744-F5344C197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E79998B-F091-46EB-AB79-C84BD94C8C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64" name="Obrázek 30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4962EAB-EFEB-4516-84AC-DCF34B338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1D9D0DF-E592-4965-9699-0B92E6CE1F1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66" name="Obrázek 30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D9CA802-14FA-4041-B82E-B38188D3E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F09AA8A-8470-4401-AA47-B4ADBA0A7A1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68" name="Obrázek 30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560C394-70AB-443B-B2A7-08E9CE4C6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8F51B22-EECC-49EB-9F06-5705B151EA6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70" name="Obrázek 30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71E4E4A-6CE2-4FB9-BB54-B108B1D17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2B1FA2E-82BD-4CD8-B2FE-A63DA3A5AF5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72" name="Obrázek 30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705A7B8-FFC8-4E73-8CEC-E3853C40D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58763A8-DAA2-4826-AAEF-AEC1CE445D0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74" name="Obrázek 30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812223B-FC80-43B4-97CE-C21E46E55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C533900-4A43-4337-9626-86A402CA21C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76" name="Obrázek 30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9AA115D-87D6-4B19-A43B-6B26814DC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EBEEA9B-4870-444C-8A89-9082A9CA822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78" name="Obrázek 30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57748F8-3456-4778-95B3-D24D7B2D1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A620AE8-827D-4C8D-8B58-B55C2AEE79A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80" name="Obrázek 30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D08D1FF-6C78-4816-832E-6752E570A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57F2480-040A-4D1A-A0BE-F959C994D8C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82" name="Obrázek 30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F3027ED-62E8-401C-84AF-AF960FD6C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1E67219-13A8-44BC-A858-5BBA6FA281D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84" name="Obrázek 30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D5213EC-C149-4195-AE0D-9D013774A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B248746-15A7-41E2-ABCF-B1082D1B645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86" name="Obrázek 30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F8DA1EF-8631-4C01-B310-25D8A86FE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79AB89E-29E3-4787-87A9-C7D6F76A441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88" name="Obrázek 30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37E0DE2-708C-4357-A2A1-CA3B52F90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54278E8-5176-4222-A1E2-827E129BE0A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90" name="Obrázek 30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B11A46B-EEE1-4A88-A7A5-26834315C2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F6CCED6-CED5-43FD-AC62-1458EAD19FC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92" name="Obrázek 30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26D991E-C913-470D-BC03-D6901DFB0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D573658-7F69-474F-B767-6BBBF3C6204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94" name="Obrázek 30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94025D0-43F5-48C1-BDC0-CC8C7A6F06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49478BE-3B99-40BA-B98E-CFC89A11130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96" name="Obrázek 30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CD2952B-17BD-4116-BF5A-07652B4C4F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99E4A99-5CBE-4A78-8C5F-D89223458A7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098" name="Obrázek 30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DB9C4BB-022E-4CB6-8EA7-84D9C28AE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0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3988948-B3B0-413F-A248-DA0BB3FFC48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00" name="Obrázek 30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A000F9B-44B9-46BE-A406-A72765221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8F91AE8-096D-460E-A688-F682422103F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02" name="Obrázek 310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8A25F6-663D-4221-960F-0712FA94A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0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DECBD701-458F-4B4F-8DEE-976A0038D36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04" name="Obrázek 310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51FD8F5-5D0B-4BF1-B8F5-E409DFF331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0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73738A5-FBED-4808-95E7-4CA5CB5BD3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06" name="Obrázek 310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FED911D-6753-4973-997F-4A650C210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0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4E73759-CE45-4628-9459-5041E0C3974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08" name="Obrázek 310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7CE9F92-4109-4C6C-A3A3-BE75447F8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0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8379AF1-080C-4AC0-BD1D-D79DDC4958A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10" name="Obrázek 310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63210C1-6953-4684-B77F-5BB33C381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1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4905377-82A7-42E7-B033-41BCABAC48E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12" name="Obrázek 311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553C78C-E52C-419E-8072-7E584C527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1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D6D39FE-D4B6-495F-AF5E-102C89B843E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14" name="Obrázek 311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80C16BD-ECD1-4A7B-9EDD-3453D9A5A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1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269A611-1B85-42DA-AC74-DA3FC10E65A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16" name="Obrázek 311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88FB489-DA40-400C-9752-C29FB7A33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1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3AFA2F8-506D-4EE4-8981-0485D56608F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18" name="Obrázek 311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6089B59-1C2A-4867-AE86-825E6DEBB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1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0EED7C1-EAC4-4325-8DC0-3ADE07984E4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20" name="Obrázek 311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F6803A8-32B0-4F4F-BCF7-74157AF3C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2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E0B8BA7-EAC3-42FE-B37D-8C436A0B5609}"/>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22" name="Obrázek 312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995DF0A-0F0B-45CB-9DA5-9E35A688D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2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D340777-3E56-481C-AF7A-5FAEA1F1E75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24" name="Obrázek 312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26FC2FD-E771-4FBA-A101-34E70909B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2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8C439A7-DD18-478F-BBFB-015EB5824A2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26" name="Obrázek 312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085B1A5-AA86-49AE-93AD-B600EE7CED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2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E07A5D7-1D15-44C8-BEE2-F1861BD4FD7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28" name="Obrázek 312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0FE12DB-82B0-4296-8F0C-8D4E956454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2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0F8F6BFF-B123-40C4-A502-46D36C10551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30" name="Obrázek 312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11DDF05-141F-4049-86BC-254D3AEE1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3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297CA8C-FB8B-4575-ADE9-96D13EFAF12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32" name="Obrázek 313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04DE132E-F172-474F-86B2-2D4FBFFD4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3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691F8BF-701D-4FD5-B122-3D48BA5E030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34" name="Obrázek 313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949CBFF-5171-4F6E-B64D-824756BA0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3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651E871-4C72-4FAC-859C-9CC9B90046F6}"/>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36" name="Obrázek 313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A8F60F7-CBD6-421A-9743-54A50AC17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3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C71A182-D669-44B6-8B31-3CBCB16980E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38" name="Obrázek 313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0F74974-8EAE-4B25-8757-5FE82E911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3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2F061D9-502E-4075-8160-4D5CD69DF4F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40" name="Obrázek 313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DBECDA-7226-4781-8292-0A0261A47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4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A3F2CCF7-8DBA-46F2-A836-7F6E6B4897B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42" name="Obrázek 314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E388D2CA-A92C-4D60-87AD-42FBEDF04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4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789ADB98-42AF-4845-A4A2-A3319F5C6BA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44" name="Obrázek 314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466105B-5C3F-4692-A833-4A9FC281E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4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FC3F3A9-9EBF-4E7D-8939-83A3815E215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46" name="Obrázek 314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4B633CA-C9E5-463D-9FA6-6B892AC06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4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B3239FB-A142-48A8-9F69-0B85F1CD805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48" name="Obrázek 314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4F8810D-33B9-4DA5-BBEC-E2257FA0C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4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C11D161-3B99-402A-A461-B9D33FDBAD6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50" name="Obrázek 314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2C1E25D-5773-43BE-B528-D99F666B1B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5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E5B1F6AA-AB61-42D0-95BC-3D4957BB07AD}"/>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52" name="Obrázek 315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DD0C68B-3B43-44A6-A885-B519244AA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5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E6553F7-D013-4F8B-8141-04250517DAAB}"/>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54" name="Obrázek 315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9D2C6D2-E3A2-4CA3-9FE6-340BD3144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5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7A8D675-DE82-47EC-9D7D-227037664CC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56" name="Obrázek 315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24468AF-ABC1-48ED-9C71-5452605B9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5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197B53E-818E-4701-BFC4-2EF15B933D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58" name="Obrázek 315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407100C5-2CC0-441F-9648-F549478806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5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347D464-1CCD-4DCA-A201-B6EA0A04366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60" name="Obrázek 315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8802ED9-68FB-4889-B9F0-95847BDF5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6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6F126A74-CC75-4DC6-BD5F-88B8988552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62" name="Obrázek 316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77B7759-ED7F-4F68-A659-AA959BD69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6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E30B75A-AD1A-4884-A634-428423E1FDD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64" name="Obrázek 316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6BABF7B-8058-4288-BC16-84C761F961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6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5BD2C43-FD44-44D0-B9E0-CB4F193B23B7}"/>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66" name="Obrázek 316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59F121A-5A64-457E-AD4F-63A122C82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6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4C39C032-0EB7-4C14-B4F6-6D329092FE2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68" name="Obrázek 316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5839BB32-E0A9-4636-87A9-222EF4418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6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D2AB3CB-39FE-4FFB-9808-F4DEEC43545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70" name="Obrázek 316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D6737A1E-FE82-4AED-853F-F35B4AD1B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7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AFA70D4-E066-42E4-9709-0BDE3286BC5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72" name="Obrázek 317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8FCFF1E2-C0B9-4477-96C7-86ED4CD41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7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8A628AC9-E61A-4445-96E7-F36F9948919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74" name="Obrázek 317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BE27D1C8-A82A-458F-99C3-C1A01FFF0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7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BE9E65EB-9895-4BA5-9F79-AC81C7C5B6D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76" name="Obrázek 317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14B9B4D2-55DB-45FB-A83D-888E795F1D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7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80B30FE-3171-4AFE-BB8E-8FCAA388259C}"/>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78" name="Obrázek 317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CA3022C6-A5D3-41AE-BCFA-0BC2542B1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7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C5BBBBD8-BA19-4D43-8590-E15228B2D16E}"/>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80" name="Obrázek 317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0EA9D4D-7340-4633-81FD-34B83EE41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8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35D08F30-4099-4C88-BF3E-07927D93486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82" name="Obrázek 318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35E7B3F-7B7B-484D-95FF-19FB329AB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8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21F3154-314B-44C8-8036-A5C0DB0F53CA}"/>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84" name="Obrázek 318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33171D2F-4DD2-4463-B14C-C93575FC2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8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FC328A3-7A8A-452E-9D66-9C4F7F476881}"/>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86" name="Obrázek 318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A501B252-69D3-4D47-BB8A-B6F9C79FF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8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B1050EF-A213-4129-943B-016AA1874564}"/>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88" name="Obrázek 318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424B00F-9048-4DC6-A33A-B26393C9F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8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A6FFA70-7B14-4CC9-9701-A09D6AFCCB08}"/>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90" name="Obrázek 318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2E7766F9-B89C-488C-A6B6-C4E3951B1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9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25DCEBEB-B32B-44EC-B7DB-BBA094A9505F}"/>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92" name="Obrázek 3191"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641A8E39-B56A-41C4-92C4-C071A03C7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93"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FFED31A9-EC69-4993-9F2E-9E5EADA0E28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94" name="Obrázek 3193"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77D4C4D5-3BED-448F-BFA6-555FD4F7AC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95"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6CF7FD8-6434-4807-B6F1-FE7571500C40}"/>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96" name="Obrázek 3195"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5374261-CC13-4BFC-A5D7-C0CC3F928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97"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15ED2B8E-7A2C-4270-9C92-C1AA810C16A5}"/>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198" name="Obrázek 3197"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F73F1C18-2F30-4EAF-B92F-AF2DEBBE0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199"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9E513A41-8B1C-4301-95C2-33919D947BE3}"/>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9525" cy="9525"/>
    <xdr:pic>
      <xdr:nvPicPr>
        <xdr:cNvPr id="3200" name="Obrázek 3199" descr="https://a.1gr.cz/mafra/count/FCID=15347/random=20312833/viewid=86240821/site=ekonomika_finance_idnes_cz/oriskeywords=12000,12001,12002,12007,12008,12013,12014,12026,12047,12050,12055,307000,448001,448036,448097,448158,481126,481158,481168,5069437,5070167,5075327,5097484,533019,5004,free,user_0/seg=1381615,1339822,1339815,1178148,1174955,1887956,2862936,2898752,2940575,2940722,2940726,2940782,2947318,2947363,2947365,2947366,2947369,2947374,2947441,4755186,4748774,3014904,1922375,2947369,2947363,6640237,1679914,7344858,1858718,11189000,11189008,10933453,3294819,3637084,1681070,2714720,16031463/ab=a/dev_display_width=1745/dev_display_height=0847/size=bezouska,480x300,300x300,250x250,300x250,336x280/area=widesquare_clankovy">
          <a:extLst>
            <a:ext uri="{FF2B5EF4-FFF2-40B4-BE49-F238E27FC236}">
              <a16:creationId xmlns:a16="http://schemas.microsoft.com/office/drawing/2014/main" id="{96AEFC71-0D49-4001-A7A1-E660E100E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9525" cy="9525"/>
    <xdr:sp macro="" textlink="">
      <xdr:nvSpPr>
        <xdr:cNvPr id="3201" name="AutoShape 393" descr="https://ams1-ib.adnxs.com/it?an_audit=0&amp;referrer=https%3A%2F%2Fwww.idnes.cz%2Ffinance%2Ffinancni-radce%2Finvestice-uspory-inflace-urokove-sazby-diverzifikace-podilove-fondy-komentar-martin-rezac.A191001_113029_viteze_sov%3Futm_source%3DMaileon%26utm_medium%3Demail%26utm_campaign%3Dvecerni-42093%2B20191002-175953%26utm_content%3Dhttps%253A%252F%252Fwww.idnes.cz%252Ffinance%252Ffinancni-radce%252Finvestice-uspory-inflace-urokove-sazby-diverzifikace-podilove-fondy-komentar-martin-rezac.A191001_113029_viteze_sov%26zdroj%3Dmail&amp;e=wqT_3QLRC_BM0QUAAAMA1gAFAQjlqtzsBRCr5JOb9r-rmHUYpvuE5uyzrZs4KjYJlxzW3Frv4j8RmLf34zJ54D8ZAAAAgOtREEAhmLf34zJ54D8plxwJJAAxARvAwvXgPzDV2cIHOMBSQIsZSLsCUNvMszBYkoFxYABojcCKAXiutQWAAQGKAQNVU0SSAQEG9EMFmAHgA6ABrAKoAQGwAQC4AQLAAQXIAQLQAQnYAQDgAQDwAQDYAgDgAteIUeoCsQNodHRwczovL3d3dy5pZG5lcy5jei9maW5hbmNlL2ZpbmFuY25pLXJhZGNlL2ludmVzdGljZS11c3BvcnktaW5mbGFjZS11cm9rb3ZlLXNhemJ5LWRpdmVyemlmaWthY2UtcG9kaWxvdmUtZm9uZHkta29tZW50YXItbWFydGluLXJlemFjLkExOTEwMDFfMTEzMDI5X3ZpdGV6ZV9zb3Y_dXRtX3NvdXJjZT1NYWlsZW9uJnV0bV9tZWRpdW09ZW1haWwmdXRtX2NhbXBhaWduPXZlY2VybmktNDIwOTMrMjAxOTEwMDItMTc1OTUzJnV0bV9jb250ZW50PWh0dHBzJTNBJTJGJTJGd3d3LmlkbmVzLmN6JTJGZmluYW5jZSUyRmZpbmFuY25pLXJhZGNlJTJGaW52ZXN0aWNlLXVzcG9yeS1pbmZsYWNlLXVyb2tvdmUtc2F6YnktZGl2ZXJ6aWZpa2FjZS1wb2RpbG92ZS1mb25keS1rb21lbnRhci1tYXJ0aW4tcmV6YWMuQTE5MTAwMV8xMTMwMjlfdml0ZXplX3NvdiZ6ZHJvaj1tYWlsgAMAiAMBkAMAmAMUoAMBqgPlAwqcA2h0dHA6Ly9hbXMuY3JlYXRpdmVjZG4uY29tL3dpbi1ub3RpZnk_dGtuPWR4bmcxejVNWGNOUjVRMWdtUXN2bURBV2FpNFg3LWVlcG9GbXJYenVRdE14TFJqRTdJNjJILUszTHJjdnlGWXdnaGRhUGFNOUJqbV9yUVFPejhUeWxnZnp1U3pTT2ZFVi14STBqd3Z3NzVVVFFqbjB5RVlHUGJ1RXR6dDBZZTJnYm1WT21MLTl0emtxMHA3enBweU4zSWtHa2RwVWtPOXI0SVNiNmtDZ08tMzV6MkNLRTRqRTZEc2UzUmZpMGhyazJWMUZ2dWQxaXE2cUlvS09kWEFWcWxMUEhpejg0TmNhUGI3RVVCUzR6cWhMWmZxeExKVC1WZXNoVHFGRFB0ZGczTjZKZk8yRFQzbXJyOHJxTTluY0tMTE9pMXN3UW9mSXl5emNLY0l4SFJsb1FhQ3VLM3RDd2RIWjRScEVvNnRxWFMtNDRULVlKbWhOQVlLUFNDSU9WUSZ0ZGM9YW1zJndwPSR7QVVDVElPTl9QUklDRX0SEzU3Nzc2ODc4Njc1MzkyODk3NzcaEzg0NDQ0NDA2MTM3MTU1MDU3MDcqBDMyMTE6FEdYUzRwNzlFcDd6bFJIRk93RWQzwAOsAsgDANgDloQy4AMA6AMA-AMDgAQAkgQJL29wZW5ydGIymAQAogQNODEuOTEuMjE2LjEyMqgE89MMsgQMCAAQABgAIAAwADgCuAQAwASoj40iyAQA2gQCCAHgBADwBNvMszCIBQGYBQCgBbHtjb6QkJ6XUKoFCTM4NTMxMTQ4NMAFAMkFAAAAAAAA8D_SBQkJAAAAAAAAAADYBQHgBQHwBaXUD_oFBAgAEACQBgCYBgCyBnxCT2dvX0huT2dvX0huQVBBQkFDU0FCLUFBQUFqcEFNSVhFZ0tRb1FJMEpCQmdnQUFBQzZJQUFDQUFBUUFBQUFBQUFBQUFBQUFDQUFnQUFBQUFFQUlBZ0FBSUFBQUFBZ0FBSUFRZ0FBQUFBQUFBQUFBQUFBQUFBQUFBQUJDuAYBwQYAAAAAAADwP8gGANoGFgoQAAAAAAAAAAAAAAAAAAAAABAAGADgBgHyBgIIAIAHAYgHAKAHAQ..&amp;s=3a4fec258a7c8040ae5e46fbced2452271abf216">
          <a:extLst>
            <a:ext uri="{FF2B5EF4-FFF2-40B4-BE49-F238E27FC236}">
              <a16:creationId xmlns:a16="http://schemas.microsoft.com/office/drawing/2014/main" id="{5D373A40-E898-469C-A37B-23389376DBE2}"/>
            </a:ext>
          </a:extLst>
        </xdr:cNvPr>
        <xdr:cNvSpPr>
          <a:spLocks noChangeAspect="1" noChangeArrowheads="1"/>
        </xdr:cNvSpPr>
      </xdr:nvSpPr>
      <xdr:spPr bwMode="auto">
        <a:xfrm>
          <a:off x="2381250" y="981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6"/>
  <sheetViews>
    <sheetView tabSelected="1" zoomScaleNormal="100" zoomScaleSheetLayoutView="100" workbookViewId="0">
      <pane ySplit="5" topLeftCell="A6" activePane="bottomLeft" state="frozen"/>
      <selection activeCell="G4" sqref="G4"/>
      <selection pane="bottomLeft" activeCell="G4" sqref="G4"/>
    </sheetView>
  </sheetViews>
  <sheetFormatPr defaultColWidth="9.140625" defaultRowHeight="15" x14ac:dyDescent="0.2"/>
  <cols>
    <col min="1" max="1" width="12.5703125" style="51" customWidth="1"/>
    <col min="2" max="2" width="35.42578125" style="51" customWidth="1"/>
    <col min="3" max="3" width="9.140625" style="78" hidden="1" customWidth="1"/>
    <col min="4" max="4" width="9.140625" style="2" hidden="1" customWidth="1"/>
    <col min="5" max="5" width="13.140625" style="54" customWidth="1"/>
    <col min="6" max="6" width="86.28515625" style="51" customWidth="1"/>
    <col min="7" max="16384" width="9.140625" style="51"/>
  </cols>
  <sheetData>
    <row r="1" spans="1:10" customFormat="1" ht="40.5" customHeight="1" x14ac:dyDescent="0.2">
      <c r="A1" s="129" t="s">
        <v>9</v>
      </c>
      <c r="B1" s="129"/>
      <c r="C1" s="129"/>
      <c r="D1" s="129"/>
      <c r="E1" s="129"/>
      <c r="F1" s="129"/>
    </row>
    <row r="2" spans="1:10" customFormat="1" x14ac:dyDescent="0.2">
      <c r="A2" s="13"/>
      <c r="B2" s="13"/>
      <c r="C2" s="17"/>
      <c r="D2" s="13"/>
    </row>
    <row r="3" spans="1:10" customFormat="1" ht="15.75" customHeight="1" x14ac:dyDescent="0.2">
      <c r="A3" s="15" t="s">
        <v>0</v>
      </c>
      <c r="B3" s="15"/>
      <c r="C3" s="20"/>
      <c r="D3" s="2"/>
    </row>
    <row r="4" spans="1:10" customFormat="1" ht="13.5" thickBot="1" x14ac:dyDescent="0.25">
      <c r="C4" s="18"/>
    </row>
    <row r="5" spans="1:10" s="3" customFormat="1" ht="45" customHeight="1" thickBot="1" x14ac:dyDescent="0.25">
      <c r="A5" s="7" t="s">
        <v>2</v>
      </c>
      <c r="B5" s="8" t="s">
        <v>3</v>
      </c>
      <c r="C5" s="9" t="s">
        <v>4</v>
      </c>
      <c r="D5" s="16" t="s">
        <v>1</v>
      </c>
      <c r="E5" s="10" t="s">
        <v>5</v>
      </c>
      <c r="F5" s="11" t="s">
        <v>6</v>
      </c>
    </row>
    <row r="6" spans="1:10" s="110" customFormat="1" ht="82.5" customHeight="1" x14ac:dyDescent="0.2">
      <c r="A6" s="80" t="s">
        <v>38</v>
      </c>
      <c r="B6" s="81" t="s">
        <v>338</v>
      </c>
      <c r="C6" s="82">
        <v>3522</v>
      </c>
      <c r="D6" s="16">
        <v>14</v>
      </c>
      <c r="E6" s="83">
        <v>881</v>
      </c>
      <c r="F6" s="84" t="s">
        <v>542</v>
      </c>
      <c r="G6" s="109"/>
      <c r="H6" s="109"/>
      <c r="I6" s="109"/>
      <c r="J6" s="109"/>
    </row>
    <row r="7" spans="1:10" s="110" customFormat="1" ht="67.5" customHeight="1" x14ac:dyDescent="0.2">
      <c r="A7" s="37" t="s">
        <v>38</v>
      </c>
      <c r="B7" s="30" t="s">
        <v>44</v>
      </c>
      <c r="C7" s="36">
        <v>3527</v>
      </c>
      <c r="D7" s="16">
        <v>14</v>
      </c>
      <c r="E7" s="24">
        <v>8023.2000000000007</v>
      </c>
      <c r="F7" s="6" t="s">
        <v>543</v>
      </c>
      <c r="G7" s="109"/>
      <c r="H7" s="109"/>
      <c r="I7" s="109"/>
      <c r="J7" s="109"/>
    </row>
    <row r="8" spans="1:10" s="110" customFormat="1" ht="67.5" customHeight="1" x14ac:dyDescent="0.2">
      <c r="A8" s="37" t="s">
        <v>38</v>
      </c>
      <c r="B8" s="30" t="s">
        <v>45</v>
      </c>
      <c r="C8" s="36">
        <v>3528</v>
      </c>
      <c r="D8" s="16">
        <v>14</v>
      </c>
      <c r="E8" s="24">
        <v>85.2</v>
      </c>
      <c r="F8" s="6" t="s">
        <v>544</v>
      </c>
      <c r="G8" s="109"/>
      <c r="H8" s="109"/>
      <c r="I8" s="109"/>
      <c r="J8" s="109"/>
    </row>
    <row r="9" spans="1:10" s="110" customFormat="1" ht="81.75" customHeight="1" x14ac:dyDescent="0.2">
      <c r="A9" s="37" t="s">
        <v>38</v>
      </c>
      <c r="B9" s="30" t="s">
        <v>46</v>
      </c>
      <c r="C9" s="36">
        <v>3530</v>
      </c>
      <c r="D9" s="16">
        <v>14</v>
      </c>
      <c r="E9" s="24">
        <v>375.1</v>
      </c>
      <c r="F9" s="6" t="s">
        <v>583</v>
      </c>
      <c r="G9" s="109"/>
      <c r="H9" s="109"/>
      <c r="I9" s="109"/>
      <c r="J9" s="109"/>
    </row>
    <row r="10" spans="1:10" s="110" customFormat="1" ht="81.75" customHeight="1" x14ac:dyDescent="0.2">
      <c r="A10" s="37" t="s">
        <v>38</v>
      </c>
      <c r="B10" s="30" t="s">
        <v>47</v>
      </c>
      <c r="C10" s="36">
        <v>3531</v>
      </c>
      <c r="D10" s="16">
        <v>14</v>
      </c>
      <c r="E10" s="24">
        <v>263.3</v>
      </c>
      <c r="F10" s="6" t="s">
        <v>545</v>
      </c>
      <c r="G10" s="109"/>
      <c r="H10" s="109"/>
      <c r="I10" s="109"/>
      <c r="J10" s="109"/>
    </row>
    <row r="11" spans="1:10" s="110" customFormat="1" ht="81" customHeight="1" x14ac:dyDescent="0.2">
      <c r="A11" s="37" t="s">
        <v>38</v>
      </c>
      <c r="B11" s="30" t="s">
        <v>48</v>
      </c>
      <c r="C11" s="36">
        <v>3532</v>
      </c>
      <c r="D11" s="16">
        <v>14</v>
      </c>
      <c r="E11" s="24">
        <v>7155.9000000000005</v>
      </c>
      <c r="F11" s="6" t="s">
        <v>546</v>
      </c>
      <c r="G11" s="109"/>
      <c r="H11" s="109"/>
      <c r="I11" s="109"/>
      <c r="J11" s="109"/>
    </row>
    <row r="12" spans="1:10" s="110" customFormat="1" ht="66.75" customHeight="1" x14ac:dyDescent="0.2">
      <c r="A12" s="37" t="s">
        <v>38</v>
      </c>
      <c r="B12" s="30" t="s">
        <v>49</v>
      </c>
      <c r="C12" s="36">
        <v>3536</v>
      </c>
      <c r="D12" s="16">
        <v>14</v>
      </c>
      <c r="E12" s="24">
        <v>8479.3000000000011</v>
      </c>
      <c r="F12" s="6" t="s">
        <v>867</v>
      </c>
      <c r="G12" s="109"/>
      <c r="H12" s="109"/>
      <c r="I12" s="109"/>
      <c r="J12" s="109"/>
    </row>
    <row r="13" spans="1:10" s="110" customFormat="1" ht="66.75" customHeight="1" x14ac:dyDescent="0.2">
      <c r="A13" s="37" t="s">
        <v>38</v>
      </c>
      <c r="B13" s="30" t="s">
        <v>50</v>
      </c>
      <c r="C13" s="36">
        <v>3537</v>
      </c>
      <c r="D13" s="16">
        <v>14</v>
      </c>
      <c r="E13" s="24">
        <v>26899.600000000002</v>
      </c>
      <c r="F13" s="6" t="s">
        <v>547</v>
      </c>
      <c r="G13" s="109"/>
      <c r="H13" s="109"/>
      <c r="I13" s="109"/>
      <c r="J13" s="109"/>
    </row>
    <row r="14" spans="1:10" s="110" customFormat="1" ht="55.5" customHeight="1" x14ac:dyDescent="0.2">
      <c r="A14" s="37" t="s">
        <v>38</v>
      </c>
      <c r="B14" s="30" t="s">
        <v>51</v>
      </c>
      <c r="C14" s="36">
        <v>3538</v>
      </c>
      <c r="D14" s="16">
        <v>14</v>
      </c>
      <c r="E14" s="24">
        <v>32899.599999999999</v>
      </c>
      <c r="F14" s="6" t="s">
        <v>548</v>
      </c>
      <c r="G14" s="109"/>
      <c r="H14" s="109"/>
      <c r="I14" s="109"/>
      <c r="J14" s="109"/>
    </row>
    <row r="15" spans="1:10" s="110" customFormat="1" ht="66.75" customHeight="1" x14ac:dyDescent="0.2">
      <c r="A15" s="37" t="s">
        <v>38</v>
      </c>
      <c r="B15" s="30" t="s">
        <v>75</v>
      </c>
      <c r="C15" s="36">
        <v>3573</v>
      </c>
      <c r="D15" s="16">
        <v>14</v>
      </c>
      <c r="E15" s="24">
        <v>229.9</v>
      </c>
      <c r="F15" s="6" t="s">
        <v>555</v>
      </c>
      <c r="G15" s="109"/>
      <c r="H15" s="109"/>
      <c r="I15" s="109"/>
      <c r="J15" s="109"/>
    </row>
    <row r="16" spans="1:10" s="110" customFormat="1" ht="76.5" x14ac:dyDescent="0.2">
      <c r="A16" s="37" t="s">
        <v>38</v>
      </c>
      <c r="B16" s="30" t="s">
        <v>344</v>
      </c>
      <c r="C16" s="36">
        <v>3574</v>
      </c>
      <c r="D16" s="16">
        <v>14</v>
      </c>
      <c r="E16" s="24">
        <v>35239.5</v>
      </c>
      <c r="F16" s="6" t="s">
        <v>549</v>
      </c>
      <c r="G16" s="109"/>
      <c r="H16" s="109"/>
      <c r="I16" s="109"/>
      <c r="J16" s="109"/>
    </row>
    <row r="17" spans="1:10" s="110" customFormat="1" ht="67.5" customHeight="1" x14ac:dyDescent="0.2">
      <c r="A17" s="37" t="s">
        <v>38</v>
      </c>
      <c r="B17" s="30" t="s">
        <v>76</v>
      </c>
      <c r="C17" s="36">
        <v>3575</v>
      </c>
      <c r="D17" s="16">
        <v>14</v>
      </c>
      <c r="E17" s="24">
        <v>241</v>
      </c>
      <c r="F17" s="6" t="s">
        <v>554</v>
      </c>
      <c r="G17" s="109"/>
      <c r="H17" s="109"/>
      <c r="I17" s="109"/>
      <c r="J17" s="109"/>
    </row>
    <row r="18" spans="1:10" s="110" customFormat="1" ht="67.5" customHeight="1" x14ac:dyDescent="0.2">
      <c r="A18" s="37" t="s">
        <v>38</v>
      </c>
      <c r="B18" s="30" t="s">
        <v>77</v>
      </c>
      <c r="C18" s="36">
        <v>3576</v>
      </c>
      <c r="D18" s="16">
        <v>14</v>
      </c>
      <c r="E18" s="24">
        <v>260</v>
      </c>
      <c r="F18" s="6" t="s">
        <v>553</v>
      </c>
      <c r="G18" s="109"/>
      <c r="H18" s="109"/>
      <c r="I18" s="109"/>
      <c r="J18" s="109"/>
    </row>
    <row r="19" spans="1:10" s="57" customFormat="1" ht="67.5" customHeight="1" x14ac:dyDescent="0.2">
      <c r="A19" s="76" t="s">
        <v>38</v>
      </c>
      <c r="B19" s="33" t="s">
        <v>350</v>
      </c>
      <c r="C19" s="34">
        <v>3583</v>
      </c>
      <c r="D19" s="16">
        <v>14</v>
      </c>
      <c r="E19" s="39">
        <v>669.40000000000009</v>
      </c>
      <c r="F19" s="32" t="s">
        <v>80</v>
      </c>
      <c r="G19" s="42"/>
      <c r="H19" s="42"/>
      <c r="I19" s="42"/>
      <c r="J19" s="42"/>
    </row>
    <row r="20" spans="1:10" s="110" customFormat="1" ht="67.5" customHeight="1" x14ac:dyDescent="0.2">
      <c r="A20" s="46" t="s">
        <v>38</v>
      </c>
      <c r="B20" s="30" t="s">
        <v>119</v>
      </c>
      <c r="C20" s="36">
        <v>3667</v>
      </c>
      <c r="D20" s="16">
        <v>14</v>
      </c>
      <c r="E20" s="24">
        <v>231</v>
      </c>
      <c r="F20" s="6" t="s">
        <v>552</v>
      </c>
      <c r="G20" s="109"/>
      <c r="H20" s="109"/>
      <c r="I20" s="109"/>
      <c r="J20" s="109"/>
    </row>
    <row r="21" spans="1:10" s="110" customFormat="1" ht="67.5" customHeight="1" x14ac:dyDescent="0.2">
      <c r="A21" s="46" t="s">
        <v>38</v>
      </c>
      <c r="B21" s="30" t="s">
        <v>120</v>
      </c>
      <c r="C21" s="36">
        <v>3668</v>
      </c>
      <c r="D21" s="16">
        <v>14</v>
      </c>
      <c r="E21" s="24">
        <v>219.60000000000002</v>
      </c>
      <c r="F21" s="6" t="s">
        <v>551</v>
      </c>
      <c r="G21" s="109"/>
      <c r="H21" s="109"/>
      <c r="I21" s="109"/>
      <c r="J21" s="109"/>
    </row>
    <row r="22" spans="1:10" s="110" customFormat="1" ht="67.5" customHeight="1" x14ac:dyDescent="0.2">
      <c r="A22" s="46" t="s">
        <v>38</v>
      </c>
      <c r="B22" s="30" t="s">
        <v>121</v>
      </c>
      <c r="C22" s="36">
        <v>3669</v>
      </c>
      <c r="D22" s="16">
        <v>14</v>
      </c>
      <c r="E22" s="24">
        <v>231</v>
      </c>
      <c r="F22" s="6" t="s">
        <v>550</v>
      </c>
      <c r="G22" s="109"/>
      <c r="H22" s="109"/>
      <c r="I22" s="109"/>
      <c r="J22" s="109"/>
    </row>
    <row r="23" spans="1:10" s="110" customFormat="1" ht="67.5" customHeight="1" x14ac:dyDescent="0.2">
      <c r="A23" s="46" t="s">
        <v>38</v>
      </c>
      <c r="B23" s="30" t="s">
        <v>363</v>
      </c>
      <c r="C23" s="36">
        <v>3670</v>
      </c>
      <c r="D23" s="16">
        <v>14</v>
      </c>
      <c r="E23" s="24">
        <v>231</v>
      </c>
      <c r="F23" s="6" t="s">
        <v>904</v>
      </c>
      <c r="G23" s="109"/>
      <c r="H23" s="109"/>
      <c r="I23" s="109"/>
      <c r="J23" s="109"/>
    </row>
    <row r="24" spans="1:10" s="23" customFormat="1" ht="140.25" x14ac:dyDescent="0.2">
      <c r="A24" s="37" t="s">
        <v>492</v>
      </c>
      <c r="B24" s="30" t="s">
        <v>43</v>
      </c>
      <c r="C24" s="36">
        <v>3526</v>
      </c>
      <c r="D24" s="16">
        <v>14</v>
      </c>
      <c r="E24" s="24">
        <v>5885.1</v>
      </c>
      <c r="F24" s="6" t="s">
        <v>903</v>
      </c>
      <c r="G24" s="22"/>
      <c r="H24" s="22"/>
      <c r="I24" s="22"/>
      <c r="J24" s="22"/>
    </row>
    <row r="25" spans="1:10" s="23" customFormat="1" ht="55.5" customHeight="1" x14ac:dyDescent="0.2">
      <c r="A25" s="76" t="s">
        <v>492</v>
      </c>
      <c r="B25" s="30" t="s">
        <v>66</v>
      </c>
      <c r="C25" s="36">
        <v>3558</v>
      </c>
      <c r="D25" s="16">
        <v>14</v>
      </c>
      <c r="E25" s="24">
        <v>1042.8</v>
      </c>
      <c r="F25" s="6" t="s">
        <v>902</v>
      </c>
      <c r="G25" s="22"/>
      <c r="H25" s="22"/>
      <c r="I25" s="22"/>
      <c r="J25" s="22"/>
    </row>
    <row r="26" spans="1:10" s="23" customFormat="1" ht="42.75" customHeight="1" x14ac:dyDescent="0.2">
      <c r="A26" s="76" t="s">
        <v>492</v>
      </c>
      <c r="B26" s="30" t="s">
        <v>67</v>
      </c>
      <c r="C26" s="36">
        <v>3559</v>
      </c>
      <c r="D26" s="16">
        <v>14</v>
      </c>
      <c r="E26" s="24">
        <v>100.4</v>
      </c>
      <c r="F26" s="6" t="s">
        <v>900</v>
      </c>
      <c r="G26" s="22"/>
      <c r="H26" s="22"/>
      <c r="I26" s="22"/>
      <c r="J26" s="22"/>
    </row>
    <row r="27" spans="1:10" s="110" customFormat="1" ht="55.5" customHeight="1" x14ac:dyDescent="0.2">
      <c r="A27" s="76" t="s">
        <v>492</v>
      </c>
      <c r="B27" s="30" t="s">
        <v>99</v>
      </c>
      <c r="C27" s="36">
        <v>3630</v>
      </c>
      <c r="D27" s="16">
        <v>14</v>
      </c>
      <c r="E27" s="24">
        <v>12000</v>
      </c>
      <c r="F27" s="6" t="s">
        <v>901</v>
      </c>
      <c r="G27" s="109"/>
      <c r="H27" s="109"/>
      <c r="I27" s="109"/>
      <c r="J27" s="109"/>
    </row>
    <row r="28" spans="1:10" s="110" customFormat="1" ht="67.5" customHeight="1" x14ac:dyDescent="0.2">
      <c r="A28" s="46" t="s">
        <v>34</v>
      </c>
      <c r="B28" s="30" t="s">
        <v>35</v>
      </c>
      <c r="C28" s="36">
        <v>3519</v>
      </c>
      <c r="D28" s="16">
        <v>14</v>
      </c>
      <c r="E28" s="24">
        <v>4927.2</v>
      </c>
      <c r="F28" s="6" t="s">
        <v>789</v>
      </c>
      <c r="G28" s="109"/>
      <c r="H28" s="109"/>
      <c r="I28" s="109"/>
      <c r="J28" s="109"/>
    </row>
    <row r="29" spans="1:10" s="23" customFormat="1" ht="67.5" customHeight="1" x14ac:dyDescent="0.2">
      <c r="A29" s="46" t="s">
        <v>20</v>
      </c>
      <c r="B29" s="30" t="s">
        <v>21</v>
      </c>
      <c r="C29" s="36">
        <v>3505</v>
      </c>
      <c r="D29" s="16">
        <v>14</v>
      </c>
      <c r="E29" s="24">
        <v>172772.80000000002</v>
      </c>
      <c r="F29" s="6" t="s">
        <v>528</v>
      </c>
      <c r="G29" s="22"/>
      <c r="H29" s="22"/>
      <c r="I29" s="22"/>
      <c r="J29" s="22"/>
    </row>
    <row r="30" spans="1:10" s="23" customFormat="1" ht="108" customHeight="1" x14ac:dyDescent="0.2">
      <c r="A30" s="46" t="s">
        <v>20</v>
      </c>
      <c r="B30" s="30" t="s">
        <v>28</v>
      </c>
      <c r="C30" s="36">
        <v>3513</v>
      </c>
      <c r="D30" s="16">
        <v>14</v>
      </c>
      <c r="E30" s="24">
        <v>570</v>
      </c>
      <c r="F30" s="6" t="s">
        <v>529</v>
      </c>
      <c r="G30" s="22"/>
      <c r="H30" s="22"/>
      <c r="I30" s="22"/>
      <c r="J30" s="22"/>
    </row>
    <row r="31" spans="1:10" s="23" customFormat="1" ht="67.5" customHeight="1" x14ac:dyDescent="0.2">
      <c r="A31" s="46" t="s">
        <v>20</v>
      </c>
      <c r="B31" s="30" t="s">
        <v>29</v>
      </c>
      <c r="C31" s="36">
        <v>3514</v>
      </c>
      <c r="D31" s="16">
        <v>14</v>
      </c>
      <c r="E31" s="24">
        <v>20230</v>
      </c>
      <c r="F31" s="6" t="s">
        <v>556</v>
      </c>
      <c r="G31" s="22"/>
      <c r="H31" s="22"/>
      <c r="I31" s="22"/>
      <c r="J31" s="22"/>
    </row>
    <row r="32" spans="1:10" s="23" customFormat="1" ht="87" customHeight="1" x14ac:dyDescent="0.2">
      <c r="A32" s="46" t="s">
        <v>20</v>
      </c>
      <c r="B32" s="30" t="s">
        <v>39</v>
      </c>
      <c r="C32" s="36">
        <v>3523</v>
      </c>
      <c r="D32" s="16">
        <v>14</v>
      </c>
      <c r="E32" s="24">
        <v>45288.700000000004</v>
      </c>
      <c r="F32" s="6" t="s">
        <v>530</v>
      </c>
      <c r="G32" s="22"/>
      <c r="H32" s="22"/>
      <c r="I32" s="22"/>
      <c r="J32" s="22"/>
    </row>
    <row r="33" spans="1:10" s="23" customFormat="1" ht="67.5" customHeight="1" x14ac:dyDescent="0.2">
      <c r="A33" s="46" t="s">
        <v>20</v>
      </c>
      <c r="B33" s="30" t="s">
        <v>40</v>
      </c>
      <c r="C33" s="36">
        <v>3524</v>
      </c>
      <c r="D33" s="16">
        <v>14</v>
      </c>
      <c r="E33" s="24">
        <v>25602.300000000003</v>
      </c>
      <c r="F33" s="6" t="s">
        <v>531</v>
      </c>
      <c r="G33" s="22"/>
      <c r="H33" s="22"/>
      <c r="I33" s="22"/>
      <c r="J33" s="22"/>
    </row>
    <row r="34" spans="1:10" s="23" customFormat="1" ht="42" customHeight="1" x14ac:dyDescent="0.2">
      <c r="A34" s="37" t="s">
        <v>20</v>
      </c>
      <c r="B34" s="30" t="s">
        <v>61</v>
      </c>
      <c r="C34" s="36">
        <v>3549</v>
      </c>
      <c r="D34" s="16">
        <v>14</v>
      </c>
      <c r="E34" s="24">
        <v>1963.7</v>
      </c>
      <c r="F34" s="6" t="s">
        <v>532</v>
      </c>
      <c r="G34" s="22"/>
      <c r="H34" s="22"/>
      <c r="I34" s="22"/>
      <c r="J34" s="22"/>
    </row>
    <row r="35" spans="1:10" s="23" customFormat="1" ht="67.5" customHeight="1" x14ac:dyDescent="0.2">
      <c r="A35" s="37" t="s">
        <v>20</v>
      </c>
      <c r="B35" s="30" t="s">
        <v>62</v>
      </c>
      <c r="C35" s="36">
        <v>3550</v>
      </c>
      <c r="D35" s="16">
        <v>14</v>
      </c>
      <c r="E35" s="24">
        <v>24516.100000000002</v>
      </c>
      <c r="F35" s="6" t="s">
        <v>790</v>
      </c>
      <c r="G35" s="22"/>
      <c r="H35" s="22"/>
      <c r="I35" s="22"/>
      <c r="J35" s="22"/>
    </row>
    <row r="36" spans="1:10" s="23" customFormat="1" ht="55.5" customHeight="1" x14ac:dyDescent="0.2">
      <c r="A36" s="37" t="s">
        <v>20</v>
      </c>
      <c r="B36" s="30" t="s">
        <v>340</v>
      </c>
      <c r="C36" s="36">
        <v>3554</v>
      </c>
      <c r="D36" s="16">
        <v>14</v>
      </c>
      <c r="E36" s="24">
        <v>173</v>
      </c>
      <c r="F36" s="6" t="s">
        <v>791</v>
      </c>
      <c r="G36" s="22"/>
      <c r="H36" s="22"/>
      <c r="I36" s="22"/>
      <c r="J36" s="22"/>
    </row>
    <row r="37" spans="1:10" s="23" customFormat="1" ht="81" customHeight="1" x14ac:dyDescent="0.2">
      <c r="A37" s="37" t="s">
        <v>20</v>
      </c>
      <c r="B37" s="30" t="s">
        <v>63</v>
      </c>
      <c r="C37" s="36">
        <v>3555</v>
      </c>
      <c r="D37" s="16">
        <v>14</v>
      </c>
      <c r="E37" s="24">
        <v>10330</v>
      </c>
      <c r="F37" s="6" t="s">
        <v>792</v>
      </c>
      <c r="G37" s="22"/>
      <c r="H37" s="22"/>
      <c r="I37" s="22"/>
      <c r="J37" s="22"/>
    </row>
    <row r="38" spans="1:10" s="23" customFormat="1" ht="81" customHeight="1" x14ac:dyDescent="0.2">
      <c r="A38" s="37" t="s">
        <v>20</v>
      </c>
      <c r="B38" s="30" t="s">
        <v>64</v>
      </c>
      <c r="C38" s="36">
        <v>3556</v>
      </c>
      <c r="D38" s="16">
        <v>14</v>
      </c>
      <c r="E38" s="24">
        <v>5061.6000000000004</v>
      </c>
      <c r="F38" s="6" t="s">
        <v>793</v>
      </c>
      <c r="G38" s="22"/>
      <c r="H38" s="22"/>
      <c r="I38" s="22"/>
      <c r="J38" s="22"/>
    </row>
    <row r="39" spans="1:10" s="23" customFormat="1" ht="63.75" x14ac:dyDescent="0.2">
      <c r="A39" s="46" t="s">
        <v>20</v>
      </c>
      <c r="B39" s="30" t="s">
        <v>69</v>
      </c>
      <c r="C39" s="36">
        <v>3563</v>
      </c>
      <c r="D39" s="16">
        <v>14</v>
      </c>
      <c r="E39" s="24">
        <v>16460.400000000001</v>
      </c>
      <c r="F39" s="6" t="s">
        <v>70</v>
      </c>
      <c r="G39" s="22"/>
      <c r="H39" s="22"/>
      <c r="I39" s="22"/>
      <c r="J39" s="22"/>
    </row>
    <row r="40" spans="1:10" s="23" customFormat="1" ht="55.5" customHeight="1" x14ac:dyDescent="0.2">
      <c r="A40" s="46" t="s">
        <v>20</v>
      </c>
      <c r="B40" s="30" t="s">
        <v>345</v>
      </c>
      <c r="C40" s="36">
        <v>3577</v>
      </c>
      <c r="D40" s="16">
        <v>14</v>
      </c>
      <c r="E40" s="24">
        <v>9980.8000000000011</v>
      </c>
      <c r="F40" s="6" t="s">
        <v>78</v>
      </c>
      <c r="G40" s="22"/>
      <c r="H40" s="22"/>
      <c r="I40" s="22"/>
      <c r="J40" s="22"/>
    </row>
    <row r="41" spans="1:10" s="23" customFormat="1" ht="55.5" customHeight="1" x14ac:dyDescent="0.2">
      <c r="A41" s="46" t="s">
        <v>20</v>
      </c>
      <c r="B41" s="30" t="s">
        <v>116</v>
      </c>
      <c r="C41" s="36">
        <v>3658</v>
      </c>
      <c r="D41" s="16">
        <v>14</v>
      </c>
      <c r="E41" s="24">
        <v>22499.600000000002</v>
      </c>
      <c r="F41" s="6" t="s">
        <v>794</v>
      </c>
      <c r="G41" s="22"/>
      <c r="H41" s="22"/>
      <c r="I41" s="22"/>
      <c r="J41" s="22"/>
    </row>
    <row r="42" spans="1:10" s="23" customFormat="1" ht="67.5" customHeight="1" x14ac:dyDescent="0.2">
      <c r="A42" s="46" t="s">
        <v>68</v>
      </c>
      <c r="B42" s="30" t="s">
        <v>341</v>
      </c>
      <c r="C42" s="36">
        <v>3562</v>
      </c>
      <c r="D42" s="16">
        <v>14</v>
      </c>
      <c r="E42" s="24">
        <v>12257.1</v>
      </c>
      <c r="F42" s="6" t="s">
        <v>795</v>
      </c>
      <c r="G42" s="22"/>
      <c r="H42" s="22"/>
      <c r="I42" s="22"/>
      <c r="J42" s="22"/>
    </row>
    <row r="43" spans="1:10" s="23" customFormat="1" ht="76.5" x14ac:dyDescent="0.2">
      <c r="A43" s="46" t="s">
        <v>68</v>
      </c>
      <c r="B43" s="30" t="s">
        <v>360</v>
      </c>
      <c r="C43" s="36">
        <v>3649</v>
      </c>
      <c r="D43" s="16">
        <v>11</v>
      </c>
      <c r="E43" s="24">
        <v>45000</v>
      </c>
      <c r="F43" s="6" t="s">
        <v>533</v>
      </c>
      <c r="G43" s="22"/>
      <c r="H43" s="22"/>
      <c r="I43" s="22"/>
      <c r="J43" s="22"/>
    </row>
    <row r="44" spans="1:10" s="23" customFormat="1" ht="67.5" customHeight="1" x14ac:dyDescent="0.2">
      <c r="A44" s="46" t="s">
        <v>68</v>
      </c>
      <c r="B44" s="30" t="s">
        <v>354</v>
      </c>
      <c r="C44" s="36">
        <v>3601</v>
      </c>
      <c r="D44" s="16">
        <v>11</v>
      </c>
      <c r="E44" s="24">
        <v>113500</v>
      </c>
      <c r="F44" s="6" t="s">
        <v>534</v>
      </c>
      <c r="G44" s="22"/>
      <c r="H44" s="22"/>
      <c r="I44" s="22"/>
      <c r="J44" s="22"/>
    </row>
    <row r="45" spans="1:10" s="23" customFormat="1" ht="67.5" customHeight="1" x14ac:dyDescent="0.2">
      <c r="A45" s="46" t="s">
        <v>68</v>
      </c>
      <c r="B45" s="30" t="s">
        <v>353</v>
      </c>
      <c r="C45" s="36">
        <v>3597</v>
      </c>
      <c r="D45" s="16">
        <v>11</v>
      </c>
      <c r="E45" s="24">
        <v>60</v>
      </c>
      <c r="F45" s="6" t="s">
        <v>488</v>
      </c>
      <c r="G45" s="22"/>
      <c r="H45" s="22"/>
      <c r="I45" s="22"/>
      <c r="J45" s="22"/>
    </row>
    <row r="46" spans="1:10" s="110" customFormat="1" ht="95.25" customHeight="1" x14ac:dyDescent="0.2">
      <c r="A46" s="46" t="s">
        <v>12</v>
      </c>
      <c r="B46" s="30" t="s">
        <v>13</v>
      </c>
      <c r="C46" s="36">
        <v>3402</v>
      </c>
      <c r="D46" s="16">
        <v>14</v>
      </c>
      <c r="E46" s="40">
        <v>35425.5</v>
      </c>
      <c r="F46" s="6" t="s">
        <v>796</v>
      </c>
      <c r="G46" s="109"/>
      <c r="H46" s="109"/>
      <c r="I46" s="109"/>
      <c r="J46" s="109"/>
    </row>
    <row r="47" spans="1:10" s="110" customFormat="1" ht="95.25" customHeight="1" x14ac:dyDescent="0.2">
      <c r="A47" s="46" t="s">
        <v>12</v>
      </c>
      <c r="B47" s="30" t="s">
        <v>14</v>
      </c>
      <c r="C47" s="36">
        <v>3425</v>
      </c>
      <c r="D47" s="16">
        <v>14</v>
      </c>
      <c r="E47" s="40">
        <v>25111.9</v>
      </c>
      <c r="F47" s="6" t="s">
        <v>797</v>
      </c>
      <c r="G47" s="109"/>
      <c r="H47" s="109"/>
      <c r="I47" s="109"/>
      <c r="J47" s="109"/>
    </row>
    <row r="48" spans="1:10" s="110" customFormat="1" ht="77.25" customHeight="1" x14ac:dyDescent="0.2">
      <c r="A48" s="46" t="s">
        <v>12</v>
      </c>
      <c r="B48" s="30" t="s">
        <v>22</v>
      </c>
      <c r="C48" s="36">
        <v>3506</v>
      </c>
      <c r="D48" s="16">
        <v>14</v>
      </c>
      <c r="E48" s="40">
        <v>3932.1000000000004</v>
      </c>
      <c r="F48" s="6" t="s">
        <v>798</v>
      </c>
      <c r="G48" s="109"/>
      <c r="H48" s="109"/>
      <c r="I48" s="109"/>
      <c r="J48" s="109"/>
    </row>
    <row r="49" spans="1:10" s="110" customFormat="1" ht="67.5" customHeight="1" x14ac:dyDescent="0.2">
      <c r="A49" s="46" t="s">
        <v>12</v>
      </c>
      <c r="B49" s="30" t="s">
        <v>23</v>
      </c>
      <c r="C49" s="36">
        <v>3507</v>
      </c>
      <c r="D49" s="16">
        <v>14</v>
      </c>
      <c r="E49" s="40">
        <v>11242</v>
      </c>
      <c r="F49" s="6" t="s">
        <v>799</v>
      </c>
      <c r="G49" s="109"/>
      <c r="H49" s="109"/>
      <c r="I49" s="109"/>
      <c r="J49" s="109"/>
    </row>
    <row r="50" spans="1:10" s="110" customFormat="1" ht="55.5" customHeight="1" x14ac:dyDescent="0.2">
      <c r="A50" s="46" t="s">
        <v>12</v>
      </c>
      <c r="B50" s="30" t="s">
        <v>24</v>
      </c>
      <c r="C50" s="36">
        <v>3509</v>
      </c>
      <c r="D50" s="16">
        <v>14</v>
      </c>
      <c r="E50" s="40">
        <v>5817</v>
      </c>
      <c r="F50" s="6" t="s">
        <v>800</v>
      </c>
      <c r="G50" s="109"/>
      <c r="H50" s="109"/>
      <c r="I50" s="109"/>
      <c r="J50" s="109"/>
    </row>
    <row r="51" spans="1:10" s="110" customFormat="1" ht="55.5" customHeight="1" x14ac:dyDescent="0.2">
      <c r="A51" s="46" t="s">
        <v>12</v>
      </c>
      <c r="B51" s="30" t="s">
        <v>25</v>
      </c>
      <c r="C51" s="36">
        <v>3510</v>
      </c>
      <c r="D51" s="16">
        <v>14</v>
      </c>
      <c r="E51" s="40">
        <v>4424.9000000000005</v>
      </c>
      <c r="F51" s="6" t="s">
        <v>801</v>
      </c>
      <c r="G51" s="109"/>
      <c r="H51" s="109"/>
      <c r="I51" s="109"/>
      <c r="J51" s="109"/>
    </row>
    <row r="52" spans="1:10" s="110" customFormat="1" ht="67.5" customHeight="1" x14ac:dyDescent="0.2">
      <c r="A52" s="46" t="s">
        <v>12</v>
      </c>
      <c r="B52" s="30" t="s">
        <v>26</v>
      </c>
      <c r="C52" s="36">
        <v>3511</v>
      </c>
      <c r="D52" s="16">
        <v>14</v>
      </c>
      <c r="E52" s="40">
        <v>6329.9000000000005</v>
      </c>
      <c r="F52" s="6" t="s">
        <v>802</v>
      </c>
      <c r="G52" s="109"/>
      <c r="H52" s="109"/>
      <c r="I52" s="109"/>
      <c r="J52" s="109"/>
    </row>
    <row r="53" spans="1:10" s="110" customFormat="1" ht="94.5" customHeight="1" x14ac:dyDescent="0.2">
      <c r="A53" s="46" t="s">
        <v>12</v>
      </c>
      <c r="B53" s="30" t="s">
        <v>27</v>
      </c>
      <c r="C53" s="36">
        <v>3512</v>
      </c>
      <c r="D53" s="16">
        <v>14</v>
      </c>
      <c r="E53" s="40">
        <v>19526.8</v>
      </c>
      <c r="F53" s="6" t="s">
        <v>557</v>
      </c>
      <c r="G53" s="109"/>
      <c r="H53" s="109"/>
      <c r="I53" s="109"/>
      <c r="J53" s="109"/>
    </row>
    <row r="54" spans="1:10" s="110" customFormat="1" ht="55.5" customHeight="1" x14ac:dyDescent="0.2">
      <c r="A54" s="46" t="s">
        <v>12</v>
      </c>
      <c r="B54" s="30" t="s">
        <v>37</v>
      </c>
      <c r="C54" s="36">
        <v>3521</v>
      </c>
      <c r="D54" s="16">
        <v>14</v>
      </c>
      <c r="E54" s="40">
        <v>32035.5</v>
      </c>
      <c r="F54" s="6" t="s">
        <v>504</v>
      </c>
      <c r="G54" s="109"/>
      <c r="H54" s="109"/>
      <c r="I54" s="109"/>
      <c r="J54" s="109"/>
    </row>
    <row r="55" spans="1:10" s="110" customFormat="1" ht="55.5" customHeight="1" x14ac:dyDescent="0.2">
      <c r="A55" s="37" t="s">
        <v>12</v>
      </c>
      <c r="B55" s="30" t="s">
        <v>52</v>
      </c>
      <c r="C55" s="36">
        <v>3539</v>
      </c>
      <c r="D55" s="16">
        <v>14</v>
      </c>
      <c r="E55" s="40">
        <v>10507.800000000001</v>
      </c>
      <c r="F55" s="6" t="s">
        <v>558</v>
      </c>
      <c r="G55" s="109"/>
      <c r="H55" s="109"/>
      <c r="I55" s="109"/>
      <c r="J55" s="109"/>
    </row>
    <row r="56" spans="1:10" s="110" customFormat="1" ht="55.5" customHeight="1" x14ac:dyDescent="0.2">
      <c r="A56" s="37" t="s">
        <v>12</v>
      </c>
      <c r="B56" s="30" t="s">
        <v>53</v>
      </c>
      <c r="C56" s="36">
        <v>3540</v>
      </c>
      <c r="D56" s="16">
        <v>14</v>
      </c>
      <c r="E56" s="40">
        <v>2905</v>
      </c>
      <c r="F56" s="6" t="s">
        <v>505</v>
      </c>
      <c r="G56" s="109"/>
      <c r="H56" s="109"/>
      <c r="I56" s="109"/>
      <c r="J56" s="109"/>
    </row>
    <row r="57" spans="1:10" s="110" customFormat="1" ht="89.25" x14ac:dyDescent="0.2">
      <c r="A57" s="37" t="s">
        <v>12</v>
      </c>
      <c r="B57" s="30" t="s">
        <v>54</v>
      </c>
      <c r="C57" s="36">
        <v>3543</v>
      </c>
      <c r="D57" s="16">
        <v>14</v>
      </c>
      <c r="E57" s="40">
        <v>39557</v>
      </c>
      <c r="F57" s="6" t="s">
        <v>559</v>
      </c>
      <c r="G57" s="109"/>
      <c r="H57" s="109"/>
      <c r="I57" s="109"/>
      <c r="J57" s="109"/>
    </row>
    <row r="58" spans="1:10" s="110" customFormat="1" ht="76.5" x14ac:dyDescent="0.2">
      <c r="A58" s="37" t="s">
        <v>12</v>
      </c>
      <c r="B58" s="30" t="s">
        <v>55</v>
      </c>
      <c r="C58" s="36">
        <v>3544</v>
      </c>
      <c r="D58" s="16">
        <v>14</v>
      </c>
      <c r="E58" s="40">
        <v>9689.8000000000011</v>
      </c>
      <c r="F58" s="6" t="s">
        <v>535</v>
      </c>
      <c r="G58" s="109"/>
      <c r="H58" s="109"/>
      <c r="I58" s="109"/>
      <c r="J58" s="109"/>
    </row>
    <row r="59" spans="1:10" s="110" customFormat="1" ht="89.25" x14ac:dyDescent="0.2">
      <c r="A59" s="37" t="s">
        <v>12</v>
      </c>
      <c r="B59" s="30" t="s">
        <v>56</v>
      </c>
      <c r="C59" s="36">
        <v>3545</v>
      </c>
      <c r="D59" s="16">
        <v>14</v>
      </c>
      <c r="E59" s="40">
        <v>300</v>
      </c>
      <c r="F59" s="6" t="s">
        <v>803</v>
      </c>
      <c r="G59" s="109"/>
      <c r="H59" s="109"/>
      <c r="I59" s="109"/>
      <c r="J59" s="109"/>
    </row>
    <row r="60" spans="1:10" s="110" customFormat="1" ht="55.5" customHeight="1" x14ac:dyDescent="0.2">
      <c r="A60" s="37" t="s">
        <v>12</v>
      </c>
      <c r="B60" s="30" t="s">
        <v>339</v>
      </c>
      <c r="C60" s="36">
        <v>3552</v>
      </c>
      <c r="D60" s="16">
        <v>14</v>
      </c>
      <c r="E60" s="40">
        <v>12170.300000000001</v>
      </c>
      <c r="F60" s="6" t="s">
        <v>804</v>
      </c>
      <c r="G60" s="109"/>
      <c r="H60" s="109"/>
      <c r="I60" s="109"/>
      <c r="J60" s="109"/>
    </row>
    <row r="61" spans="1:10" s="110" customFormat="1" ht="81.75" customHeight="1" x14ac:dyDescent="0.2">
      <c r="A61" s="37" t="s">
        <v>12</v>
      </c>
      <c r="B61" s="30" t="s">
        <v>65</v>
      </c>
      <c r="C61" s="36">
        <v>3557</v>
      </c>
      <c r="D61" s="16">
        <v>14</v>
      </c>
      <c r="E61" s="40">
        <v>14646.800000000001</v>
      </c>
      <c r="F61" s="6" t="s">
        <v>805</v>
      </c>
      <c r="G61" s="109"/>
      <c r="H61" s="109"/>
      <c r="I61" s="109"/>
      <c r="J61" s="109"/>
    </row>
    <row r="62" spans="1:10" s="110" customFormat="1" ht="81.75" customHeight="1" x14ac:dyDescent="0.2">
      <c r="A62" s="37" t="s">
        <v>12</v>
      </c>
      <c r="B62" s="30" t="s">
        <v>346</v>
      </c>
      <c r="C62" s="36">
        <v>3579</v>
      </c>
      <c r="D62" s="16">
        <v>14</v>
      </c>
      <c r="E62" s="40">
        <v>1835.6000000000001</v>
      </c>
      <c r="F62" s="6" t="s">
        <v>806</v>
      </c>
      <c r="G62" s="109"/>
      <c r="H62" s="109"/>
      <c r="I62" s="109"/>
      <c r="J62" s="109"/>
    </row>
    <row r="63" spans="1:10" s="110" customFormat="1" ht="108" customHeight="1" x14ac:dyDescent="0.2">
      <c r="A63" s="37" t="s">
        <v>12</v>
      </c>
      <c r="B63" s="30" t="s">
        <v>347</v>
      </c>
      <c r="C63" s="36">
        <v>3580</v>
      </c>
      <c r="D63" s="16">
        <v>14</v>
      </c>
      <c r="E63" s="40">
        <v>2602.9</v>
      </c>
      <c r="F63" s="6" t="s">
        <v>870</v>
      </c>
      <c r="G63" s="109"/>
      <c r="H63" s="109"/>
      <c r="I63" s="109"/>
      <c r="J63" s="109"/>
    </row>
    <row r="64" spans="1:10" s="110" customFormat="1" ht="102" x14ac:dyDescent="0.2">
      <c r="A64" s="37" t="s">
        <v>12</v>
      </c>
      <c r="B64" s="30" t="s">
        <v>348</v>
      </c>
      <c r="C64" s="36">
        <v>3581</v>
      </c>
      <c r="D64" s="16">
        <v>14</v>
      </c>
      <c r="E64" s="40">
        <v>3975</v>
      </c>
      <c r="F64" s="6" t="s">
        <v>869</v>
      </c>
      <c r="G64" s="109"/>
      <c r="H64" s="109"/>
      <c r="I64" s="109"/>
      <c r="J64" s="109"/>
    </row>
    <row r="65" spans="1:10" s="110" customFormat="1" ht="82.5" customHeight="1" x14ac:dyDescent="0.2">
      <c r="A65" s="37" t="s">
        <v>12</v>
      </c>
      <c r="B65" s="30" t="s">
        <v>349</v>
      </c>
      <c r="C65" s="36">
        <v>3582</v>
      </c>
      <c r="D65" s="16">
        <v>14</v>
      </c>
      <c r="E65" s="40">
        <v>2602.9</v>
      </c>
      <c r="F65" s="6" t="s">
        <v>868</v>
      </c>
      <c r="G65" s="109"/>
      <c r="H65" s="109"/>
      <c r="I65" s="109"/>
      <c r="J65" s="109"/>
    </row>
    <row r="66" spans="1:10" s="110" customFormat="1" ht="82.5" customHeight="1" x14ac:dyDescent="0.2">
      <c r="A66" s="37" t="s">
        <v>12</v>
      </c>
      <c r="B66" s="30" t="s">
        <v>351</v>
      </c>
      <c r="C66" s="36">
        <v>3591</v>
      </c>
      <c r="D66" s="16">
        <v>14</v>
      </c>
      <c r="E66" s="40">
        <v>2500</v>
      </c>
      <c r="F66" s="6" t="s">
        <v>807</v>
      </c>
      <c r="G66" s="109"/>
      <c r="H66" s="109"/>
      <c r="I66" s="109"/>
      <c r="J66" s="109"/>
    </row>
    <row r="67" spans="1:10" s="110" customFormat="1" ht="82.5" customHeight="1" x14ac:dyDescent="0.2">
      <c r="A67" s="46" t="s">
        <v>12</v>
      </c>
      <c r="B67" s="30" t="s">
        <v>98</v>
      </c>
      <c r="C67" s="36">
        <v>3629</v>
      </c>
      <c r="D67" s="16">
        <v>14</v>
      </c>
      <c r="E67" s="40">
        <v>3000</v>
      </c>
      <c r="F67" s="6" t="s">
        <v>808</v>
      </c>
      <c r="G67" s="109"/>
      <c r="H67" s="109"/>
      <c r="I67" s="109"/>
      <c r="J67" s="109"/>
    </row>
    <row r="68" spans="1:10" s="110" customFormat="1" ht="51" x14ac:dyDescent="0.2">
      <c r="A68" s="46" t="s">
        <v>12</v>
      </c>
      <c r="B68" s="30" t="s">
        <v>361</v>
      </c>
      <c r="C68" s="36">
        <v>3660</v>
      </c>
      <c r="D68" s="16">
        <v>14</v>
      </c>
      <c r="E68" s="40">
        <v>12133.2</v>
      </c>
      <c r="F68" s="6" t="s">
        <v>560</v>
      </c>
      <c r="G68" s="109"/>
      <c r="H68" s="109"/>
      <c r="I68" s="109"/>
      <c r="J68" s="109"/>
    </row>
    <row r="69" spans="1:10" s="110" customFormat="1" ht="51" x14ac:dyDescent="0.2">
      <c r="A69" s="46" t="s">
        <v>12</v>
      </c>
      <c r="B69" s="30" t="s">
        <v>362</v>
      </c>
      <c r="C69" s="36">
        <v>3661</v>
      </c>
      <c r="D69" s="16">
        <v>14</v>
      </c>
      <c r="E69" s="40">
        <v>12320.7</v>
      </c>
      <c r="F69" s="6" t="s">
        <v>561</v>
      </c>
      <c r="G69" s="109"/>
      <c r="H69" s="109"/>
      <c r="I69" s="109"/>
      <c r="J69" s="109"/>
    </row>
    <row r="70" spans="1:10" s="110" customFormat="1" ht="68.25" customHeight="1" x14ac:dyDescent="0.2">
      <c r="A70" s="46" t="s">
        <v>12</v>
      </c>
      <c r="B70" s="30" t="s">
        <v>122</v>
      </c>
      <c r="C70" s="36">
        <v>3672</v>
      </c>
      <c r="D70" s="16">
        <v>14</v>
      </c>
      <c r="E70" s="40">
        <v>9151.2000000000007</v>
      </c>
      <c r="F70" s="6" t="s">
        <v>809</v>
      </c>
      <c r="G70" s="109"/>
      <c r="H70" s="109"/>
      <c r="I70" s="109"/>
      <c r="J70" s="109"/>
    </row>
    <row r="71" spans="1:10" s="110" customFormat="1" ht="81.75" customHeight="1" x14ac:dyDescent="0.2">
      <c r="A71" s="46" t="s">
        <v>15</v>
      </c>
      <c r="B71" s="30" t="s">
        <v>335</v>
      </c>
      <c r="C71" s="62">
        <v>3434</v>
      </c>
      <c r="D71" s="16">
        <v>14</v>
      </c>
      <c r="E71" s="24">
        <v>357.6</v>
      </c>
      <c r="F71" s="6" t="s">
        <v>810</v>
      </c>
      <c r="G71" s="109"/>
      <c r="H71" s="109"/>
      <c r="I71" s="109"/>
      <c r="J71" s="109"/>
    </row>
    <row r="72" spans="1:10" s="110" customFormat="1" ht="81.75" customHeight="1" x14ac:dyDescent="0.2">
      <c r="A72" s="46" t="s">
        <v>15</v>
      </c>
      <c r="B72" s="30" t="s">
        <v>336</v>
      </c>
      <c r="C72" s="62">
        <v>3435</v>
      </c>
      <c r="D72" s="16">
        <v>14</v>
      </c>
      <c r="E72" s="24">
        <v>693.1</v>
      </c>
      <c r="F72" s="6" t="s">
        <v>811</v>
      </c>
      <c r="G72" s="109"/>
      <c r="H72" s="109"/>
      <c r="I72" s="109"/>
      <c r="J72" s="109"/>
    </row>
    <row r="73" spans="1:10" s="110" customFormat="1" ht="108" customHeight="1" x14ac:dyDescent="0.2">
      <c r="A73" s="46" t="s">
        <v>15</v>
      </c>
      <c r="B73" s="30" t="s">
        <v>19</v>
      </c>
      <c r="C73" s="62">
        <v>3502</v>
      </c>
      <c r="D73" s="16">
        <v>14</v>
      </c>
      <c r="E73" s="24">
        <v>85514.5</v>
      </c>
      <c r="F73" s="6" t="s">
        <v>812</v>
      </c>
      <c r="G73" s="109"/>
      <c r="H73" s="109"/>
      <c r="I73" s="109"/>
      <c r="J73" s="109"/>
    </row>
    <row r="74" spans="1:10" s="110" customFormat="1" ht="69.75" customHeight="1" x14ac:dyDescent="0.2">
      <c r="A74" s="46" t="s">
        <v>15</v>
      </c>
      <c r="B74" s="30" t="s">
        <v>30</v>
      </c>
      <c r="C74" s="62">
        <v>3515</v>
      </c>
      <c r="D74" s="16">
        <v>14</v>
      </c>
      <c r="E74" s="24">
        <v>187.9</v>
      </c>
      <c r="F74" s="6" t="s">
        <v>31</v>
      </c>
      <c r="G74" s="109"/>
      <c r="H74" s="109"/>
      <c r="I74" s="109"/>
      <c r="J74" s="109"/>
    </row>
    <row r="75" spans="1:10" s="110" customFormat="1" ht="93" customHeight="1" x14ac:dyDescent="0.2">
      <c r="A75" s="46" t="s">
        <v>15</v>
      </c>
      <c r="B75" s="30" t="s">
        <v>32</v>
      </c>
      <c r="C75" s="62">
        <v>3516</v>
      </c>
      <c r="D75" s="16">
        <v>14</v>
      </c>
      <c r="E75" s="24">
        <v>476</v>
      </c>
      <c r="F75" s="6" t="s">
        <v>536</v>
      </c>
      <c r="G75" s="109"/>
      <c r="H75" s="109"/>
      <c r="I75" s="109"/>
      <c r="J75" s="109"/>
    </row>
    <row r="76" spans="1:10" s="110" customFormat="1" ht="81" customHeight="1" x14ac:dyDescent="0.2">
      <c r="A76" s="46" t="s">
        <v>15</v>
      </c>
      <c r="B76" s="30" t="s">
        <v>33</v>
      </c>
      <c r="C76" s="62">
        <v>3517</v>
      </c>
      <c r="D76" s="16">
        <v>14</v>
      </c>
      <c r="E76" s="24">
        <v>1974.9</v>
      </c>
      <c r="F76" s="6" t="s">
        <v>813</v>
      </c>
      <c r="G76" s="109"/>
      <c r="H76" s="109"/>
      <c r="I76" s="109"/>
      <c r="J76" s="109"/>
    </row>
    <row r="77" spans="1:10" s="110" customFormat="1" ht="66.75" customHeight="1" x14ac:dyDescent="0.2">
      <c r="A77" s="46" t="s">
        <v>15</v>
      </c>
      <c r="B77" s="30" t="s">
        <v>36</v>
      </c>
      <c r="C77" s="62">
        <v>3520</v>
      </c>
      <c r="D77" s="16">
        <v>14</v>
      </c>
      <c r="E77" s="24">
        <v>27866.100000000002</v>
      </c>
      <c r="F77" s="6" t="s">
        <v>814</v>
      </c>
      <c r="G77" s="109"/>
      <c r="H77" s="109"/>
      <c r="I77" s="109"/>
      <c r="J77" s="109"/>
    </row>
    <row r="78" spans="1:10" s="110" customFormat="1" ht="55.5" customHeight="1" x14ac:dyDescent="0.2">
      <c r="A78" s="37" t="s">
        <v>15</v>
      </c>
      <c r="B78" s="30" t="s">
        <v>41</v>
      </c>
      <c r="C78" s="36">
        <v>3525</v>
      </c>
      <c r="D78" s="16">
        <v>14</v>
      </c>
      <c r="E78" s="24">
        <v>200</v>
      </c>
      <c r="F78" s="6" t="s">
        <v>441</v>
      </c>
      <c r="G78" s="109"/>
      <c r="H78" s="109"/>
      <c r="I78" s="109"/>
      <c r="J78" s="109"/>
    </row>
    <row r="79" spans="1:10" s="110" customFormat="1" ht="42" customHeight="1" x14ac:dyDescent="0.2">
      <c r="A79" s="37" t="s">
        <v>15</v>
      </c>
      <c r="B79" s="30" t="s">
        <v>57</v>
      </c>
      <c r="C79" s="36">
        <v>3546</v>
      </c>
      <c r="D79" s="16">
        <v>14</v>
      </c>
      <c r="E79" s="24">
        <v>200</v>
      </c>
      <c r="F79" s="6" t="s">
        <v>58</v>
      </c>
      <c r="G79" s="109"/>
      <c r="H79" s="109"/>
      <c r="I79" s="109"/>
      <c r="J79" s="109"/>
    </row>
    <row r="80" spans="1:10" s="110" customFormat="1" ht="42" customHeight="1" x14ac:dyDescent="0.2">
      <c r="A80" s="37" t="s">
        <v>15</v>
      </c>
      <c r="B80" s="30" t="s">
        <v>59</v>
      </c>
      <c r="C80" s="36">
        <v>3547</v>
      </c>
      <c r="D80" s="16">
        <v>14</v>
      </c>
      <c r="E80" s="24">
        <v>200</v>
      </c>
      <c r="F80" s="6" t="s">
        <v>815</v>
      </c>
      <c r="G80" s="109"/>
      <c r="H80" s="109"/>
      <c r="I80" s="109"/>
      <c r="J80" s="109"/>
    </row>
    <row r="81" spans="1:10" s="110" customFormat="1" ht="42" customHeight="1" x14ac:dyDescent="0.2">
      <c r="A81" s="37" t="s">
        <v>15</v>
      </c>
      <c r="B81" s="30" t="s">
        <v>71</v>
      </c>
      <c r="C81" s="36">
        <v>3566</v>
      </c>
      <c r="D81" s="16">
        <v>14</v>
      </c>
      <c r="E81" s="24">
        <v>241.20000000000002</v>
      </c>
      <c r="F81" s="6" t="s">
        <v>816</v>
      </c>
      <c r="G81" s="109"/>
      <c r="H81" s="109"/>
      <c r="I81" s="109"/>
      <c r="J81" s="109"/>
    </row>
    <row r="82" spans="1:10" s="110" customFormat="1" ht="67.5" customHeight="1" x14ac:dyDescent="0.2">
      <c r="A82" s="37" t="s">
        <v>15</v>
      </c>
      <c r="B82" s="30" t="s">
        <v>72</v>
      </c>
      <c r="C82" s="36">
        <v>3569</v>
      </c>
      <c r="D82" s="16">
        <v>14</v>
      </c>
      <c r="E82" s="24">
        <v>1797.7</v>
      </c>
      <c r="F82" s="6" t="s">
        <v>817</v>
      </c>
      <c r="G82" s="109"/>
      <c r="H82" s="109"/>
      <c r="I82" s="109"/>
      <c r="J82" s="109"/>
    </row>
    <row r="83" spans="1:10" s="110" customFormat="1" ht="81.75" customHeight="1" x14ac:dyDescent="0.2">
      <c r="A83" s="37" t="s">
        <v>15</v>
      </c>
      <c r="B83" s="30" t="s">
        <v>343</v>
      </c>
      <c r="C83" s="36">
        <v>3571</v>
      </c>
      <c r="D83" s="16">
        <v>14</v>
      </c>
      <c r="E83" s="24">
        <v>1250.8000000000002</v>
      </c>
      <c r="F83" s="6" t="s">
        <v>818</v>
      </c>
      <c r="G83" s="109"/>
      <c r="H83" s="109"/>
      <c r="I83" s="109"/>
      <c r="J83" s="109"/>
    </row>
    <row r="84" spans="1:10" s="110" customFormat="1" ht="55.5" customHeight="1" x14ac:dyDescent="0.2">
      <c r="A84" s="37" t="s">
        <v>15</v>
      </c>
      <c r="B84" s="30" t="s">
        <v>79</v>
      </c>
      <c r="C84" s="36">
        <v>3578</v>
      </c>
      <c r="D84" s="16">
        <v>14</v>
      </c>
      <c r="E84" s="24">
        <v>16175.400000000001</v>
      </c>
      <c r="F84" s="6" t="s">
        <v>562</v>
      </c>
      <c r="G84" s="109"/>
      <c r="H84" s="109"/>
      <c r="I84" s="109"/>
      <c r="J84" s="109"/>
    </row>
    <row r="85" spans="1:10" s="110" customFormat="1" ht="55.5" customHeight="1" x14ac:dyDescent="0.2">
      <c r="A85" s="37" t="s">
        <v>15</v>
      </c>
      <c r="B85" s="30" t="s">
        <v>352</v>
      </c>
      <c r="C85" s="36">
        <v>3593</v>
      </c>
      <c r="D85" s="16">
        <v>14</v>
      </c>
      <c r="E85" s="24">
        <v>1558.1000000000001</v>
      </c>
      <c r="F85" s="6" t="s">
        <v>563</v>
      </c>
      <c r="G85" s="109"/>
      <c r="H85" s="109"/>
      <c r="I85" s="109"/>
      <c r="J85" s="109"/>
    </row>
    <row r="86" spans="1:10" s="110" customFormat="1" ht="55.5" customHeight="1" x14ac:dyDescent="0.2">
      <c r="A86" s="37" t="s">
        <v>15</v>
      </c>
      <c r="B86" s="30" t="s">
        <v>81</v>
      </c>
      <c r="C86" s="36">
        <v>3594</v>
      </c>
      <c r="D86" s="16">
        <v>14</v>
      </c>
      <c r="E86" s="24">
        <v>29328.400000000001</v>
      </c>
      <c r="F86" s="6" t="s">
        <v>819</v>
      </c>
      <c r="G86" s="109"/>
      <c r="H86" s="109"/>
      <c r="I86" s="109"/>
      <c r="J86" s="109"/>
    </row>
    <row r="87" spans="1:10" s="110" customFormat="1" ht="55.5" customHeight="1" x14ac:dyDescent="0.2">
      <c r="A87" s="37" t="s">
        <v>15</v>
      </c>
      <c r="B87" s="30" t="s">
        <v>82</v>
      </c>
      <c r="C87" s="36">
        <v>3596</v>
      </c>
      <c r="D87" s="16">
        <v>14</v>
      </c>
      <c r="E87" s="24">
        <v>76905.600000000006</v>
      </c>
      <c r="F87" s="6" t="s">
        <v>820</v>
      </c>
      <c r="G87" s="109"/>
      <c r="H87" s="109"/>
      <c r="I87" s="109"/>
      <c r="J87" s="109"/>
    </row>
    <row r="88" spans="1:10" s="110" customFormat="1" ht="76.5" x14ac:dyDescent="0.2">
      <c r="A88" s="46" t="s">
        <v>15</v>
      </c>
      <c r="B88" s="30" t="s">
        <v>86</v>
      </c>
      <c r="C88" s="36">
        <v>3607</v>
      </c>
      <c r="D88" s="16">
        <v>14</v>
      </c>
      <c r="E88" s="24">
        <v>26.900000000000002</v>
      </c>
      <c r="F88" s="6" t="s">
        <v>821</v>
      </c>
      <c r="G88" s="109"/>
      <c r="H88" s="109"/>
      <c r="I88" s="109"/>
      <c r="J88" s="109"/>
    </row>
    <row r="89" spans="1:10" s="110" customFormat="1" ht="76.5" x14ac:dyDescent="0.2">
      <c r="A89" s="46" t="s">
        <v>15</v>
      </c>
      <c r="B89" s="30" t="s">
        <v>87</v>
      </c>
      <c r="C89" s="36">
        <v>3608</v>
      </c>
      <c r="D89" s="16">
        <v>14</v>
      </c>
      <c r="E89" s="24">
        <v>207</v>
      </c>
      <c r="F89" s="6" t="s">
        <v>564</v>
      </c>
      <c r="G89" s="109"/>
      <c r="H89" s="109"/>
      <c r="I89" s="109"/>
      <c r="J89" s="109"/>
    </row>
    <row r="90" spans="1:10" s="110" customFormat="1" ht="121.5" customHeight="1" x14ac:dyDescent="0.2">
      <c r="A90" s="46" t="s">
        <v>15</v>
      </c>
      <c r="B90" s="30" t="s">
        <v>88</v>
      </c>
      <c r="C90" s="36">
        <v>3609</v>
      </c>
      <c r="D90" s="16">
        <v>14</v>
      </c>
      <c r="E90" s="24">
        <v>378</v>
      </c>
      <c r="F90" s="6" t="s">
        <v>822</v>
      </c>
      <c r="G90" s="109"/>
      <c r="H90" s="109"/>
      <c r="I90" s="109"/>
      <c r="J90" s="109"/>
    </row>
    <row r="91" spans="1:10" s="110" customFormat="1" ht="67.5" customHeight="1" x14ac:dyDescent="0.2">
      <c r="A91" s="46" t="s">
        <v>15</v>
      </c>
      <c r="B91" s="30" t="s">
        <v>89</v>
      </c>
      <c r="C91" s="36">
        <v>3610</v>
      </c>
      <c r="D91" s="16">
        <v>14</v>
      </c>
      <c r="E91" s="24">
        <v>115</v>
      </c>
      <c r="F91" s="6" t="s">
        <v>823</v>
      </c>
      <c r="G91" s="109"/>
      <c r="H91" s="109"/>
      <c r="I91" s="109"/>
      <c r="J91" s="109"/>
    </row>
    <row r="92" spans="1:10" s="110" customFormat="1" ht="67.5" customHeight="1" x14ac:dyDescent="0.2">
      <c r="A92" s="46" t="s">
        <v>15</v>
      </c>
      <c r="B92" s="30" t="s">
        <v>356</v>
      </c>
      <c r="C92" s="36">
        <v>3611</v>
      </c>
      <c r="D92" s="16">
        <v>14</v>
      </c>
      <c r="E92" s="24">
        <v>26.900000000000002</v>
      </c>
      <c r="F92" s="6" t="s">
        <v>565</v>
      </c>
      <c r="G92" s="109"/>
      <c r="H92" s="109"/>
      <c r="I92" s="109"/>
      <c r="J92" s="109"/>
    </row>
    <row r="93" spans="1:10" s="110" customFormat="1" ht="67.5" customHeight="1" x14ac:dyDescent="0.2">
      <c r="A93" s="46" t="s">
        <v>15</v>
      </c>
      <c r="B93" s="30" t="s">
        <v>90</v>
      </c>
      <c r="C93" s="36">
        <v>3612</v>
      </c>
      <c r="D93" s="16">
        <v>14</v>
      </c>
      <c r="E93" s="24">
        <v>115</v>
      </c>
      <c r="F93" s="6" t="s">
        <v>566</v>
      </c>
      <c r="G93" s="109"/>
      <c r="H93" s="109"/>
      <c r="I93" s="109"/>
      <c r="J93" s="109"/>
    </row>
    <row r="94" spans="1:10" s="110" customFormat="1" ht="67.5" customHeight="1" x14ac:dyDescent="0.2">
      <c r="A94" s="46" t="s">
        <v>15</v>
      </c>
      <c r="B94" s="30" t="s">
        <v>357</v>
      </c>
      <c r="C94" s="36">
        <v>3613</v>
      </c>
      <c r="D94" s="16">
        <v>14</v>
      </c>
      <c r="E94" s="24">
        <v>179.9</v>
      </c>
      <c r="F94" s="6" t="s">
        <v>567</v>
      </c>
      <c r="G94" s="109"/>
      <c r="H94" s="109"/>
      <c r="I94" s="109"/>
      <c r="J94" s="109"/>
    </row>
    <row r="95" spans="1:10" s="110" customFormat="1" ht="67.5" customHeight="1" x14ac:dyDescent="0.2">
      <c r="A95" s="46" t="s">
        <v>15</v>
      </c>
      <c r="B95" s="30" t="s">
        <v>358</v>
      </c>
      <c r="C95" s="36">
        <v>3614</v>
      </c>
      <c r="D95" s="16">
        <v>14</v>
      </c>
      <c r="E95" s="24">
        <v>115</v>
      </c>
      <c r="F95" s="6" t="s">
        <v>566</v>
      </c>
      <c r="G95" s="109"/>
      <c r="H95" s="109"/>
      <c r="I95" s="109"/>
      <c r="J95" s="109"/>
    </row>
    <row r="96" spans="1:10" s="110" customFormat="1" ht="67.5" customHeight="1" x14ac:dyDescent="0.2">
      <c r="A96" s="46" t="s">
        <v>15</v>
      </c>
      <c r="B96" s="30" t="s">
        <v>91</v>
      </c>
      <c r="C96" s="36">
        <v>3615</v>
      </c>
      <c r="D96" s="16">
        <v>14</v>
      </c>
      <c r="E96" s="24">
        <v>26.900000000000002</v>
      </c>
      <c r="F96" s="6" t="s">
        <v>824</v>
      </c>
      <c r="G96" s="109"/>
      <c r="H96" s="109"/>
      <c r="I96" s="109"/>
      <c r="J96" s="109"/>
    </row>
    <row r="97" spans="1:10" s="110" customFormat="1" ht="67.5" customHeight="1" x14ac:dyDescent="0.2">
      <c r="A97" s="46" t="s">
        <v>15</v>
      </c>
      <c r="B97" s="30" t="s">
        <v>92</v>
      </c>
      <c r="C97" s="36">
        <v>3617</v>
      </c>
      <c r="D97" s="16">
        <v>14</v>
      </c>
      <c r="E97" s="24">
        <v>207.60000000000002</v>
      </c>
      <c r="F97" s="6" t="s">
        <v>568</v>
      </c>
      <c r="G97" s="109"/>
      <c r="H97" s="109"/>
      <c r="I97" s="109"/>
      <c r="J97" s="109"/>
    </row>
    <row r="98" spans="1:10" s="110" customFormat="1" ht="67.5" customHeight="1" x14ac:dyDescent="0.2">
      <c r="A98" s="46" t="s">
        <v>15</v>
      </c>
      <c r="B98" s="30" t="s">
        <v>93</v>
      </c>
      <c r="C98" s="36">
        <v>3618</v>
      </c>
      <c r="D98" s="16">
        <v>14</v>
      </c>
      <c r="E98" s="24">
        <v>115</v>
      </c>
      <c r="F98" s="6" t="s">
        <v>825</v>
      </c>
      <c r="G98" s="109"/>
      <c r="H98" s="109"/>
      <c r="I98" s="109"/>
      <c r="J98" s="109"/>
    </row>
    <row r="99" spans="1:10" s="110" customFormat="1" ht="67.5" customHeight="1" x14ac:dyDescent="0.2">
      <c r="A99" s="46" t="s">
        <v>15</v>
      </c>
      <c r="B99" s="30" t="s">
        <v>94</v>
      </c>
      <c r="C99" s="36">
        <v>3619</v>
      </c>
      <c r="D99" s="16">
        <v>14</v>
      </c>
      <c r="E99" s="24">
        <v>26.900000000000002</v>
      </c>
      <c r="F99" s="6" t="s">
        <v>824</v>
      </c>
      <c r="G99" s="109"/>
      <c r="H99" s="109"/>
      <c r="I99" s="109"/>
      <c r="J99" s="109"/>
    </row>
    <row r="100" spans="1:10" s="110" customFormat="1" ht="67.5" customHeight="1" x14ac:dyDescent="0.2">
      <c r="A100" s="46" t="s">
        <v>15</v>
      </c>
      <c r="B100" s="30" t="s">
        <v>95</v>
      </c>
      <c r="C100" s="36">
        <v>3620</v>
      </c>
      <c r="D100" s="16">
        <v>14</v>
      </c>
      <c r="E100" s="24">
        <v>26.900000000000002</v>
      </c>
      <c r="F100" s="6" t="s">
        <v>824</v>
      </c>
      <c r="G100" s="109"/>
      <c r="H100" s="109"/>
      <c r="I100" s="109"/>
      <c r="J100" s="109"/>
    </row>
    <row r="101" spans="1:10" s="110" customFormat="1" ht="67.5" customHeight="1" x14ac:dyDescent="0.2">
      <c r="A101" s="46" t="s">
        <v>15</v>
      </c>
      <c r="B101" s="30" t="s">
        <v>359</v>
      </c>
      <c r="C101" s="36">
        <v>3626</v>
      </c>
      <c r="D101" s="16">
        <v>14</v>
      </c>
      <c r="E101" s="24">
        <v>26.900000000000002</v>
      </c>
      <c r="F101" s="6" t="s">
        <v>824</v>
      </c>
      <c r="G101" s="109"/>
      <c r="H101" s="109"/>
      <c r="I101" s="109"/>
      <c r="J101" s="109"/>
    </row>
    <row r="102" spans="1:10" s="110" customFormat="1" ht="42.75" customHeight="1" x14ac:dyDescent="0.2">
      <c r="A102" s="46" t="s">
        <v>15</v>
      </c>
      <c r="B102" s="30" t="s">
        <v>96</v>
      </c>
      <c r="C102" s="36">
        <v>3627</v>
      </c>
      <c r="D102" s="16">
        <v>14</v>
      </c>
      <c r="E102" s="24">
        <v>700</v>
      </c>
      <c r="F102" s="6" t="s">
        <v>826</v>
      </c>
      <c r="G102" s="109"/>
      <c r="H102" s="109"/>
      <c r="I102" s="109"/>
      <c r="J102" s="109"/>
    </row>
    <row r="103" spans="1:10" s="110" customFormat="1" ht="42.75" customHeight="1" x14ac:dyDescent="0.2">
      <c r="A103" s="46" t="s">
        <v>15</v>
      </c>
      <c r="B103" s="30" t="s">
        <v>97</v>
      </c>
      <c r="C103" s="36">
        <v>3628</v>
      </c>
      <c r="D103" s="16">
        <v>14</v>
      </c>
      <c r="E103" s="24">
        <v>500</v>
      </c>
      <c r="F103" s="6" t="s">
        <v>827</v>
      </c>
      <c r="G103" s="109"/>
      <c r="H103" s="109"/>
      <c r="I103" s="109"/>
      <c r="J103" s="109"/>
    </row>
    <row r="104" spans="1:10" s="110" customFormat="1" ht="81.75" customHeight="1" x14ac:dyDescent="0.2">
      <c r="A104" s="46" t="s">
        <v>15</v>
      </c>
      <c r="B104" s="30" t="s">
        <v>101</v>
      </c>
      <c r="C104" s="36">
        <v>3636</v>
      </c>
      <c r="D104" s="16">
        <v>14</v>
      </c>
      <c r="E104" s="24">
        <v>705.90000000000009</v>
      </c>
      <c r="F104" s="6" t="s">
        <v>828</v>
      </c>
      <c r="G104" s="109"/>
      <c r="H104" s="109"/>
      <c r="I104" s="109"/>
      <c r="J104" s="109"/>
    </row>
    <row r="105" spans="1:10" s="110" customFormat="1" ht="89.25" x14ac:dyDescent="0.2">
      <c r="A105" s="46" t="s">
        <v>15</v>
      </c>
      <c r="B105" s="30" t="s">
        <v>105</v>
      </c>
      <c r="C105" s="36">
        <v>3643</v>
      </c>
      <c r="D105" s="16">
        <v>14</v>
      </c>
      <c r="E105" s="24">
        <v>736.5</v>
      </c>
      <c r="F105" s="6" t="s">
        <v>829</v>
      </c>
      <c r="G105" s="109"/>
      <c r="H105" s="109"/>
      <c r="I105" s="109"/>
      <c r="J105" s="109"/>
    </row>
    <row r="106" spans="1:10" s="110" customFormat="1" ht="67.5" customHeight="1" x14ac:dyDescent="0.2">
      <c r="A106" s="46" t="s">
        <v>15</v>
      </c>
      <c r="B106" s="30" t="s">
        <v>117</v>
      </c>
      <c r="C106" s="36">
        <v>3659</v>
      </c>
      <c r="D106" s="16">
        <v>14</v>
      </c>
      <c r="E106" s="24">
        <v>10023.700000000001</v>
      </c>
      <c r="F106" s="6" t="s">
        <v>830</v>
      </c>
      <c r="G106" s="109"/>
      <c r="H106" s="109"/>
      <c r="I106" s="109"/>
      <c r="J106" s="109"/>
    </row>
    <row r="107" spans="1:10" s="110" customFormat="1" ht="94.5" customHeight="1" x14ac:dyDescent="0.2">
      <c r="A107" s="46" t="s">
        <v>15</v>
      </c>
      <c r="B107" s="30" t="s">
        <v>118</v>
      </c>
      <c r="C107" s="36">
        <v>3666</v>
      </c>
      <c r="D107" s="16">
        <v>14</v>
      </c>
      <c r="E107" s="24">
        <v>845.90000000000009</v>
      </c>
      <c r="F107" s="6" t="s">
        <v>831</v>
      </c>
      <c r="G107" s="109"/>
      <c r="H107" s="109"/>
      <c r="I107" s="109"/>
      <c r="J107" s="109"/>
    </row>
    <row r="108" spans="1:10" s="23" customFormat="1" ht="67.5" customHeight="1" x14ac:dyDescent="0.2">
      <c r="A108" s="46" t="s">
        <v>15</v>
      </c>
      <c r="B108" s="30" t="s">
        <v>365</v>
      </c>
      <c r="C108" s="36">
        <v>3675</v>
      </c>
      <c r="D108" s="16">
        <v>11</v>
      </c>
      <c r="E108" s="24">
        <v>45000</v>
      </c>
      <c r="F108" s="6" t="s">
        <v>486</v>
      </c>
      <c r="G108" s="22"/>
      <c r="H108" s="22"/>
      <c r="I108" s="22"/>
      <c r="J108" s="22"/>
    </row>
    <row r="109" spans="1:10" s="23" customFormat="1" ht="67.5" customHeight="1" x14ac:dyDescent="0.2">
      <c r="A109" s="46" t="s">
        <v>73</v>
      </c>
      <c r="B109" s="30" t="s">
        <v>74</v>
      </c>
      <c r="C109" s="36">
        <v>3572</v>
      </c>
      <c r="D109" s="16">
        <v>14</v>
      </c>
      <c r="E109" s="24">
        <v>30000</v>
      </c>
      <c r="F109" s="6" t="s">
        <v>537</v>
      </c>
      <c r="G109" s="22"/>
      <c r="H109" s="22"/>
      <c r="I109" s="22"/>
      <c r="J109" s="22"/>
    </row>
    <row r="110" spans="1:10" s="110" customFormat="1" ht="94.5" customHeight="1" x14ac:dyDescent="0.2">
      <c r="A110" s="46" t="s">
        <v>10</v>
      </c>
      <c r="B110" s="30" t="s">
        <v>11</v>
      </c>
      <c r="C110" s="36">
        <v>3292</v>
      </c>
      <c r="D110" s="16">
        <v>14</v>
      </c>
      <c r="E110" s="24">
        <v>12650.300000000001</v>
      </c>
      <c r="F110" s="6" t="s">
        <v>569</v>
      </c>
      <c r="G110" s="109"/>
      <c r="H110" s="109"/>
      <c r="I110" s="109"/>
      <c r="J110" s="109"/>
    </row>
    <row r="111" spans="1:10" s="110" customFormat="1" ht="48.75" customHeight="1" x14ac:dyDescent="0.2">
      <c r="A111" s="37" t="s">
        <v>10</v>
      </c>
      <c r="B111" s="30" t="s">
        <v>60</v>
      </c>
      <c r="C111" s="36">
        <v>3548</v>
      </c>
      <c r="D111" s="16">
        <v>14</v>
      </c>
      <c r="E111" s="24">
        <v>200</v>
      </c>
      <c r="F111" s="6" t="s">
        <v>570</v>
      </c>
      <c r="G111" s="109"/>
      <c r="H111" s="109"/>
      <c r="I111" s="109"/>
      <c r="J111" s="109"/>
    </row>
    <row r="112" spans="1:10" s="110" customFormat="1" ht="67.5" customHeight="1" x14ac:dyDescent="0.2">
      <c r="A112" s="46" t="s">
        <v>10</v>
      </c>
      <c r="B112" s="30" t="s">
        <v>425</v>
      </c>
      <c r="C112" s="36">
        <v>7057</v>
      </c>
      <c r="D112" s="16">
        <v>9</v>
      </c>
      <c r="E112" s="24">
        <v>3194</v>
      </c>
      <c r="F112" s="6" t="s">
        <v>471</v>
      </c>
      <c r="G112" s="109"/>
      <c r="H112" s="109"/>
      <c r="I112" s="109"/>
      <c r="J112" s="109"/>
    </row>
    <row r="113" spans="1:10" s="110" customFormat="1" ht="67.5" customHeight="1" x14ac:dyDescent="0.2">
      <c r="A113" s="46" t="s">
        <v>10</v>
      </c>
      <c r="B113" s="30" t="s">
        <v>423</v>
      </c>
      <c r="C113" s="36">
        <v>7042</v>
      </c>
      <c r="D113" s="16">
        <v>9</v>
      </c>
      <c r="E113" s="24">
        <v>54200</v>
      </c>
      <c r="F113" s="6" t="s">
        <v>472</v>
      </c>
      <c r="G113" s="109"/>
      <c r="H113" s="109"/>
      <c r="I113" s="109"/>
      <c r="J113" s="109"/>
    </row>
    <row r="114" spans="1:10" s="110" customFormat="1" ht="67.5" customHeight="1" x14ac:dyDescent="0.2">
      <c r="A114" s="46" t="s">
        <v>10</v>
      </c>
      <c r="B114" s="30" t="s">
        <v>426</v>
      </c>
      <c r="C114" s="36">
        <v>7061</v>
      </c>
      <c r="D114" s="16">
        <v>9</v>
      </c>
      <c r="E114" s="24">
        <v>8800</v>
      </c>
      <c r="F114" s="6" t="s">
        <v>472</v>
      </c>
      <c r="G114" s="109"/>
      <c r="H114" s="109"/>
      <c r="I114" s="109"/>
      <c r="J114" s="109"/>
    </row>
    <row r="115" spans="1:10" s="23" customFormat="1" ht="81" customHeight="1" x14ac:dyDescent="0.2">
      <c r="A115" s="46" t="s">
        <v>16</v>
      </c>
      <c r="B115" s="30" t="s">
        <v>17</v>
      </c>
      <c r="C115" s="36">
        <v>3452</v>
      </c>
      <c r="D115" s="16">
        <v>14</v>
      </c>
      <c r="E115" s="24">
        <v>90719.1</v>
      </c>
      <c r="F115" s="6" t="s">
        <v>18</v>
      </c>
      <c r="G115" s="22"/>
      <c r="H115" s="22"/>
      <c r="I115" s="22"/>
      <c r="J115" s="22"/>
    </row>
    <row r="116" spans="1:10" s="23" customFormat="1" ht="42" customHeight="1" x14ac:dyDescent="0.2">
      <c r="A116" s="46" t="s">
        <v>16</v>
      </c>
      <c r="B116" s="30" t="s">
        <v>83</v>
      </c>
      <c r="C116" s="36">
        <v>3599</v>
      </c>
      <c r="D116" s="16">
        <v>14</v>
      </c>
      <c r="E116" s="24">
        <v>300</v>
      </c>
      <c r="F116" s="6" t="s">
        <v>571</v>
      </c>
      <c r="G116" s="22"/>
      <c r="H116" s="22"/>
      <c r="I116" s="22"/>
      <c r="J116" s="22"/>
    </row>
    <row r="117" spans="1:10" s="110" customFormat="1" ht="67.5" customHeight="1" x14ac:dyDescent="0.2">
      <c r="A117" s="46" t="s">
        <v>16</v>
      </c>
      <c r="B117" s="30" t="s">
        <v>84</v>
      </c>
      <c r="C117" s="36">
        <v>3602</v>
      </c>
      <c r="D117" s="16">
        <v>14</v>
      </c>
      <c r="E117" s="24">
        <v>6249.7000000000007</v>
      </c>
      <c r="F117" s="6" t="s">
        <v>85</v>
      </c>
      <c r="G117" s="109"/>
      <c r="H117" s="109"/>
      <c r="I117" s="109"/>
      <c r="J117" s="109"/>
    </row>
    <row r="118" spans="1:10" s="110" customFormat="1" ht="67.5" customHeight="1" x14ac:dyDescent="0.2">
      <c r="A118" s="46" t="s">
        <v>16</v>
      </c>
      <c r="B118" s="30" t="s">
        <v>355</v>
      </c>
      <c r="C118" s="36">
        <v>3606</v>
      </c>
      <c r="D118" s="16">
        <v>14</v>
      </c>
      <c r="E118" s="24">
        <v>6249.7000000000007</v>
      </c>
      <c r="F118" s="6" t="s">
        <v>85</v>
      </c>
      <c r="G118" s="109"/>
      <c r="H118" s="109"/>
      <c r="I118" s="109"/>
      <c r="J118" s="109"/>
    </row>
    <row r="119" spans="1:10" s="110" customFormat="1" ht="55.5" customHeight="1" x14ac:dyDescent="0.2">
      <c r="A119" s="46" t="s">
        <v>16</v>
      </c>
      <c r="B119" s="30" t="s">
        <v>100</v>
      </c>
      <c r="C119" s="36">
        <v>3634</v>
      </c>
      <c r="D119" s="16">
        <v>14</v>
      </c>
      <c r="E119" s="24">
        <v>184</v>
      </c>
      <c r="F119" s="6" t="s">
        <v>538</v>
      </c>
      <c r="G119" s="109"/>
      <c r="H119" s="109"/>
      <c r="I119" s="109"/>
      <c r="J119" s="109"/>
    </row>
    <row r="120" spans="1:10" s="23" customFormat="1" ht="42" customHeight="1" x14ac:dyDescent="0.2">
      <c r="A120" s="46" t="s">
        <v>16</v>
      </c>
      <c r="B120" s="30" t="s">
        <v>102</v>
      </c>
      <c r="C120" s="36">
        <v>3640</v>
      </c>
      <c r="D120" s="16">
        <v>14</v>
      </c>
      <c r="E120" s="24">
        <v>2780</v>
      </c>
      <c r="F120" s="6" t="s">
        <v>572</v>
      </c>
      <c r="G120" s="22"/>
      <c r="H120" s="22"/>
      <c r="I120" s="22"/>
      <c r="J120" s="22"/>
    </row>
    <row r="121" spans="1:10" s="23" customFormat="1" ht="55.5" customHeight="1" x14ac:dyDescent="0.2">
      <c r="A121" s="46" t="s">
        <v>16</v>
      </c>
      <c r="B121" s="30" t="s">
        <v>103</v>
      </c>
      <c r="C121" s="36">
        <v>3642</v>
      </c>
      <c r="D121" s="16">
        <v>14</v>
      </c>
      <c r="E121" s="24">
        <v>2454.6</v>
      </c>
      <c r="F121" s="6" t="s">
        <v>104</v>
      </c>
      <c r="G121" s="22"/>
      <c r="H121" s="22"/>
      <c r="I121" s="22"/>
      <c r="J121" s="22"/>
    </row>
    <row r="122" spans="1:10" s="110" customFormat="1" ht="55.5" customHeight="1" x14ac:dyDescent="0.2">
      <c r="A122" s="46" t="s">
        <v>16</v>
      </c>
      <c r="B122" s="30" t="s">
        <v>106</v>
      </c>
      <c r="C122" s="36">
        <v>3644</v>
      </c>
      <c r="D122" s="16">
        <v>14</v>
      </c>
      <c r="E122" s="24">
        <v>388.5</v>
      </c>
      <c r="F122" s="6" t="s">
        <v>443</v>
      </c>
      <c r="G122" s="109"/>
      <c r="H122" s="109"/>
      <c r="I122" s="109"/>
      <c r="J122" s="109"/>
    </row>
    <row r="123" spans="1:10" s="23" customFormat="1" ht="55.5" customHeight="1" x14ac:dyDescent="0.2">
      <c r="A123" s="46" t="s">
        <v>16</v>
      </c>
      <c r="B123" s="30" t="s">
        <v>107</v>
      </c>
      <c r="C123" s="36">
        <v>3645</v>
      </c>
      <c r="D123" s="16">
        <v>14</v>
      </c>
      <c r="E123" s="24">
        <v>4760.8</v>
      </c>
      <c r="F123" s="99" t="s">
        <v>108</v>
      </c>
      <c r="G123" s="22"/>
      <c r="H123" s="22"/>
      <c r="I123" s="22"/>
      <c r="J123" s="22"/>
    </row>
    <row r="124" spans="1:10" s="23" customFormat="1" ht="55.5" customHeight="1" x14ac:dyDescent="0.2">
      <c r="A124" s="46" t="s">
        <v>16</v>
      </c>
      <c r="B124" s="30" t="s">
        <v>109</v>
      </c>
      <c r="C124" s="36">
        <v>3646</v>
      </c>
      <c r="D124" s="16">
        <v>14</v>
      </c>
      <c r="E124" s="24">
        <v>138</v>
      </c>
      <c r="F124" s="6" t="s">
        <v>539</v>
      </c>
      <c r="G124" s="22"/>
      <c r="H124" s="22"/>
      <c r="I124" s="22"/>
      <c r="J124" s="22"/>
    </row>
    <row r="125" spans="1:10" s="23" customFormat="1" ht="42" customHeight="1" x14ac:dyDescent="0.2">
      <c r="A125" s="46" t="s">
        <v>16</v>
      </c>
      <c r="B125" s="30" t="s">
        <v>110</v>
      </c>
      <c r="C125" s="36">
        <v>3651</v>
      </c>
      <c r="D125" s="16">
        <v>14</v>
      </c>
      <c r="E125" s="24">
        <v>5039.7000000000007</v>
      </c>
      <c r="F125" s="6" t="s">
        <v>111</v>
      </c>
      <c r="G125" s="22"/>
      <c r="H125" s="22"/>
      <c r="I125" s="22"/>
      <c r="J125" s="22"/>
    </row>
    <row r="126" spans="1:10" s="23" customFormat="1" ht="42" customHeight="1" x14ac:dyDescent="0.2">
      <c r="A126" s="46" t="s">
        <v>16</v>
      </c>
      <c r="B126" s="30" t="s">
        <v>112</v>
      </c>
      <c r="C126" s="36">
        <v>3654</v>
      </c>
      <c r="D126" s="16">
        <v>14</v>
      </c>
      <c r="E126" s="24">
        <v>642.70000000000005</v>
      </c>
      <c r="F126" s="6" t="s">
        <v>113</v>
      </c>
      <c r="G126" s="22"/>
      <c r="H126" s="22"/>
      <c r="I126" s="22"/>
      <c r="J126" s="22"/>
    </row>
    <row r="127" spans="1:10" s="23" customFormat="1" ht="55.5" customHeight="1" x14ac:dyDescent="0.2">
      <c r="A127" s="46" t="s">
        <v>16</v>
      </c>
      <c r="B127" s="30" t="s">
        <v>114</v>
      </c>
      <c r="C127" s="36">
        <v>3656</v>
      </c>
      <c r="D127" s="16">
        <v>14</v>
      </c>
      <c r="E127" s="24">
        <v>317.10000000000002</v>
      </c>
      <c r="F127" s="6" t="s">
        <v>115</v>
      </c>
      <c r="G127" s="22"/>
      <c r="H127" s="22"/>
      <c r="I127" s="22"/>
      <c r="J127" s="22"/>
    </row>
    <row r="128" spans="1:10" s="110" customFormat="1" ht="42" customHeight="1" x14ac:dyDescent="0.2">
      <c r="A128" s="46" t="s">
        <v>16</v>
      </c>
      <c r="B128" s="30" t="s">
        <v>123</v>
      </c>
      <c r="C128" s="36">
        <v>3673</v>
      </c>
      <c r="D128" s="16">
        <v>14</v>
      </c>
      <c r="E128" s="24">
        <v>184</v>
      </c>
      <c r="F128" s="6" t="s">
        <v>124</v>
      </c>
      <c r="G128" s="109"/>
      <c r="H128" s="109"/>
      <c r="I128" s="109"/>
      <c r="J128" s="109"/>
    </row>
    <row r="129" spans="1:10" s="110" customFormat="1" ht="42" customHeight="1" x14ac:dyDescent="0.2">
      <c r="A129" s="46" t="s">
        <v>16</v>
      </c>
      <c r="B129" s="30" t="s">
        <v>364</v>
      </c>
      <c r="C129" s="36">
        <v>3674</v>
      </c>
      <c r="D129" s="16">
        <v>14</v>
      </c>
      <c r="E129" s="24">
        <v>500</v>
      </c>
      <c r="F129" s="6" t="s">
        <v>125</v>
      </c>
      <c r="G129" s="109"/>
      <c r="H129" s="109"/>
      <c r="I129" s="109"/>
      <c r="J129" s="109"/>
    </row>
    <row r="130" spans="1:10" s="110" customFormat="1" ht="55.5" customHeight="1" x14ac:dyDescent="0.2">
      <c r="A130" s="46" t="s">
        <v>16</v>
      </c>
      <c r="B130" s="30" t="s">
        <v>424</v>
      </c>
      <c r="C130" s="36">
        <v>7043</v>
      </c>
      <c r="D130" s="16">
        <v>12</v>
      </c>
      <c r="E130" s="24">
        <v>5757.5</v>
      </c>
      <c r="F130" s="6" t="s">
        <v>905</v>
      </c>
      <c r="G130" s="109"/>
      <c r="H130" s="109"/>
      <c r="I130" s="109"/>
      <c r="J130" s="109"/>
    </row>
    <row r="131" spans="1:10" s="23" customFormat="1" ht="81.75" customHeight="1" x14ac:dyDescent="0.2">
      <c r="A131" s="46" t="s">
        <v>16</v>
      </c>
      <c r="B131" s="30" t="s">
        <v>337</v>
      </c>
      <c r="C131" s="36">
        <v>3504</v>
      </c>
      <c r="D131" s="16">
        <v>11</v>
      </c>
      <c r="E131" s="24">
        <v>105000</v>
      </c>
      <c r="F131" s="6" t="s">
        <v>540</v>
      </c>
      <c r="G131" s="22"/>
      <c r="H131" s="22"/>
      <c r="I131" s="22"/>
      <c r="J131" s="22"/>
    </row>
    <row r="132" spans="1:10" s="23" customFormat="1" ht="96.75" customHeight="1" thickBot="1" x14ac:dyDescent="0.25">
      <c r="A132" s="47" t="s">
        <v>16</v>
      </c>
      <c r="B132" s="48" t="s">
        <v>342</v>
      </c>
      <c r="C132" s="49">
        <v>3570</v>
      </c>
      <c r="D132" s="16">
        <v>11</v>
      </c>
      <c r="E132" s="50">
        <v>156618.5</v>
      </c>
      <c r="F132" s="79" t="s">
        <v>871</v>
      </c>
      <c r="G132" s="22"/>
      <c r="H132" s="22"/>
      <c r="I132" s="22"/>
      <c r="J132" s="22"/>
    </row>
    <row r="133" spans="1:10" s="57" customFormat="1" ht="18" customHeight="1" thickBot="1" x14ac:dyDescent="0.25">
      <c r="A133" s="111" t="s">
        <v>876</v>
      </c>
      <c r="B133" s="112"/>
      <c r="C133" s="112"/>
      <c r="D133" s="113"/>
      <c r="E133" s="114">
        <f>SUM(E6:E132)</f>
        <v>1758941.3999999994</v>
      </c>
      <c r="F133" s="115"/>
      <c r="G133" s="42"/>
      <c r="H133" s="42"/>
      <c r="I133" s="42"/>
      <c r="J133" s="42"/>
    </row>
    <row r="134" spans="1:10" s="5" customFormat="1" ht="12.75" x14ac:dyDescent="0.2">
      <c r="A134" s="21"/>
      <c r="B134" s="22"/>
      <c r="C134" s="77"/>
      <c r="D134" s="21"/>
      <c r="E134" s="66"/>
      <c r="F134" s="65"/>
      <c r="G134" s="4"/>
      <c r="H134" s="4"/>
      <c r="I134" s="4"/>
      <c r="J134" s="4"/>
    </row>
    <row r="135" spans="1:10" s="2" customFormat="1" x14ac:dyDescent="0.2">
      <c r="C135" s="27"/>
      <c r="E135" s="1"/>
    </row>
    <row r="136" spans="1:10" x14ac:dyDescent="0.2">
      <c r="E136" s="1"/>
    </row>
  </sheetData>
  <mergeCells count="1">
    <mergeCell ref="A1:F1"/>
  </mergeCells>
  <phoneticPr fontId="0" type="noConversion"/>
  <printOptions horizontalCentered="1"/>
  <pageMargins left="0.31496062992125984" right="0.31496062992125984" top="0.78740157480314965" bottom="0.59055118110236227" header="0.31496062992125984" footer="0.11811023622047245"/>
  <pageSetup paperSize="9" scale="97" fitToHeight="0" orientation="landscape" r:id="rId1"/>
  <headerFooter>
    <oddHeader>&amp;L&amp;"Tahoma,Kurzíva"&amp;9Návrh rozpočtu na rok 2025
Příloha č. 10&amp;R&amp;"Tahoma,Kurzíva"&amp;9Přehled nedočerpaných výdajů roku 2024, které budou zapojeny do upraveného rozpočtu na rok 2025
Akce spolufinancované z evropských finančních zdrojů</oddHeader>
    <oddFooter>&amp;C&amp;"Tahoma,Obyčejné"&amp;P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0D3E-4A02-401F-99F3-BCC17FB5F066}">
  <sheetPr>
    <pageSetUpPr fitToPage="1"/>
  </sheetPr>
  <dimension ref="A1:J210"/>
  <sheetViews>
    <sheetView zoomScaleNormal="100" zoomScaleSheetLayoutView="100" workbookViewId="0">
      <pane ySplit="4" topLeftCell="A5" activePane="bottomLeft" state="frozen"/>
      <selection activeCell="G4" sqref="G4"/>
      <selection pane="bottomLeft" activeCell="G3" sqref="G3"/>
    </sheetView>
  </sheetViews>
  <sheetFormatPr defaultColWidth="9.140625" defaultRowHeight="15" x14ac:dyDescent="0.2"/>
  <cols>
    <col min="1" max="1" width="12.5703125" style="53" customWidth="1"/>
    <col min="2" max="2" width="35.42578125" style="51" customWidth="1"/>
    <col min="3" max="3" width="9.140625" style="53" hidden="1" customWidth="1"/>
    <col min="4" max="4" width="9.140625" style="51" hidden="1" customWidth="1"/>
    <col min="5" max="5" width="13.140625" style="54" customWidth="1"/>
    <col min="6" max="6" width="86.28515625" style="51" customWidth="1"/>
    <col min="7" max="7" width="12" style="51" customWidth="1"/>
    <col min="8" max="16384" width="9.140625" style="51"/>
  </cols>
  <sheetData>
    <row r="1" spans="1:10" customFormat="1" x14ac:dyDescent="0.2">
      <c r="A1" s="13"/>
      <c r="B1" s="13"/>
      <c r="C1" s="14"/>
      <c r="D1" s="13"/>
    </row>
    <row r="2" spans="1:10" customFormat="1" ht="15.75" customHeight="1" x14ac:dyDescent="0.2">
      <c r="A2" s="136" t="s">
        <v>7</v>
      </c>
      <c r="B2" s="136"/>
      <c r="C2" s="136"/>
      <c r="D2" s="136"/>
      <c r="E2" s="136"/>
      <c r="F2" s="136"/>
    </row>
    <row r="3" spans="1:10" customFormat="1" ht="13.5" thickBot="1" x14ac:dyDescent="0.25">
      <c r="A3" s="85"/>
    </row>
    <row r="4" spans="1:10" s="3" customFormat="1" ht="45" customHeight="1" thickBot="1" x14ac:dyDescent="0.25">
      <c r="A4" s="7" t="s">
        <v>2</v>
      </c>
      <c r="B4" s="8" t="s">
        <v>3</v>
      </c>
      <c r="C4" s="9" t="s">
        <v>4</v>
      </c>
      <c r="D4" s="128" t="s">
        <v>1</v>
      </c>
      <c r="E4" s="10" t="s">
        <v>5</v>
      </c>
      <c r="F4" s="11" t="s">
        <v>6</v>
      </c>
    </row>
    <row r="5" spans="1:10" s="110" customFormat="1" ht="68.25" customHeight="1" x14ac:dyDescent="0.2">
      <c r="A5" s="123" t="s">
        <v>38</v>
      </c>
      <c r="B5" s="124" t="s">
        <v>144</v>
      </c>
      <c r="C5" s="43">
        <v>4081</v>
      </c>
      <c r="D5" s="68">
        <v>7</v>
      </c>
      <c r="E5" s="44">
        <v>61393</v>
      </c>
      <c r="F5" s="127" t="s">
        <v>573</v>
      </c>
      <c r="G5" s="109"/>
      <c r="H5" s="109"/>
      <c r="I5" s="109"/>
      <c r="J5" s="109"/>
    </row>
    <row r="6" spans="1:10" s="110" customFormat="1" ht="95.25" customHeight="1" x14ac:dyDescent="0.2">
      <c r="A6" s="46" t="s">
        <v>38</v>
      </c>
      <c r="B6" s="30" t="s">
        <v>150</v>
      </c>
      <c r="C6" s="36">
        <v>4246</v>
      </c>
      <c r="D6" s="16">
        <v>7</v>
      </c>
      <c r="E6" s="24">
        <v>11710.6</v>
      </c>
      <c r="F6" s="6" t="s">
        <v>461</v>
      </c>
      <c r="G6" s="109"/>
      <c r="H6" s="109"/>
      <c r="I6" s="109"/>
      <c r="J6" s="109"/>
    </row>
    <row r="7" spans="1:10" s="110" customFormat="1" ht="102" x14ac:dyDescent="0.2">
      <c r="A7" s="46" t="s">
        <v>38</v>
      </c>
      <c r="B7" s="30" t="s">
        <v>166</v>
      </c>
      <c r="C7" s="36">
        <v>4341</v>
      </c>
      <c r="D7" s="16">
        <v>7</v>
      </c>
      <c r="E7" s="24">
        <v>37759</v>
      </c>
      <c r="F7" s="6" t="s">
        <v>167</v>
      </c>
      <c r="G7" s="109"/>
      <c r="H7" s="109"/>
      <c r="I7" s="109"/>
      <c r="J7" s="109"/>
    </row>
    <row r="8" spans="1:10" s="110" customFormat="1" ht="67.5" customHeight="1" x14ac:dyDescent="0.2">
      <c r="A8" s="46" t="s">
        <v>38</v>
      </c>
      <c r="B8" s="30" t="s">
        <v>380</v>
      </c>
      <c r="C8" s="36">
        <v>4342</v>
      </c>
      <c r="D8" s="16">
        <v>7</v>
      </c>
      <c r="E8" s="24">
        <v>811.7</v>
      </c>
      <c r="F8" s="6" t="s">
        <v>168</v>
      </c>
      <c r="G8" s="109"/>
      <c r="H8" s="109"/>
      <c r="I8" s="109"/>
      <c r="J8" s="109"/>
    </row>
    <row r="9" spans="1:10" s="110" customFormat="1" ht="67.5" customHeight="1" x14ac:dyDescent="0.2">
      <c r="A9" s="46" t="s">
        <v>38</v>
      </c>
      <c r="B9" s="30" t="s">
        <v>381</v>
      </c>
      <c r="C9" s="36">
        <v>4343</v>
      </c>
      <c r="D9" s="16">
        <v>7</v>
      </c>
      <c r="E9" s="24">
        <v>1794.3</v>
      </c>
      <c r="F9" s="6" t="s">
        <v>169</v>
      </c>
      <c r="G9" s="109"/>
      <c r="H9" s="109"/>
      <c r="I9" s="109"/>
      <c r="J9" s="109"/>
    </row>
    <row r="10" spans="1:10" s="23" customFormat="1" ht="81.75" customHeight="1" x14ac:dyDescent="0.2">
      <c r="A10" s="46" t="s">
        <v>38</v>
      </c>
      <c r="B10" s="30" t="s">
        <v>183</v>
      </c>
      <c r="C10" s="36">
        <v>4414</v>
      </c>
      <c r="D10" s="16">
        <v>7</v>
      </c>
      <c r="E10" s="24">
        <v>6151.3</v>
      </c>
      <c r="F10" s="6" t="s">
        <v>584</v>
      </c>
      <c r="G10" s="22"/>
      <c r="H10" s="22"/>
      <c r="I10" s="22"/>
      <c r="J10" s="22"/>
    </row>
    <row r="11" spans="1:10" s="110" customFormat="1" ht="67.5" customHeight="1" x14ac:dyDescent="0.2">
      <c r="A11" s="46" t="s">
        <v>38</v>
      </c>
      <c r="B11" s="30" t="s">
        <v>410</v>
      </c>
      <c r="C11" s="36">
        <v>4633</v>
      </c>
      <c r="D11" s="16">
        <v>7</v>
      </c>
      <c r="E11" s="24">
        <v>11293.3</v>
      </c>
      <c r="F11" s="6" t="s">
        <v>236</v>
      </c>
      <c r="G11" s="109"/>
      <c r="H11" s="109"/>
      <c r="I11" s="109"/>
      <c r="J11" s="109"/>
    </row>
    <row r="12" spans="1:10" s="110" customFormat="1" ht="51" x14ac:dyDescent="0.2">
      <c r="A12" s="46" t="s">
        <v>38</v>
      </c>
      <c r="B12" s="30" t="s">
        <v>239</v>
      </c>
      <c r="C12" s="36">
        <v>4773</v>
      </c>
      <c r="D12" s="16">
        <v>7</v>
      </c>
      <c r="E12" s="24">
        <v>500</v>
      </c>
      <c r="F12" s="6" t="s">
        <v>203</v>
      </c>
      <c r="G12" s="109"/>
      <c r="H12" s="109"/>
      <c r="I12" s="109"/>
      <c r="J12" s="109"/>
    </row>
    <row r="13" spans="1:10" s="110" customFormat="1" ht="55.5" customHeight="1" x14ac:dyDescent="0.2">
      <c r="A13" s="46" t="s">
        <v>38</v>
      </c>
      <c r="B13" s="30" t="s">
        <v>240</v>
      </c>
      <c r="C13" s="36">
        <v>4774</v>
      </c>
      <c r="D13" s="16">
        <v>7</v>
      </c>
      <c r="E13" s="24">
        <v>500</v>
      </c>
      <c r="F13" s="6" t="s">
        <v>203</v>
      </c>
      <c r="G13" s="109"/>
      <c r="H13" s="109"/>
      <c r="I13" s="109"/>
      <c r="J13" s="109"/>
    </row>
    <row r="14" spans="1:10" s="110" customFormat="1" ht="94.5" customHeight="1" x14ac:dyDescent="0.2">
      <c r="A14" s="46" t="s">
        <v>38</v>
      </c>
      <c r="B14" s="30" t="s">
        <v>421</v>
      </c>
      <c r="C14" s="36">
        <v>5954</v>
      </c>
      <c r="D14" s="16">
        <v>7</v>
      </c>
      <c r="E14" s="24">
        <v>33779.599999999999</v>
      </c>
      <c r="F14" s="6" t="s">
        <v>574</v>
      </c>
      <c r="G14" s="109"/>
      <c r="H14" s="109"/>
      <c r="I14" s="109"/>
      <c r="J14" s="109"/>
    </row>
    <row r="15" spans="1:10" s="110" customFormat="1" ht="81.75" customHeight="1" x14ac:dyDescent="0.2">
      <c r="A15" s="46" t="s">
        <v>38</v>
      </c>
      <c r="B15" s="30" t="s">
        <v>384</v>
      </c>
      <c r="C15" s="34">
        <v>4355</v>
      </c>
      <c r="D15" s="16">
        <v>16</v>
      </c>
      <c r="E15" s="39">
        <v>38000</v>
      </c>
      <c r="F15" s="6" t="s">
        <v>485</v>
      </c>
      <c r="G15" s="109"/>
      <c r="H15" s="109"/>
      <c r="I15" s="109"/>
      <c r="J15" s="109"/>
    </row>
    <row r="16" spans="1:10" s="110" customFormat="1" ht="81.75" customHeight="1" x14ac:dyDescent="0.2">
      <c r="A16" s="46" t="s">
        <v>38</v>
      </c>
      <c r="B16" s="30" t="s">
        <v>378</v>
      </c>
      <c r="C16" s="34">
        <v>4334</v>
      </c>
      <c r="D16" s="16">
        <v>16</v>
      </c>
      <c r="E16" s="39">
        <v>6771.3</v>
      </c>
      <c r="F16" s="6" t="s">
        <v>502</v>
      </c>
      <c r="G16" s="109"/>
      <c r="H16" s="109"/>
      <c r="I16" s="109"/>
      <c r="J16" s="109"/>
    </row>
    <row r="17" spans="1:10" s="110" customFormat="1" ht="94.5" customHeight="1" x14ac:dyDescent="0.2">
      <c r="A17" s="46" t="s">
        <v>38</v>
      </c>
      <c r="B17" s="30" t="s">
        <v>379</v>
      </c>
      <c r="C17" s="34">
        <v>4335</v>
      </c>
      <c r="D17" s="16">
        <v>16</v>
      </c>
      <c r="E17" s="39">
        <v>4500</v>
      </c>
      <c r="F17" s="6" t="s">
        <v>484</v>
      </c>
      <c r="G17" s="109"/>
      <c r="H17" s="109"/>
      <c r="I17" s="109"/>
      <c r="J17" s="109"/>
    </row>
    <row r="18" spans="1:10" s="110" customFormat="1" ht="108" customHeight="1" x14ac:dyDescent="0.2">
      <c r="A18" s="46" t="s">
        <v>38</v>
      </c>
      <c r="B18" s="30" t="s">
        <v>404</v>
      </c>
      <c r="C18" s="34">
        <v>4571</v>
      </c>
      <c r="D18" s="16">
        <v>16</v>
      </c>
      <c r="E18" s="39">
        <v>7500</v>
      </c>
      <c r="F18" s="6" t="s">
        <v>503</v>
      </c>
      <c r="G18" s="109"/>
      <c r="H18" s="109"/>
      <c r="I18" s="109"/>
      <c r="J18" s="109"/>
    </row>
    <row r="19" spans="1:10" s="110" customFormat="1" ht="127.5" x14ac:dyDescent="0.2">
      <c r="A19" s="46" t="s">
        <v>38</v>
      </c>
      <c r="B19" s="30" t="s">
        <v>405</v>
      </c>
      <c r="C19" s="34">
        <v>4572</v>
      </c>
      <c r="D19" s="16">
        <v>16</v>
      </c>
      <c r="E19" s="39">
        <v>11000</v>
      </c>
      <c r="F19" s="6" t="s">
        <v>487</v>
      </c>
      <c r="G19" s="109"/>
      <c r="H19" s="109"/>
      <c r="I19" s="109"/>
      <c r="J19" s="109"/>
    </row>
    <row r="20" spans="1:10" s="23" customFormat="1" ht="108" customHeight="1" x14ac:dyDescent="0.2">
      <c r="A20" s="46" t="s">
        <v>270</v>
      </c>
      <c r="B20" s="30" t="s">
        <v>241</v>
      </c>
      <c r="C20" s="36">
        <v>5057</v>
      </c>
      <c r="D20" s="16">
        <v>7</v>
      </c>
      <c r="E20" s="24">
        <v>25.8</v>
      </c>
      <c r="F20" s="6" t="s">
        <v>575</v>
      </c>
      <c r="G20" s="22"/>
      <c r="H20" s="22"/>
      <c r="I20" s="22"/>
      <c r="J20" s="22"/>
    </row>
    <row r="21" spans="1:10" s="23" customFormat="1" ht="81.75" customHeight="1" x14ac:dyDescent="0.2">
      <c r="A21" s="130" t="s">
        <v>270</v>
      </c>
      <c r="B21" s="134" t="s">
        <v>414</v>
      </c>
      <c r="C21" s="36">
        <v>5344</v>
      </c>
      <c r="D21" s="16">
        <v>12</v>
      </c>
      <c r="E21" s="24">
        <v>217.8</v>
      </c>
      <c r="F21" s="6" t="s">
        <v>497</v>
      </c>
      <c r="G21" s="22"/>
      <c r="H21" s="22"/>
      <c r="I21" s="22"/>
      <c r="J21" s="22"/>
    </row>
    <row r="22" spans="1:10" s="23" customFormat="1" ht="63.75" x14ac:dyDescent="0.2">
      <c r="A22" s="137"/>
      <c r="B22" s="138"/>
      <c r="C22" s="36">
        <v>5344</v>
      </c>
      <c r="D22" s="16">
        <v>13</v>
      </c>
      <c r="E22" s="24">
        <v>100.5</v>
      </c>
      <c r="F22" s="6" t="s">
        <v>786</v>
      </c>
      <c r="G22" s="22"/>
      <c r="H22" s="22"/>
      <c r="I22" s="22"/>
      <c r="J22" s="22"/>
    </row>
    <row r="23" spans="1:10" s="23" customFormat="1" ht="55.5" customHeight="1" x14ac:dyDescent="0.2">
      <c r="A23" s="137"/>
      <c r="B23" s="138"/>
      <c r="C23" s="36">
        <v>5344</v>
      </c>
      <c r="D23" s="16">
        <v>13</v>
      </c>
      <c r="E23" s="24">
        <v>100.5</v>
      </c>
      <c r="F23" s="6" t="s">
        <v>785</v>
      </c>
      <c r="G23" s="22"/>
      <c r="H23" s="22"/>
      <c r="I23" s="22"/>
      <c r="J23" s="22"/>
    </row>
    <row r="24" spans="1:10" s="23" customFormat="1" ht="67.5" customHeight="1" x14ac:dyDescent="0.2">
      <c r="A24" s="137"/>
      <c r="B24" s="138"/>
      <c r="C24" s="36">
        <v>5344</v>
      </c>
      <c r="D24" s="16">
        <v>13</v>
      </c>
      <c r="E24" s="24">
        <v>100.5</v>
      </c>
      <c r="F24" s="6" t="s">
        <v>784</v>
      </c>
      <c r="G24" s="22"/>
      <c r="H24" s="22"/>
      <c r="I24" s="22"/>
      <c r="J24" s="22"/>
    </row>
    <row r="25" spans="1:10" s="23" customFormat="1" ht="63.75" x14ac:dyDescent="0.2">
      <c r="A25" s="137"/>
      <c r="B25" s="138"/>
      <c r="C25" s="36">
        <v>5344</v>
      </c>
      <c r="D25" s="16">
        <v>13</v>
      </c>
      <c r="E25" s="24">
        <v>50.3</v>
      </c>
      <c r="F25" s="6" t="s">
        <v>783</v>
      </c>
      <c r="G25" s="22"/>
      <c r="H25" s="22"/>
      <c r="I25" s="22"/>
      <c r="J25" s="22"/>
    </row>
    <row r="26" spans="1:10" s="23" customFormat="1" ht="55.5" customHeight="1" x14ac:dyDescent="0.2">
      <c r="A26" s="137"/>
      <c r="B26" s="138"/>
      <c r="C26" s="36">
        <v>5344</v>
      </c>
      <c r="D26" s="16">
        <v>13</v>
      </c>
      <c r="E26" s="24">
        <v>50.3</v>
      </c>
      <c r="F26" s="6" t="s">
        <v>782</v>
      </c>
      <c r="G26" s="22"/>
      <c r="H26" s="22"/>
      <c r="I26" s="22"/>
      <c r="J26" s="22"/>
    </row>
    <row r="27" spans="1:10" s="23" customFormat="1" ht="55.5" customHeight="1" x14ac:dyDescent="0.2">
      <c r="A27" s="137"/>
      <c r="B27" s="138"/>
      <c r="C27" s="36">
        <v>5344</v>
      </c>
      <c r="D27" s="16">
        <v>13</v>
      </c>
      <c r="E27" s="24">
        <v>115</v>
      </c>
      <c r="F27" s="6" t="s">
        <v>779</v>
      </c>
      <c r="G27" s="22"/>
      <c r="H27" s="22"/>
      <c r="I27" s="22"/>
      <c r="J27" s="22"/>
    </row>
    <row r="28" spans="1:10" s="23" customFormat="1" ht="55.5" customHeight="1" x14ac:dyDescent="0.2">
      <c r="A28" s="137"/>
      <c r="B28" s="138"/>
      <c r="C28" s="36">
        <v>5344</v>
      </c>
      <c r="D28" s="16">
        <v>13</v>
      </c>
      <c r="E28" s="24">
        <v>115</v>
      </c>
      <c r="F28" s="6" t="s">
        <v>780</v>
      </c>
      <c r="G28" s="22"/>
      <c r="H28" s="22"/>
      <c r="I28" s="22"/>
      <c r="J28" s="22"/>
    </row>
    <row r="29" spans="1:10" s="23" customFormat="1" ht="55.5" customHeight="1" x14ac:dyDescent="0.2">
      <c r="A29" s="131"/>
      <c r="B29" s="135"/>
      <c r="C29" s="36">
        <v>5344</v>
      </c>
      <c r="D29" s="16">
        <v>13</v>
      </c>
      <c r="E29" s="24">
        <v>115</v>
      </c>
      <c r="F29" s="6" t="s">
        <v>781</v>
      </c>
      <c r="G29" s="22"/>
      <c r="H29" s="22"/>
      <c r="I29" s="22"/>
      <c r="J29" s="22"/>
    </row>
    <row r="30" spans="1:10" s="110" customFormat="1" ht="55.5" customHeight="1" x14ac:dyDescent="0.2">
      <c r="A30" s="31" t="s">
        <v>475</v>
      </c>
      <c r="B30" s="30" t="s">
        <v>408</v>
      </c>
      <c r="C30" s="34">
        <v>4621</v>
      </c>
      <c r="D30" s="38">
        <v>5</v>
      </c>
      <c r="E30" s="39">
        <v>559.1</v>
      </c>
      <c r="F30" s="32" t="s">
        <v>467</v>
      </c>
      <c r="G30" s="109"/>
      <c r="H30" s="109"/>
      <c r="I30" s="109"/>
      <c r="J30" s="109"/>
    </row>
    <row r="31" spans="1:10" s="110" customFormat="1" ht="55.5" customHeight="1" x14ac:dyDescent="0.2">
      <c r="A31" s="31" t="s">
        <v>475</v>
      </c>
      <c r="B31" s="30" t="s">
        <v>393</v>
      </c>
      <c r="C31" s="34">
        <v>4423</v>
      </c>
      <c r="D31" s="38">
        <v>5</v>
      </c>
      <c r="E31" s="39">
        <v>22383</v>
      </c>
      <c r="F31" s="58" t="s">
        <v>466</v>
      </c>
      <c r="G31" s="109"/>
      <c r="H31" s="109"/>
      <c r="I31" s="109"/>
      <c r="J31" s="109"/>
    </row>
    <row r="32" spans="1:10" s="110" customFormat="1" ht="108" customHeight="1" x14ac:dyDescent="0.2">
      <c r="A32" s="31" t="s">
        <v>475</v>
      </c>
      <c r="B32" s="30" t="s">
        <v>409</v>
      </c>
      <c r="C32" s="34">
        <v>4625</v>
      </c>
      <c r="D32" s="38">
        <v>5</v>
      </c>
      <c r="E32" s="39">
        <v>34488.300000000003</v>
      </c>
      <c r="F32" s="58" t="s">
        <v>917</v>
      </c>
      <c r="G32" s="109"/>
      <c r="H32" s="109"/>
      <c r="I32" s="109"/>
      <c r="J32" s="109"/>
    </row>
    <row r="33" spans="1:10" s="110" customFormat="1" ht="94.5" customHeight="1" x14ac:dyDescent="0.2">
      <c r="A33" s="31" t="s">
        <v>475</v>
      </c>
      <c r="B33" s="30" t="s">
        <v>419</v>
      </c>
      <c r="C33" s="34">
        <v>5878</v>
      </c>
      <c r="D33" s="38">
        <v>5</v>
      </c>
      <c r="E33" s="39">
        <v>12410.2</v>
      </c>
      <c r="F33" s="32" t="s">
        <v>496</v>
      </c>
      <c r="G33" s="109"/>
      <c r="H33" s="109"/>
      <c r="I33" s="109"/>
      <c r="J33" s="109"/>
    </row>
    <row r="34" spans="1:10" s="23" customFormat="1" ht="285.75" customHeight="1" x14ac:dyDescent="0.2">
      <c r="A34" s="46" t="s">
        <v>42</v>
      </c>
      <c r="B34" s="30" t="s">
        <v>367</v>
      </c>
      <c r="C34" s="36">
        <v>4077</v>
      </c>
      <c r="D34" s="16">
        <v>7</v>
      </c>
      <c r="E34" s="24">
        <v>4500</v>
      </c>
      <c r="F34" s="35" t="s">
        <v>576</v>
      </c>
      <c r="G34" s="22"/>
      <c r="H34" s="22"/>
      <c r="I34" s="22"/>
      <c r="J34" s="22"/>
    </row>
    <row r="35" spans="1:10" s="23" customFormat="1" ht="67.5" customHeight="1" x14ac:dyDescent="0.2">
      <c r="A35" s="130" t="s">
        <v>42</v>
      </c>
      <c r="B35" s="134" t="s">
        <v>413</v>
      </c>
      <c r="C35" s="132">
        <v>5338</v>
      </c>
      <c r="D35" s="16">
        <v>2</v>
      </c>
      <c r="E35" s="24">
        <v>877.3</v>
      </c>
      <c r="F35" s="35" t="s">
        <v>577</v>
      </c>
      <c r="G35" s="22"/>
      <c r="H35" s="22"/>
      <c r="I35" s="22"/>
      <c r="J35" s="22"/>
    </row>
    <row r="36" spans="1:10" s="23" customFormat="1" ht="67.5" customHeight="1" x14ac:dyDescent="0.2">
      <c r="A36" s="131"/>
      <c r="B36" s="139"/>
      <c r="C36" s="133"/>
      <c r="D36" s="16">
        <v>2</v>
      </c>
      <c r="E36" s="24">
        <v>3791</v>
      </c>
      <c r="F36" s="35" t="s">
        <v>444</v>
      </c>
      <c r="G36" s="22"/>
      <c r="H36" s="22"/>
      <c r="I36" s="22"/>
      <c r="J36" s="22"/>
    </row>
    <row r="37" spans="1:10" s="23" customFormat="1" ht="67.5" customHeight="1" x14ac:dyDescent="0.2">
      <c r="A37" s="130" t="s">
        <v>475</v>
      </c>
      <c r="B37" s="134" t="s">
        <v>835</v>
      </c>
      <c r="C37" s="36">
        <v>5337</v>
      </c>
      <c r="D37" s="16">
        <v>5</v>
      </c>
      <c r="E37" s="24">
        <v>7100</v>
      </c>
      <c r="F37" s="35" t="s">
        <v>836</v>
      </c>
      <c r="G37" s="22"/>
      <c r="H37" s="22"/>
      <c r="I37" s="22"/>
      <c r="J37" s="22"/>
    </row>
    <row r="38" spans="1:10" s="23" customFormat="1" ht="55.5" customHeight="1" x14ac:dyDescent="0.2">
      <c r="A38" s="131"/>
      <c r="B38" s="139"/>
      <c r="C38" s="36">
        <v>5337</v>
      </c>
      <c r="D38" s="16">
        <v>5</v>
      </c>
      <c r="E38" s="24">
        <v>2900</v>
      </c>
      <c r="F38" s="35" t="s">
        <v>837</v>
      </c>
      <c r="G38" s="22"/>
      <c r="H38" s="22"/>
      <c r="I38" s="22"/>
      <c r="J38" s="22"/>
    </row>
    <row r="39" spans="1:10" s="110" customFormat="1" ht="81.75" customHeight="1" x14ac:dyDescent="0.2">
      <c r="A39" s="46" t="s">
        <v>34</v>
      </c>
      <c r="B39" s="30" t="s">
        <v>244</v>
      </c>
      <c r="C39" s="36">
        <v>5630</v>
      </c>
      <c r="D39" s="52">
        <v>7</v>
      </c>
      <c r="E39" s="24">
        <v>1652.6</v>
      </c>
      <c r="F39" s="6" t="s">
        <v>578</v>
      </c>
      <c r="G39" s="109"/>
      <c r="H39" s="109"/>
      <c r="I39" s="109"/>
      <c r="J39" s="109"/>
    </row>
    <row r="40" spans="1:10" s="23" customFormat="1" ht="55.5" customHeight="1" x14ac:dyDescent="0.2">
      <c r="A40" s="46" t="s">
        <v>20</v>
      </c>
      <c r="B40" s="30" t="s">
        <v>138</v>
      </c>
      <c r="C40" s="36">
        <v>4042</v>
      </c>
      <c r="D40" s="16">
        <v>7</v>
      </c>
      <c r="E40" s="24">
        <v>2132.1</v>
      </c>
      <c r="F40" s="6" t="s">
        <v>139</v>
      </c>
      <c r="G40" s="22"/>
      <c r="H40" s="22"/>
      <c r="I40" s="22"/>
      <c r="J40" s="22"/>
    </row>
    <row r="41" spans="1:10" s="23" customFormat="1" ht="81.75" customHeight="1" x14ac:dyDescent="0.2">
      <c r="A41" s="46" t="s">
        <v>20</v>
      </c>
      <c r="B41" s="30" t="s">
        <v>140</v>
      </c>
      <c r="C41" s="36">
        <v>4043</v>
      </c>
      <c r="D41" s="16">
        <v>7</v>
      </c>
      <c r="E41" s="24">
        <v>647.70000000000005</v>
      </c>
      <c r="F41" s="6" t="s">
        <v>141</v>
      </c>
      <c r="G41" s="22"/>
      <c r="H41" s="22"/>
      <c r="I41" s="22"/>
      <c r="J41" s="22"/>
    </row>
    <row r="42" spans="1:10" s="23" customFormat="1" ht="67.5" customHeight="1" x14ac:dyDescent="0.2">
      <c r="A42" s="130" t="s">
        <v>20</v>
      </c>
      <c r="B42" s="140" t="s">
        <v>368</v>
      </c>
      <c r="C42" s="36">
        <v>4136</v>
      </c>
      <c r="D42" s="16">
        <v>17</v>
      </c>
      <c r="E42" s="24">
        <v>2867.7</v>
      </c>
      <c r="F42" s="6" t="s">
        <v>518</v>
      </c>
      <c r="G42" s="22"/>
      <c r="H42" s="22"/>
      <c r="I42" s="22"/>
      <c r="J42" s="22"/>
    </row>
    <row r="43" spans="1:10" s="23" customFormat="1" ht="81.75" customHeight="1" x14ac:dyDescent="0.2">
      <c r="A43" s="137"/>
      <c r="B43" s="141"/>
      <c r="C43" s="36">
        <v>4136</v>
      </c>
      <c r="D43" s="16">
        <v>17</v>
      </c>
      <c r="E43" s="24">
        <v>249.1</v>
      </c>
      <c r="F43" s="6" t="s">
        <v>519</v>
      </c>
      <c r="G43" s="22"/>
      <c r="H43" s="22"/>
      <c r="I43" s="22"/>
      <c r="J43" s="22"/>
    </row>
    <row r="44" spans="1:10" s="23" customFormat="1" ht="76.5" x14ac:dyDescent="0.2">
      <c r="A44" s="137"/>
      <c r="B44" s="141"/>
      <c r="C44" s="36">
        <v>4136</v>
      </c>
      <c r="D44" s="16">
        <v>17</v>
      </c>
      <c r="E44" s="24">
        <v>3838.2</v>
      </c>
      <c r="F44" s="6" t="s">
        <v>520</v>
      </c>
      <c r="G44" s="22"/>
      <c r="H44" s="22"/>
      <c r="I44" s="22"/>
      <c r="J44" s="22"/>
    </row>
    <row r="45" spans="1:10" s="23" customFormat="1" ht="67.5" customHeight="1" x14ac:dyDescent="0.2">
      <c r="A45" s="137"/>
      <c r="B45" s="141"/>
      <c r="C45" s="36">
        <v>4136</v>
      </c>
      <c r="D45" s="16">
        <v>17</v>
      </c>
      <c r="E45" s="24">
        <v>140.69999999999999</v>
      </c>
      <c r="F45" s="6" t="s">
        <v>521</v>
      </c>
      <c r="G45" s="22"/>
      <c r="H45" s="22"/>
      <c r="I45" s="22"/>
      <c r="J45" s="22"/>
    </row>
    <row r="46" spans="1:10" s="23" customFormat="1" ht="81.75" customHeight="1" x14ac:dyDescent="0.2">
      <c r="A46" s="137"/>
      <c r="B46" s="141"/>
      <c r="C46" s="36">
        <v>4136</v>
      </c>
      <c r="D46" s="16">
        <v>17</v>
      </c>
      <c r="E46" s="24">
        <v>1000</v>
      </c>
      <c r="F46" s="6" t="s">
        <v>522</v>
      </c>
      <c r="G46" s="22"/>
      <c r="H46" s="22"/>
      <c r="I46" s="22"/>
      <c r="J46" s="22"/>
    </row>
    <row r="47" spans="1:10" s="23" customFormat="1" ht="67.5" customHeight="1" x14ac:dyDescent="0.2">
      <c r="A47" s="137"/>
      <c r="B47" s="141"/>
      <c r="C47" s="36">
        <v>4136</v>
      </c>
      <c r="D47" s="16">
        <v>17</v>
      </c>
      <c r="E47" s="24">
        <v>1100</v>
      </c>
      <c r="F47" s="6" t="s">
        <v>579</v>
      </c>
      <c r="G47" s="22"/>
      <c r="H47" s="22"/>
      <c r="I47" s="22"/>
      <c r="J47" s="22"/>
    </row>
    <row r="48" spans="1:10" s="23" customFormat="1" ht="67.5" customHeight="1" x14ac:dyDescent="0.2">
      <c r="A48" s="137"/>
      <c r="B48" s="141"/>
      <c r="C48" s="36">
        <v>4136</v>
      </c>
      <c r="D48" s="16">
        <v>17</v>
      </c>
      <c r="E48" s="24">
        <v>1354</v>
      </c>
      <c r="F48" s="6" t="s">
        <v>523</v>
      </c>
      <c r="G48" s="22"/>
      <c r="H48" s="22"/>
      <c r="I48" s="22"/>
      <c r="J48" s="22"/>
    </row>
    <row r="49" spans="1:10" s="23" customFormat="1" ht="63.75" x14ac:dyDescent="0.2">
      <c r="A49" s="137"/>
      <c r="B49" s="141"/>
      <c r="C49" s="36">
        <v>4136</v>
      </c>
      <c r="D49" s="16">
        <v>17</v>
      </c>
      <c r="E49" s="24">
        <v>3000</v>
      </c>
      <c r="F49" s="6" t="s">
        <v>580</v>
      </c>
      <c r="G49" s="22"/>
      <c r="H49" s="22"/>
      <c r="I49" s="22"/>
      <c r="J49" s="22"/>
    </row>
    <row r="50" spans="1:10" s="23" customFormat="1" ht="55.5" customHeight="1" x14ac:dyDescent="0.2">
      <c r="A50" s="137"/>
      <c r="B50" s="141"/>
      <c r="C50" s="36">
        <v>4136</v>
      </c>
      <c r="D50" s="16">
        <v>17</v>
      </c>
      <c r="E50" s="24">
        <v>5500</v>
      </c>
      <c r="F50" s="6" t="s">
        <v>581</v>
      </c>
      <c r="G50" s="22"/>
      <c r="H50" s="22"/>
      <c r="I50" s="22"/>
      <c r="J50" s="22"/>
    </row>
    <row r="51" spans="1:10" s="23" customFormat="1" ht="67.5" customHeight="1" x14ac:dyDescent="0.2">
      <c r="A51" s="137"/>
      <c r="B51" s="141"/>
      <c r="C51" s="36">
        <v>4136</v>
      </c>
      <c r="D51" s="16">
        <v>17</v>
      </c>
      <c r="E51" s="24">
        <v>200.9</v>
      </c>
      <c r="F51" s="6" t="s">
        <v>524</v>
      </c>
      <c r="G51" s="22"/>
      <c r="H51" s="22"/>
      <c r="I51" s="22"/>
      <c r="J51" s="22"/>
    </row>
    <row r="52" spans="1:10" s="23" customFormat="1" ht="67.5" customHeight="1" x14ac:dyDescent="0.2">
      <c r="A52" s="137"/>
      <c r="B52" s="141"/>
      <c r="C52" s="36">
        <v>4136</v>
      </c>
      <c r="D52" s="16">
        <v>17</v>
      </c>
      <c r="E52" s="24">
        <v>58</v>
      </c>
      <c r="F52" s="6" t="s">
        <v>924</v>
      </c>
      <c r="G52" s="22"/>
      <c r="H52" s="22"/>
      <c r="I52" s="22"/>
      <c r="J52" s="22"/>
    </row>
    <row r="53" spans="1:10" s="23" customFormat="1" ht="67.5" customHeight="1" x14ac:dyDescent="0.2">
      <c r="A53" s="131"/>
      <c r="B53" s="142"/>
      <c r="C53" s="36">
        <v>4136</v>
      </c>
      <c r="D53" s="16">
        <v>17</v>
      </c>
      <c r="E53" s="24">
        <v>2000</v>
      </c>
      <c r="F53" s="6" t="s">
        <v>925</v>
      </c>
      <c r="G53" s="22"/>
      <c r="H53" s="22"/>
      <c r="I53" s="22"/>
      <c r="J53" s="22"/>
    </row>
    <row r="54" spans="1:10" s="23" customFormat="1" ht="102" x14ac:dyDescent="0.2">
      <c r="A54" s="46" t="s">
        <v>20</v>
      </c>
      <c r="B54" s="30" t="s">
        <v>412</v>
      </c>
      <c r="C54" s="36">
        <v>5254</v>
      </c>
      <c r="D54" s="16">
        <v>17</v>
      </c>
      <c r="E54" s="24">
        <v>1169.5</v>
      </c>
      <c r="F54" s="6" t="s">
        <v>525</v>
      </c>
      <c r="G54" s="22"/>
      <c r="H54" s="22"/>
      <c r="I54" s="22"/>
      <c r="J54" s="22"/>
    </row>
    <row r="55" spans="1:10" s="23" customFormat="1" ht="81.75" customHeight="1" x14ac:dyDescent="0.2">
      <c r="A55" s="130" t="s">
        <v>20</v>
      </c>
      <c r="B55" s="134" t="s">
        <v>418</v>
      </c>
      <c r="C55" s="36">
        <v>5847</v>
      </c>
      <c r="D55" s="16">
        <v>17</v>
      </c>
      <c r="E55" s="24">
        <v>473.4</v>
      </c>
      <c r="F55" s="6" t="s">
        <v>527</v>
      </c>
      <c r="G55" s="22"/>
      <c r="H55" s="22"/>
      <c r="I55" s="22"/>
      <c r="J55" s="22"/>
    </row>
    <row r="56" spans="1:10" s="23" customFormat="1" ht="81.75" customHeight="1" x14ac:dyDescent="0.2">
      <c r="A56" s="131"/>
      <c r="B56" s="135"/>
      <c r="C56" s="36">
        <v>5847</v>
      </c>
      <c r="D56" s="16">
        <v>17</v>
      </c>
      <c r="E56" s="24">
        <v>212</v>
      </c>
      <c r="F56" s="6" t="s">
        <v>765</v>
      </c>
      <c r="G56" s="22"/>
      <c r="H56" s="22"/>
      <c r="I56" s="22"/>
      <c r="J56" s="22"/>
    </row>
    <row r="57" spans="1:10" s="23" customFormat="1" ht="55.5" customHeight="1" x14ac:dyDescent="0.2">
      <c r="A57" s="46" t="s">
        <v>20</v>
      </c>
      <c r="B57" s="30" t="s">
        <v>170</v>
      </c>
      <c r="C57" s="36">
        <v>4347</v>
      </c>
      <c r="D57" s="16">
        <v>7</v>
      </c>
      <c r="E57" s="24">
        <v>115</v>
      </c>
      <c r="F57" s="6" t="s">
        <v>763</v>
      </c>
      <c r="G57" s="22"/>
      <c r="H57" s="22"/>
      <c r="I57" s="22"/>
      <c r="J57" s="22"/>
    </row>
    <row r="58" spans="1:10" s="23" customFormat="1" ht="55.5" customHeight="1" x14ac:dyDescent="0.2">
      <c r="A58" s="46" t="s">
        <v>20</v>
      </c>
      <c r="B58" s="30" t="s">
        <v>383</v>
      </c>
      <c r="C58" s="36">
        <v>4350</v>
      </c>
      <c r="D58" s="16">
        <v>7</v>
      </c>
      <c r="E58" s="24">
        <v>500</v>
      </c>
      <c r="F58" s="6" t="s">
        <v>884</v>
      </c>
      <c r="G58" s="22"/>
      <c r="H58" s="22"/>
      <c r="I58" s="22"/>
      <c r="J58" s="22"/>
    </row>
    <row r="59" spans="1:10" s="23" customFormat="1" ht="55.5" customHeight="1" x14ac:dyDescent="0.2">
      <c r="A59" s="46" t="s">
        <v>20</v>
      </c>
      <c r="B59" s="30" t="s">
        <v>184</v>
      </c>
      <c r="C59" s="36">
        <v>4416</v>
      </c>
      <c r="D59" s="16">
        <v>7</v>
      </c>
      <c r="E59" s="24">
        <v>115</v>
      </c>
      <c r="F59" s="6" t="s">
        <v>764</v>
      </c>
      <c r="G59" s="22"/>
      <c r="H59" s="22"/>
      <c r="I59" s="22"/>
      <c r="J59" s="22"/>
    </row>
    <row r="60" spans="1:10" s="23" customFormat="1" ht="42.75" customHeight="1" x14ac:dyDescent="0.2">
      <c r="A60" s="46" t="s">
        <v>20</v>
      </c>
      <c r="B60" s="30" t="s">
        <v>185</v>
      </c>
      <c r="C60" s="36">
        <v>4420</v>
      </c>
      <c r="D60" s="16">
        <v>7</v>
      </c>
      <c r="E60" s="24">
        <v>254.5</v>
      </c>
      <c r="F60" s="6" t="s">
        <v>432</v>
      </c>
      <c r="G60" s="22"/>
      <c r="H60" s="22"/>
      <c r="I60" s="22"/>
      <c r="J60" s="22"/>
    </row>
    <row r="61" spans="1:10" s="23" customFormat="1" ht="42.75" customHeight="1" x14ac:dyDescent="0.2">
      <c r="A61" s="46" t="s">
        <v>20</v>
      </c>
      <c r="B61" s="30" t="s">
        <v>205</v>
      </c>
      <c r="C61" s="36">
        <v>4466</v>
      </c>
      <c r="D61" s="16">
        <v>7</v>
      </c>
      <c r="E61" s="24">
        <v>1300</v>
      </c>
      <c r="F61" s="6" t="s">
        <v>758</v>
      </c>
      <c r="G61" s="22"/>
      <c r="H61" s="22"/>
      <c r="I61" s="22"/>
      <c r="J61" s="22"/>
    </row>
    <row r="62" spans="1:10" s="23" customFormat="1" ht="42.75" customHeight="1" x14ac:dyDescent="0.2">
      <c r="A62" s="46" t="s">
        <v>20</v>
      </c>
      <c r="B62" s="30" t="s">
        <v>206</v>
      </c>
      <c r="C62" s="59">
        <v>4467</v>
      </c>
      <c r="D62" s="16">
        <v>7</v>
      </c>
      <c r="E62" s="44">
        <v>1100</v>
      </c>
      <c r="F62" s="6" t="s">
        <v>757</v>
      </c>
      <c r="G62" s="22"/>
      <c r="H62" s="22"/>
      <c r="I62" s="22"/>
      <c r="J62" s="22"/>
    </row>
    <row r="63" spans="1:10" s="23" customFormat="1" ht="55.5" customHeight="1" x14ac:dyDescent="0.2">
      <c r="A63" s="46" t="s">
        <v>20</v>
      </c>
      <c r="B63" s="30" t="s">
        <v>207</v>
      </c>
      <c r="C63" s="59">
        <v>4468</v>
      </c>
      <c r="D63" s="16">
        <v>7</v>
      </c>
      <c r="E63" s="44">
        <v>6440.6</v>
      </c>
      <c r="F63" s="6" t="s">
        <v>755</v>
      </c>
      <c r="G63" s="22"/>
      <c r="H63" s="22"/>
      <c r="I63" s="22"/>
      <c r="J63" s="22"/>
    </row>
    <row r="64" spans="1:10" s="23" customFormat="1" ht="42.75" customHeight="1" x14ac:dyDescent="0.2">
      <c r="A64" s="46" t="s">
        <v>20</v>
      </c>
      <c r="B64" s="30" t="s">
        <v>872</v>
      </c>
      <c r="C64" s="36">
        <v>4548</v>
      </c>
      <c r="D64" s="16">
        <v>7</v>
      </c>
      <c r="E64" s="24">
        <v>3300</v>
      </c>
      <c r="F64" s="6" t="s">
        <v>754</v>
      </c>
      <c r="G64" s="22"/>
      <c r="H64" s="22"/>
      <c r="I64" s="22"/>
      <c r="J64" s="22"/>
    </row>
    <row r="65" spans="1:10" s="23" customFormat="1" ht="42.75" customHeight="1" x14ac:dyDescent="0.2">
      <c r="A65" s="46" t="s">
        <v>20</v>
      </c>
      <c r="B65" s="30" t="s">
        <v>873</v>
      </c>
      <c r="C65" s="36">
        <v>4549</v>
      </c>
      <c r="D65" s="16">
        <v>7</v>
      </c>
      <c r="E65" s="24">
        <v>4000</v>
      </c>
      <c r="F65" s="6" t="s">
        <v>756</v>
      </c>
      <c r="G65" s="22"/>
      <c r="H65" s="22"/>
      <c r="I65" s="22"/>
      <c r="J65" s="22"/>
    </row>
    <row r="66" spans="1:10" s="23" customFormat="1" ht="63.75" x14ac:dyDescent="0.2">
      <c r="A66" s="130" t="s">
        <v>20</v>
      </c>
      <c r="B66" s="134" t="s">
        <v>417</v>
      </c>
      <c r="C66" s="36">
        <v>5748</v>
      </c>
      <c r="D66" s="16">
        <v>7</v>
      </c>
      <c r="E66" s="24">
        <v>5525</v>
      </c>
      <c r="F66" s="6" t="s">
        <v>246</v>
      </c>
      <c r="G66" s="22"/>
      <c r="H66" s="22"/>
      <c r="I66" s="22"/>
      <c r="J66" s="22"/>
    </row>
    <row r="67" spans="1:10" s="118" customFormat="1" ht="67.5" customHeight="1" x14ac:dyDescent="0.2">
      <c r="A67" s="131"/>
      <c r="B67" s="135"/>
      <c r="C67" s="36">
        <v>5748</v>
      </c>
      <c r="D67" s="16">
        <v>17</v>
      </c>
      <c r="E67" s="24">
        <v>2500</v>
      </c>
      <c r="F67" s="6" t="s">
        <v>526</v>
      </c>
      <c r="G67" s="94"/>
      <c r="H67" s="94"/>
      <c r="I67" s="94"/>
      <c r="J67" s="94"/>
    </row>
    <row r="68" spans="1:10" s="110" customFormat="1" ht="55.5" customHeight="1" x14ac:dyDescent="0.2">
      <c r="A68" s="46" t="s">
        <v>12</v>
      </c>
      <c r="B68" s="30" t="s">
        <v>369</v>
      </c>
      <c r="C68" s="36">
        <v>4140</v>
      </c>
      <c r="D68" s="16">
        <v>7</v>
      </c>
      <c r="E68" s="24">
        <v>474</v>
      </c>
      <c r="F68" s="6" t="s">
        <v>148</v>
      </c>
      <c r="G68" s="109"/>
      <c r="H68" s="109"/>
      <c r="I68" s="109"/>
      <c r="J68" s="109"/>
    </row>
    <row r="69" spans="1:10" s="110" customFormat="1" ht="67.5" customHeight="1" x14ac:dyDescent="0.2">
      <c r="A69" s="46" t="s">
        <v>12</v>
      </c>
      <c r="B69" s="30" t="s">
        <v>160</v>
      </c>
      <c r="C69" s="36">
        <v>4291</v>
      </c>
      <c r="D69" s="16">
        <v>7</v>
      </c>
      <c r="E69" s="24">
        <v>674.3</v>
      </c>
      <c r="F69" s="6" t="s">
        <v>753</v>
      </c>
      <c r="G69" s="109"/>
      <c r="H69" s="109"/>
      <c r="I69" s="109"/>
      <c r="J69" s="109"/>
    </row>
    <row r="70" spans="1:10" s="110" customFormat="1" ht="42.75" customHeight="1" x14ac:dyDescent="0.2">
      <c r="A70" s="46" t="s">
        <v>12</v>
      </c>
      <c r="B70" s="30" t="s">
        <v>390</v>
      </c>
      <c r="C70" s="36">
        <v>4409</v>
      </c>
      <c r="D70" s="16">
        <v>7</v>
      </c>
      <c r="E70" s="24">
        <v>5678.6</v>
      </c>
      <c r="F70" s="6" t="s">
        <v>752</v>
      </c>
      <c r="G70" s="109"/>
      <c r="H70" s="109"/>
      <c r="I70" s="109"/>
      <c r="J70" s="109"/>
    </row>
    <row r="71" spans="1:10" s="110" customFormat="1" ht="67.5" customHeight="1" x14ac:dyDescent="0.2">
      <c r="A71" s="46" t="s">
        <v>12</v>
      </c>
      <c r="B71" s="30" t="s">
        <v>392</v>
      </c>
      <c r="C71" s="36">
        <v>4421</v>
      </c>
      <c r="D71" s="16">
        <v>7</v>
      </c>
      <c r="E71" s="24">
        <v>150</v>
      </c>
      <c r="F71" s="6" t="s">
        <v>186</v>
      </c>
      <c r="G71" s="109"/>
      <c r="H71" s="109"/>
      <c r="I71" s="109"/>
      <c r="J71" s="109"/>
    </row>
    <row r="72" spans="1:10" s="110" customFormat="1" ht="55.5" customHeight="1" x14ac:dyDescent="0.2">
      <c r="A72" s="46" t="s">
        <v>12</v>
      </c>
      <c r="B72" s="30" t="s">
        <v>187</v>
      </c>
      <c r="C72" s="36">
        <v>4424</v>
      </c>
      <c r="D72" s="16">
        <v>7</v>
      </c>
      <c r="E72" s="24">
        <v>100.5</v>
      </c>
      <c r="F72" s="6" t="s">
        <v>751</v>
      </c>
      <c r="G72" s="109"/>
      <c r="H72" s="109"/>
      <c r="I72" s="109"/>
      <c r="J72" s="109"/>
    </row>
    <row r="73" spans="1:10" s="110" customFormat="1" ht="55.5" customHeight="1" x14ac:dyDescent="0.2">
      <c r="A73" s="46" t="s">
        <v>12</v>
      </c>
      <c r="B73" s="30" t="s">
        <v>395</v>
      </c>
      <c r="C73" s="36">
        <v>4436</v>
      </c>
      <c r="D73" s="16">
        <v>7</v>
      </c>
      <c r="E73" s="24">
        <v>727.8</v>
      </c>
      <c r="F73" s="6" t="s">
        <v>750</v>
      </c>
      <c r="G73" s="109"/>
      <c r="H73" s="109"/>
      <c r="I73" s="109"/>
      <c r="J73" s="109"/>
    </row>
    <row r="74" spans="1:10" s="110" customFormat="1" ht="68.25" customHeight="1" x14ac:dyDescent="0.2">
      <c r="A74" s="46" t="s">
        <v>12</v>
      </c>
      <c r="B74" s="30" t="s">
        <v>874</v>
      </c>
      <c r="C74" s="36">
        <v>4583</v>
      </c>
      <c r="D74" s="16">
        <v>7</v>
      </c>
      <c r="E74" s="24">
        <v>2100</v>
      </c>
      <c r="F74" s="6" t="s">
        <v>749</v>
      </c>
      <c r="G74" s="109"/>
      <c r="H74" s="109"/>
      <c r="I74" s="109"/>
      <c r="J74" s="109"/>
    </row>
    <row r="75" spans="1:10" s="110" customFormat="1" ht="55.5" customHeight="1" x14ac:dyDescent="0.2">
      <c r="A75" s="46" t="s">
        <v>12</v>
      </c>
      <c r="B75" s="30" t="s">
        <v>422</v>
      </c>
      <c r="C75" s="36">
        <v>5958</v>
      </c>
      <c r="D75" s="16">
        <v>7</v>
      </c>
      <c r="E75" s="24">
        <v>100.5</v>
      </c>
      <c r="F75" s="6" t="s">
        <v>252</v>
      </c>
      <c r="G75" s="109"/>
      <c r="H75" s="109"/>
      <c r="I75" s="109"/>
      <c r="J75" s="109"/>
    </row>
    <row r="76" spans="1:10" s="110" customFormat="1" ht="55.5" customHeight="1" x14ac:dyDescent="0.2">
      <c r="A76" s="46" t="s">
        <v>12</v>
      </c>
      <c r="B76" s="30" t="s">
        <v>256</v>
      </c>
      <c r="C76" s="36">
        <v>4143</v>
      </c>
      <c r="D76" s="16">
        <v>7</v>
      </c>
      <c r="E76" s="24">
        <v>20992.400000000001</v>
      </c>
      <c r="F76" s="6" t="s">
        <v>257</v>
      </c>
      <c r="G76" s="109"/>
      <c r="H76" s="109"/>
      <c r="I76" s="109"/>
      <c r="J76" s="109"/>
    </row>
    <row r="77" spans="1:10" s="110" customFormat="1" ht="55.5" customHeight="1" x14ac:dyDescent="0.2">
      <c r="A77" s="46" t="s">
        <v>12</v>
      </c>
      <c r="B77" s="30" t="s">
        <v>407</v>
      </c>
      <c r="C77" s="36">
        <v>4615</v>
      </c>
      <c r="D77" s="16">
        <v>15</v>
      </c>
      <c r="E77" s="24">
        <v>4000</v>
      </c>
      <c r="F77" s="6" t="s">
        <v>927</v>
      </c>
      <c r="G77" s="94"/>
      <c r="H77" s="109"/>
      <c r="I77" s="109"/>
      <c r="J77" s="109"/>
    </row>
    <row r="78" spans="1:10" s="110" customFormat="1" ht="42" customHeight="1" x14ac:dyDescent="0.2">
      <c r="A78" s="46" t="s">
        <v>12</v>
      </c>
      <c r="B78" s="30" t="s">
        <v>263</v>
      </c>
      <c r="C78" s="36">
        <v>4616</v>
      </c>
      <c r="D78" s="16">
        <v>7</v>
      </c>
      <c r="E78" s="24">
        <v>6000</v>
      </c>
      <c r="F78" s="6" t="s">
        <v>748</v>
      </c>
      <c r="G78" s="109"/>
      <c r="H78" s="109"/>
      <c r="I78" s="109"/>
      <c r="J78" s="109"/>
    </row>
    <row r="79" spans="1:10" s="110" customFormat="1" ht="65.25" customHeight="1" x14ac:dyDescent="0.2">
      <c r="A79" s="46" t="s">
        <v>12</v>
      </c>
      <c r="B79" s="30" t="s">
        <v>773</v>
      </c>
      <c r="C79" s="36">
        <v>4696</v>
      </c>
      <c r="D79" s="16">
        <v>7</v>
      </c>
      <c r="E79" s="24">
        <v>4000</v>
      </c>
      <c r="F79" s="6" t="s">
        <v>928</v>
      </c>
      <c r="G79" s="94"/>
      <c r="H79" s="109"/>
      <c r="I79" s="109"/>
      <c r="J79" s="109"/>
    </row>
    <row r="80" spans="1:10" s="110" customFormat="1" ht="108" customHeight="1" x14ac:dyDescent="0.2">
      <c r="A80" s="46" t="s">
        <v>12</v>
      </c>
      <c r="B80" s="30" t="s">
        <v>127</v>
      </c>
      <c r="C80" s="36">
        <v>5758</v>
      </c>
      <c r="D80" s="16">
        <v>14</v>
      </c>
      <c r="E80" s="40">
        <v>95284.900000000009</v>
      </c>
      <c r="F80" s="6" t="s">
        <v>747</v>
      </c>
      <c r="G80" s="109"/>
      <c r="H80" s="109"/>
      <c r="I80" s="109"/>
      <c r="J80" s="109"/>
    </row>
    <row r="81" spans="1:10" s="110" customFormat="1" ht="81.75" customHeight="1" x14ac:dyDescent="0.2">
      <c r="A81" s="46" t="s">
        <v>15</v>
      </c>
      <c r="B81" s="30" t="s">
        <v>135</v>
      </c>
      <c r="C81" s="36">
        <v>4002</v>
      </c>
      <c r="D81" s="16">
        <v>7</v>
      </c>
      <c r="E81" s="24">
        <v>18919</v>
      </c>
      <c r="F81" s="6" t="s">
        <v>746</v>
      </c>
      <c r="G81" s="109"/>
      <c r="H81" s="109"/>
      <c r="I81" s="109"/>
      <c r="J81" s="109"/>
    </row>
    <row r="82" spans="1:10" s="110" customFormat="1" ht="94.5" customHeight="1" x14ac:dyDescent="0.2">
      <c r="A82" s="46" t="s">
        <v>15</v>
      </c>
      <c r="B82" s="30" t="s">
        <v>136</v>
      </c>
      <c r="C82" s="36">
        <v>4031</v>
      </c>
      <c r="D82" s="16">
        <v>7</v>
      </c>
      <c r="E82" s="24">
        <v>343</v>
      </c>
      <c r="F82" s="6" t="s">
        <v>745</v>
      </c>
      <c r="G82" s="109"/>
      <c r="H82" s="109"/>
      <c r="I82" s="109"/>
      <c r="J82" s="109"/>
    </row>
    <row r="83" spans="1:10" s="110" customFormat="1" ht="67.5" customHeight="1" x14ac:dyDescent="0.2">
      <c r="A83" s="46" t="s">
        <v>15</v>
      </c>
      <c r="B83" s="30" t="s">
        <v>137</v>
      </c>
      <c r="C83" s="36">
        <v>4034</v>
      </c>
      <c r="D83" s="16">
        <v>7</v>
      </c>
      <c r="E83" s="24">
        <v>3908.9</v>
      </c>
      <c r="F83" s="6" t="s">
        <v>744</v>
      </c>
      <c r="G83" s="109"/>
      <c r="H83" s="109"/>
      <c r="I83" s="109"/>
      <c r="J83" s="109"/>
    </row>
    <row r="84" spans="1:10" s="110" customFormat="1" ht="67.5" customHeight="1" x14ac:dyDescent="0.2">
      <c r="A84" s="46" t="s">
        <v>15</v>
      </c>
      <c r="B84" s="30" t="s">
        <v>142</v>
      </c>
      <c r="C84" s="36">
        <v>4080</v>
      </c>
      <c r="D84" s="16">
        <v>7</v>
      </c>
      <c r="E84" s="24">
        <v>1079</v>
      </c>
      <c r="F84" s="6" t="s">
        <v>143</v>
      </c>
      <c r="G84" s="109"/>
      <c r="H84" s="109"/>
      <c r="I84" s="109"/>
      <c r="J84" s="109"/>
    </row>
    <row r="85" spans="1:10" s="110" customFormat="1" ht="63.75" x14ac:dyDescent="0.2">
      <c r="A85" s="46" t="s">
        <v>15</v>
      </c>
      <c r="B85" s="30" t="s">
        <v>145</v>
      </c>
      <c r="C85" s="36">
        <v>4082</v>
      </c>
      <c r="D85" s="16">
        <v>7</v>
      </c>
      <c r="E85" s="24">
        <v>2523.1</v>
      </c>
      <c r="F85" s="63" t="s">
        <v>146</v>
      </c>
      <c r="G85" s="109"/>
      <c r="H85" s="109"/>
      <c r="I85" s="109"/>
      <c r="J85" s="109"/>
    </row>
    <row r="86" spans="1:10" s="110" customFormat="1" ht="55.5" customHeight="1" x14ac:dyDescent="0.2">
      <c r="A86" s="46" t="s">
        <v>15</v>
      </c>
      <c r="B86" s="30" t="s">
        <v>147</v>
      </c>
      <c r="C86" s="62">
        <v>4095</v>
      </c>
      <c r="D86" s="16">
        <v>7</v>
      </c>
      <c r="E86" s="24">
        <v>115</v>
      </c>
      <c r="F86" s="6" t="s">
        <v>743</v>
      </c>
      <c r="G86" s="109"/>
      <c r="H86" s="109"/>
      <c r="I86" s="109"/>
      <c r="J86" s="109"/>
    </row>
    <row r="87" spans="1:10" s="110" customFormat="1" ht="55.5" customHeight="1" x14ac:dyDescent="0.2">
      <c r="A87" s="46" t="s">
        <v>15</v>
      </c>
      <c r="B87" s="30" t="s">
        <v>370</v>
      </c>
      <c r="C87" s="36">
        <v>4151</v>
      </c>
      <c r="D87" s="16">
        <v>7</v>
      </c>
      <c r="E87" s="24">
        <v>182.7</v>
      </c>
      <c r="F87" s="6" t="s">
        <v>149</v>
      </c>
      <c r="G87" s="109"/>
      <c r="H87" s="109"/>
      <c r="I87" s="109"/>
      <c r="J87" s="109"/>
    </row>
    <row r="88" spans="1:10" s="110" customFormat="1" ht="55.5" customHeight="1" x14ac:dyDescent="0.2">
      <c r="A88" s="46" t="s">
        <v>15</v>
      </c>
      <c r="B88" s="30" t="s">
        <v>373</v>
      </c>
      <c r="C88" s="36">
        <v>4258</v>
      </c>
      <c r="D88" s="16">
        <v>7</v>
      </c>
      <c r="E88" s="24">
        <v>115</v>
      </c>
      <c r="F88" s="6" t="s">
        <v>742</v>
      </c>
      <c r="G88" s="109"/>
      <c r="H88" s="109"/>
      <c r="I88" s="109"/>
      <c r="J88" s="109"/>
    </row>
    <row r="89" spans="1:10" s="110" customFormat="1" ht="42.75" customHeight="1" x14ac:dyDescent="0.2">
      <c r="A89" s="46" t="s">
        <v>15</v>
      </c>
      <c r="B89" s="30" t="s">
        <v>374</v>
      </c>
      <c r="C89" s="36">
        <v>4259</v>
      </c>
      <c r="D89" s="16">
        <v>7</v>
      </c>
      <c r="E89" s="24">
        <v>6430</v>
      </c>
      <c r="F89" s="6" t="s">
        <v>741</v>
      </c>
      <c r="G89" s="109"/>
      <c r="H89" s="109"/>
      <c r="I89" s="109"/>
      <c r="J89" s="109"/>
    </row>
    <row r="90" spans="1:10" s="110" customFormat="1" ht="81.75" customHeight="1" x14ac:dyDescent="0.2">
      <c r="A90" s="46" t="s">
        <v>15</v>
      </c>
      <c r="B90" s="30" t="s">
        <v>151</v>
      </c>
      <c r="C90" s="36">
        <v>4261</v>
      </c>
      <c r="D90" s="16">
        <v>7</v>
      </c>
      <c r="E90" s="24">
        <v>4312.3</v>
      </c>
      <c r="F90" s="6" t="s">
        <v>740</v>
      </c>
      <c r="G90" s="109"/>
      <c r="H90" s="109"/>
      <c r="I90" s="109"/>
      <c r="J90" s="109"/>
    </row>
    <row r="91" spans="1:10" s="110" customFormat="1" ht="67.5" customHeight="1" x14ac:dyDescent="0.2">
      <c r="A91" s="46" t="s">
        <v>15</v>
      </c>
      <c r="B91" s="30" t="s">
        <v>152</v>
      </c>
      <c r="C91" s="36">
        <v>4262</v>
      </c>
      <c r="D91" s="16">
        <v>7</v>
      </c>
      <c r="E91" s="24">
        <v>3595.1</v>
      </c>
      <c r="F91" s="6" t="s">
        <v>739</v>
      </c>
      <c r="G91" s="109"/>
      <c r="H91" s="109"/>
      <c r="I91" s="109"/>
      <c r="J91" s="109"/>
    </row>
    <row r="92" spans="1:10" s="110" customFormat="1" ht="67.5" customHeight="1" x14ac:dyDescent="0.2">
      <c r="A92" s="46" t="s">
        <v>15</v>
      </c>
      <c r="B92" s="30" t="s">
        <v>906</v>
      </c>
      <c r="C92" s="36">
        <v>4263</v>
      </c>
      <c r="D92" s="16">
        <v>7</v>
      </c>
      <c r="E92" s="24">
        <v>5074.3999999999996</v>
      </c>
      <c r="F92" s="6" t="s">
        <v>738</v>
      </c>
      <c r="G92" s="109"/>
      <c r="H92" s="109"/>
      <c r="I92" s="109"/>
      <c r="J92" s="109"/>
    </row>
    <row r="93" spans="1:10" s="110" customFormat="1" ht="67.5" customHeight="1" x14ac:dyDescent="0.2">
      <c r="A93" s="46" t="s">
        <v>15</v>
      </c>
      <c r="B93" s="30" t="s">
        <v>908</v>
      </c>
      <c r="C93" s="62">
        <v>4266</v>
      </c>
      <c r="D93" s="16">
        <v>7</v>
      </c>
      <c r="E93" s="24">
        <v>6521.2</v>
      </c>
      <c r="F93" s="6" t="s">
        <v>737</v>
      </c>
      <c r="G93" s="109"/>
      <c r="H93" s="109"/>
      <c r="I93" s="109"/>
      <c r="J93" s="109"/>
    </row>
    <row r="94" spans="1:10" s="110" customFormat="1" ht="67.5" customHeight="1" x14ac:dyDescent="0.2">
      <c r="A94" s="46" t="s">
        <v>15</v>
      </c>
      <c r="B94" s="30" t="s">
        <v>909</v>
      </c>
      <c r="C94" s="62">
        <v>4267</v>
      </c>
      <c r="D94" s="16">
        <v>7</v>
      </c>
      <c r="E94" s="24">
        <v>454.7</v>
      </c>
      <c r="F94" s="6" t="s">
        <v>736</v>
      </c>
      <c r="G94" s="109"/>
      <c r="H94" s="109"/>
      <c r="I94" s="109"/>
      <c r="J94" s="109"/>
    </row>
    <row r="95" spans="1:10" s="110" customFormat="1" ht="55.5" customHeight="1" x14ac:dyDescent="0.2">
      <c r="A95" s="46" t="s">
        <v>15</v>
      </c>
      <c r="B95" s="30" t="s">
        <v>153</v>
      </c>
      <c r="C95" s="62">
        <v>4272</v>
      </c>
      <c r="D95" s="16">
        <v>7</v>
      </c>
      <c r="E95" s="24">
        <v>5723.6</v>
      </c>
      <c r="F95" s="6" t="s">
        <v>154</v>
      </c>
      <c r="G95" s="109"/>
      <c r="H95" s="109"/>
      <c r="I95" s="109"/>
      <c r="J95" s="109"/>
    </row>
    <row r="96" spans="1:10" s="110" customFormat="1" ht="55.5" customHeight="1" x14ac:dyDescent="0.2">
      <c r="A96" s="46" t="s">
        <v>15</v>
      </c>
      <c r="B96" s="30" t="s">
        <v>155</v>
      </c>
      <c r="C96" s="62">
        <v>4273</v>
      </c>
      <c r="D96" s="16">
        <v>7</v>
      </c>
      <c r="E96" s="24">
        <v>7784.7</v>
      </c>
      <c r="F96" s="6" t="s">
        <v>877</v>
      </c>
      <c r="G96" s="109"/>
      <c r="H96" s="109"/>
      <c r="I96" s="109"/>
      <c r="J96" s="109"/>
    </row>
    <row r="97" spans="1:10" s="110" customFormat="1" ht="55.5" customHeight="1" x14ac:dyDescent="0.2">
      <c r="A97" s="46" t="s">
        <v>15</v>
      </c>
      <c r="B97" s="30" t="s">
        <v>156</v>
      </c>
      <c r="C97" s="62">
        <v>4275</v>
      </c>
      <c r="D97" s="16">
        <v>7</v>
      </c>
      <c r="E97" s="24">
        <v>13980.7</v>
      </c>
      <c r="F97" s="6" t="s">
        <v>735</v>
      </c>
      <c r="G97" s="109"/>
      <c r="H97" s="109"/>
      <c r="I97" s="109"/>
      <c r="J97" s="109"/>
    </row>
    <row r="98" spans="1:10" s="110" customFormat="1" ht="55.5" customHeight="1" x14ac:dyDescent="0.2">
      <c r="A98" s="46" t="s">
        <v>15</v>
      </c>
      <c r="B98" s="30" t="s">
        <v>157</v>
      </c>
      <c r="C98" s="62">
        <v>4276</v>
      </c>
      <c r="D98" s="16">
        <v>7</v>
      </c>
      <c r="E98" s="24">
        <v>1119.2</v>
      </c>
      <c r="F98" s="6" t="s">
        <v>734</v>
      </c>
      <c r="G98" s="109"/>
      <c r="H98" s="109"/>
      <c r="I98" s="109"/>
      <c r="J98" s="109"/>
    </row>
    <row r="99" spans="1:10" s="110" customFormat="1" ht="42" customHeight="1" x14ac:dyDescent="0.2">
      <c r="A99" s="46" t="s">
        <v>15</v>
      </c>
      <c r="B99" s="30" t="s">
        <v>375</v>
      </c>
      <c r="C99" s="62">
        <v>4281</v>
      </c>
      <c r="D99" s="16">
        <v>7</v>
      </c>
      <c r="E99" s="24">
        <v>7453</v>
      </c>
      <c r="F99" s="6" t="s">
        <v>733</v>
      </c>
      <c r="G99" s="109"/>
      <c r="H99" s="109"/>
      <c r="I99" s="109"/>
      <c r="J99" s="109"/>
    </row>
    <row r="100" spans="1:10" s="110" customFormat="1" ht="51" x14ac:dyDescent="0.2">
      <c r="A100" s="46" t="s">
        <v>15</v>
      </c>
      <c r="B100" s="30" t="s">
        <v>158</v>
      </c>
      <c r="C100" s="62">
        <v>4283</v>
      </c>
      <c r="D100" s="16">
        <v>7</v>
      </c>
      <c r="E100" s="24">
        <v>824.9</v>
      </c>
      <c r="F100" s="6" t="s">
        <v>732</v>
      </c>
      <c r="G100" s="109"/>
      <c r="H100" s="109"/>
      <c r="I100" s="109"/>
      <c r="J100" s="109"/>
    </row>
    <row r="101" spans="1:10" s="110" customFormat="1" ht="81.75" customHeight="1" x14ac:dyDescent="0.2">
      <c r="A101" s="46" t="s">
        <v>15</v>
      </c>
      <c r="B101" s="30" t="s">
        <v>159</v>
      </c>
      <c r="C101" s="36">
        <v>4289</v>
      </c>
      <c r="D101" s="16">
        <v>7</v>
      </c>
      <c r="E101" s="24">
        <v>300</v>
      </c>
      <c r="F101" s="6" t="s">
        <v>731</v>
      </c>
      <c r="G101" s="109"/>
      <c r="H101" s="109"/>
      <c r="I101" s="109"/>
      <c r="J101" s="109"/>
    </row>
    <row r="102" spans="1:10" s="110" customFormat="1" ht="66" customHeight="1" x14ac:dyDescent="0.2">
      <c r="A102" s="46" t="s">
        <v>15</v>
      </c>
      <c r="B102" s="30" t="s">
        <v>161</v>
      </c>
      <c r="C102" s="36">
        <v>4308</v>
      </c>
      <c r="D102" s="16">
        <v>7</v>
      </c>
      <c r="E102" s="24">
        <v>161.69999999999999</v>
      </c>
      <c r="F102" s="6" t="s">
        <v>162</v>
      </c>
      <c r="G102" s="109"/>
      <c r="H102" s="109"/>
      <c r="I102" s="109"/>
      <c r="J102" s="109"/>
    </row>
    <row r="103" spans="1:10" s="110" customFormat="1" ht="67.5" customHeight="1" x14ac:dyDescent="0.2">
      <c r="A103" s="46" t="s">
        <v>15</v>
      </c>
      <c r="B103" s="30" t="s">
        <v>163</v>
      </c>
      <c r="C103" s="36">
        <v>4309</v>
      </c>
      <c r="D103" s="16">
        <v>7</v>
      </c>
      <c r="E103" s="24">
        <v>2569.1999999999998</v>
      </c>
      <c r="F103" s="6" t="s">
        <v>730</v>
      </c>
      <c r="G103" s="109"/>
      <c r="H103" s="109"/>
      <c r="I103" s="109"/>
      <c r="J103" s="109"/>
    </row>
    <row r="104" spans="1:10" s="110" customFormat="1" ht="54.75" customHeight="1" x14ac:dyDescent="0.2">
      <c r="A104" s="46" t="s">
        <v>15</v>
      </c>
      <c r="B104" s="30" t="s">
        <v>164</v>
      </c>
      <c r="C104" s="36">
        <v>4315</v>
      </c>
      <c r="D104" s="16">
        <v>7</v>
      </c>
      <c r="E104" s="24">
        <v>569.70000000000005</v>
      </c>
      <c r="F104" s="6" t="s">
        <v>729</v>
      </c>
      <c r="G104" s="109"/>
      <c r="H104" s="109"/>
      <c r="I104" s="109"/>
      <c r="J104" s="109"/>
    </row>
    <row r="105" spans="1:10" s="110" customFormat="1" ht="77.25" customHeight="1" x14ac:dyDescent="0.2">
      <c r="A105" s="46" t="s">
        <v>15</v>
      </c>
      <c r="B105" s="30" t="s">
        <v>377</v>
      </c>
      <c r="C105" s="36">
        <v>4316</v>
      </c>
      <c r="D105" s="16">
        <v>7</v>
      </c>
      <c r="E105" s="24">
        <v>401.8</v>
      </c>
      <c r="F105" s="6" t="s">
        <v>728</v>
      </c>
      <c r="G105" s="109"/>
      <c r="H105" s="109"/>
      <c r="I105" s="109"/>
      <c r="J105" s="109"/>
    </row>
    <row r="106" spans="1:10" s="110" customFormat="1" ht="54.75" customHeight="1" x14ac:dyDescent="0.2">
      <c r="A106" s="46" t="s">
        <v>15</v>
      </c>
      <c r="B106" s="30" t="s">
        <v>165</v>
      </c>
      <c r="C106" s="36">
        <v>4330</v>
      </c>
      <c r="D106" s="16">
        <v>7</v>
      </c>
      <c r="E106" s="24">
        <v>169.6</v>
      </c>
      <c r="F106" s="6" t="s">
        <v>727</v>
      </c>
      <c r="G106" s="109"/>
      <c r="H106" s="109"/>
      <c r="I106" s="109"/>
      <c r="J106" s="109"/>
    </row>
    <row r="107" spans="1:10" s="110" customFormat="1" ht="68.25" customHeight="1" x14ac:dyDescent="0.2">
      <c r="A107" s="46" t="s">
        <v>15</v>
      </c>
      <c r="B107" s="30" t="s">
        <v>759</v>
      </c>
      <c r="C107" s="36">
        <v>4359</v>
      </c>
      <c r="D107" s="16">
        <v>7</v>
      </c>
      <c r="E107" s="24">
        <v>333.1</v>
      </c>
      <c r="F107" s="6" t="s">
        <v>726</v>
      </c>
      <c r="G107" s="109"/>
      <c r="H107" s="109"/>
      <c r="I107" s="109"/>
      <c r="J107" s="109"/>
    </row>
    <row r="108" spans="1:10" s="110" customFormat="1" ht="54.75" customHeight="1" x14ac:dyDescent="0.2">
      <c r="A108" s="46" t="s">
        <v>15</v>
      </c>
      <c r="B108" s="30" t="s">
        <v>385</v>
      </c>
      <c r="C108" s="36">
        <v>4363</v>
      </c>
      <c r="D108" s="16">
        <v>7</v>
      </c>
      <c r="E108" s="24">
        <v>1191.2</v>
      </c>
      <c r="F108" s="6" t="s">
        <v>725</v>
      </c>
      <c r="G108" s="109"/>
      <c r="H108" s="109"/>
      <c r="I108" s="109"/>
      <c r="J108" s="109"/>
    </row>
    <row r="109" spans="1:10" s="110" customFormat="1" ht="73.5" customHeight="1" x14ac:dyDescent="0.2">
      <c r="A109" s="46" t="s">
        <v>15</v>
      </c>
      <c r="B109" s="30" t="s">
        <v>386</v>
      </c>
      <c r="C109" s="36">
        <v>4364</v>
      </c>
      <c r="D109" s="16">
        <v>7</v>
      </c>
      <c r="E109" s="24">
        <v>700</v>
      </c>
      <c r="F109" s="6" t="s">
        <v>724</v>
      </c>
      <c r="G109" s="109"/>
      <c r="H109" s="109"/>
      <c r="I109" s="109"/>
      <c r="J109" s="109"/>
    </row>
    <row r="110" spans="1:10" s="110" customFormat="1" ht="52.5" customHeight="1" x14ac:dyDescent="0.2">
      <c r="A110" s="46" t="s">
        <v>15</v>
      </c>
      <c r="B110" s="30" t="s">
        <v>171</v>
      </c>
      <c r="C110" s="36">
        <v>4374</v>
      </c>
      <c r="D110" s="16">
        <v>7</v>
      </c>
      <c r="E110" s="24">
        <v>949.2</v>
      </c>
      <c r="F110" s="6" t="s">
        <v>723</v>
      </c>
      <c r="G110" s="109"/>
      <c r="H110" s="109"/>
      <c r="I110" s="109"/>
      <c r="J110" s="109"/>
    </row>
    <row r="111" spans="1:10" s="110" customFormat="1" ht="76.5" x14ac:dyDescent="0.2">
      <c r="A111" s="46" t="s">
        <v>15</v>
      </c>
      <c r="B111" s="30" t="s">
        <v>760</v>
      </c>
      <c r="C111" s="36">
        <v>4376</v>
      </c>
      <c r="D111" s="16">
        <v>7</v>
      </c>
      <c r="E111" s="24">
        <v>681.7</v>
      </c>
      <c r="F111" s="6" t="s">
        <v>722</v>
      </c>
      <c r="G111" s="109"/>
      <c r="H111" s="109"/>
      <c r="I111" s="109"/>
      <c r="J111" s="109"/>
    </row>
    <row r="112" spans="1:10" s="110" customFormat="1" ht="55.5" customHeight="1" x14ac:dyDescent="0.2">
      <c r="A112" s="46" t="s">
        <v>15</v>
      </c>
      <c r="B112" s="30" t="s">
        <v>172</v>
      </c>
      <c r="C112" s="36">
        <v>4377</v>
      </c>
      <c r="D112" s="16">
        <v>7</v>
      </c>
      <c r="E112" s="44">
        <v>2000</v>
      </c>
      <c r="F112" s="6" t="s">
        <v>721</v>
      </c>
      <c r="G112" s="109"/>
      <c r="H112" s="109"/>
      <c r="I112" s="109"/>
      <c r="J112" s="109"/>
    </row>
    <row r="113" spans="1:10" s="110" customFormat="1" ht="67.5" customHeight="1" x14ac:dyDescent="0.2">
      <c r="A113" s="46" t="s">
        <v>15</v>
      </c>
      <c r="B113" s="30" t="s">
        <v>173</v>
      </c>
      <c r="C113" s="36">
        <v>4381</v>
      </c>
      <c r="D113" s="16">
        <v>7</v>
      </c>
      <c r="E113" s="24">
        <v>550</v>
      </c>
      <c r="F113" s="6" t="s">
        <v>720</v>
      </c>
      <c r="G113" s="109"/>
      <c r="H113" s="109"/>
      <c r="I113" s="109"/>
      <c r="J113" s="109"/>
    </row>
    <row r="114" spans="1:10" s="110" customFormat="1" ht="45.75" customHeight="1" x14ac:dyDescent="0.2">
      <c r="A114" s="46" t="s">
        <v>15</v>
      </c>
      <c r="B114" s="30" t="s">
        <v>174</v>
      </c>
      <c r="C114" s="36">
        <v>4384</v>
      </c>
      <c r="D114" s="16">
        <v>7</v>
      </c>
      <c r="E114" s="24">
        <v>204</v>
      </c>
      <c r="F114" s="6" t="s">
        <v>878</v>
      </c>
      <c r="G114" s="109"/>
      <c r="H114" s="109"/>
      <c r="I114" s="109"/>
      <c r="J114" s="109"/>
    </row>
    <row r="115" spans="1:10" s="110" customFormat="1" ht="67.5" customHeight="1" x14ac:dyDescent="0.2">
      <c r="A115" s="46" t="s">
        <v>15</v>
      </c>
      <c r="B115" s="30" t="s">
        <v>175</v>
      </c>
      <c r="C115" s="36">
        <v>4385</v>
      </c>
      <c r="D115" s="16">
        <v>7</v>
      </c>
      <c r="E115" s="24">
        <v>150</v>
      </c>
      <c r="F115" s="6" t="s">
        <v>719</v>
      </c>
      <c r="G115" s="109"/>
      <c r="H115" s="109"/>
      <c r="I115" s="109"/>
      <c r="J115" s="109"/>
    </row>
    <row r="116" spans="1:10" s="110" customFormat="1" ht="45.75" customHeight="1" x14ac:dyDescent="0.2">
      <c r="A116" s="46" t="s">
        <v>15</v>
      </c>
      <c r="B116" s="30" t="s">
        <v>176</v>
      </c>
      <c r="C116" s="36">
        <v>4388</v>
      </c>
      <c r="D116" s="16">
        <v>7</v>
      </c>
      <c r="E116" s="24">
        <v>3494.8</v>
      </c>
      <c r="F116" s="6" t="s">
        <v>177</v>
      </c>
      <c r="G116" s="109"/>
      <c r="H116" s="109"/>
      <c r="I116" s="109"/>
      <c r="J116" s="109"/>
    </row>
    <row r="117" spans="1:10" s="110" customFormat="1" ht="67.5" customHeight="1" x14ac:dyDescent="0.2">
      <c r="A117" s="46" t="s">
        <v>15</v>
      </c>
      <c r="B117" s="30" t="s">
        <v>388</v>
      </c>
      <c r="C117" s="36">
        <v>4392</v>
      </c>
      <c r="D117" s="16">
        <v>7</v>
      </c>
      <c r="E117" s="24">
        <v>2282.1999999999998</v>
      </c>
      <c r="F117" s="6" t="s">
        <v>718</v>
      </c>
      <c r="G117" s="109"/>
      <c r="H117" s="109"/>
      <c r="I117" s="109"/>
      <c r="J117" s="109"/>
    </row>
    <row r="118" spans="1:10" s="110" customFormat="1" ht="55.5" customHeight="1" x14ac:dyDescent="0.2">
      <c r="A118" s="46" t="s">
        <v>15</v>
      </c>
      <c r="B118" s="30" t="s">
        <v>178</v>
      </c>
      <c r="C118" s="36">
        <v>4393</v>
      </c>
      <c r="D118" s="16">
        <v>7</v>
      </c>
      <c r="E118" s="24">
        <v>2000</v>
      </c>
      <c r="F118" s="6" t="s">
        <v>717</v>
      </c>
      <c r="G118" s="109"/>
      <c r="H118" s="109"/>
      <c r="I118" s="109"/>
      <c r="J118" s="109"/>
    </row>
    <row r="119" spans="1:10" s="110" customFormat="1" ht="67.5" customHeight="1" x14ac:dyDescent="0.2">
      <c r="A119" s="46" t="s">
        <v>15</v>
      </c>
      <c r="B119" s="30" t="s">
        <v>179</v>
      </c>
      <c r="C119" s="36">
        <v>4396</v>
      </c>
      <c r="D119" s="16">
        <v>7</v>
      </c>
      <c r="E119" s="24">
        <v>700</v>
      </c>
      <c r="F119" s="6" t="s">
        <v>716</v>
      </c>
      <c r="G119" s="109"/>
      <c r="H119" s="109"/>
      <c r="I119" s="109"/>
      <c r="J119" s="109"/>
    </row>
    <row r="120" spans="1:10" s="110" customFormat="1" ht="102" x14ac:dyDescent="0.2">
      <c r="A120" s="46" t="s">
        <v>15</v>
      </c>
      <c r="B120" s="30" t="s">
        <v>389</v>
      </c>
      <c r="C120" s="36">
        <v>4397</v>
      </c>
      <c r="D120" s="16">
        <v>7</v>
      </c>
      <c r="E120" s="24">
        <v>150</v>
      </c>
      <c r="F120" s="6" t="s">
        <v>715</v>
      </c>
      <c r="G120" s="109"/>
      <c r="H120" s="109"/>
      <c r="I120" s="109"/>
      <c r="J120" s="109"/>
    </row>
    <row r="121" spans="1:10" s="110" customFormat="1" ht="47.25" customHeight="1" x14ac:dyDescent="0.2">
      <c r="A121" s="46" t="s">
        <v>15</v>
      </c>
      <c r="B121" s="30" t="s">
        <v>180</v>
      </c>
      <c r="C121" s="36">
        <v>4399</v>
      </c>
      <c r="D121" s="16">
        <v>7</v>
      </c>
      <c r="E121" s="24">
        <v>261</v>
      </c>
      <c r="F121" s="6" t="s">
        <v>714</v>
      </c>
      <c r="G121" s="109"/>
      <c r="H121" s="109"/>
      <c r="I121" s="109"/>
      <c r="J121" s="109"/>
    </row>
    <row r="122" spans="1:10" s="110" customFormat="1" ht="55.5" customHeight="1" x14ac:dyDescent="0.2">
      <c r="A122" s="46" t="s">
        <v>15</v>
      </c>
      <c r="B122" s="30" t="s">
        <v>181</v>
      </c>
      <c r="C122" s="36">
        <v>4401</v>
      </c>
      <c r="D122" s="16">
        <v>7</v>
      </c>
      <c r="E122" s="24">
        <v>1000</v>
      </c>
      <c r="F122" s="6" t="s">
        <v>713</v>
      </c>
      <c r="G122" s="109"/>
      <c r="H122" s="109"/>
      <c r="I122" s="109"/>
      <c r="J122" s="109"/>
    </row>
    <row r="123" spans="1:10" s="110" customFormat="1" ht="51" x14ac:dyDescent="0.2">
      <c r="A123" s="46" t="s">
        <v>15</v>
      </c>
      <c r="B123" s="30" t="s">
        <v>182</v>
      </c>
      <c r="C123" s="36">
        <v>4405</v>
      </c>
      <c r="D123" s="16">
        <v>7</v>
      </c>
      <c r="E123" s="24">
        <v>76.599999999999994</v>
      </c>
      <c r="F123" s="6" t="s">
        <v>712</v>
      </c>
      <c r="G123" s="109"/>
      <c r="H123" s="109"/>
      <c r="I123" s="109"/>
      <c r="J123" s="109"/>
    </row>
    <row r="124" spans="1:10" s="110" customFormat="1" ht="55.5" customHeight="1" x14ac:dyDescent="0.2">
      <c r="A124" s="46" t="s">
        <v>15</v>
      </c>
      <c r="B124" s="30" t="s">
        <v>391</v>
      </c>
      <c r="C124" s="36">
        <v>4412</v>
      </c>
      <c r="D124" s="16">
        <v>7</v>
      </c>
      <c r="E124" s="24">
        <v>56.2</v>
      </c>
      <c r="F124" s="6" t="s">
        <v>711</v>
      </c>
      <c r="G124" s="109"/>
      <c r="H124" s="109"/>
      <c r="I124" s="109"/>
      <c r="J124" s="109"/>
    </row>
    <row r="125" spans="1:10" s="110" customFormat="1" ht="51" x14ac:dyDescent="0.2">
      <c r="A125" s="46" t="s">
        <v>15</v>
      </c>
      <c r="B125" s="30" t="s">
        <v>188</v>
      </c>
      <c r="C125" s="36">
        <v>4425</v>
      </c>
      <c r="D125" s="16">
        <v>7</v>
      </c>
      <c r="E125" s="24">
        <v>1886.9</v>
      </c>
      <c r="F125" s="6" t="s">
        <v>710</v>
      </c>
      <c r="G125" s="109"/>
      <c r="H125" s="109"/>
      <c r="I125" s="109"/>
      <c r="J125" s="109"/>
    </row>
    <row r="126" spans="1:10" s="110" customFormat="1" ht="63.75" x14ac:dyDescent="0.2">
      <c r="A126" s="46" t="s">
        <v>15</v>
      </c>
      <c r="B126" s="30" t="s">
        <v>189</v>
      </c>
      <c r="C126" s="36">
        <v>4426</v>
      </c>
      <c r="D126" s="16">
        <v>7</v>
      </c>
      <c r="E126" s="24">
        <v>4730.6000000000004</v>
      </c>
      <c r="F126" s="6" t="s">
        <v>709</v>
      </c>
      <c r="G126" s="109"/>
      <c r="H126" s="109"/>
      <c r="I126" s="109"/>
      <c r="J126" s="109"/>
    </row>
    <row r="127" spans="1:10" s="110" customFormat="1" ht="55.5" customHeight="1" x14ac:dyDescent="0.2">
      <c r="A127" s="46" t="s">
        <v>15</v>
      </c>
      <c r="B127" s="30" t="s">
        <v>190</v>
      </c>
      <c r="C127" s="36">
        <v>4427</v>
      </c>
      <c r="D127" s="16">
        <v>7</v>
      </c>
      <c r="E127" s="24">
        <v>1500</v>
      </c>
      <c r="F127" s="6" t="s">
        <v>708</v>
      </c>
      <c r="G127" s="109"/>
      <c r="H127" s="109"/>
      <c r="I127" s="109"/>
      <c r="J127" s="109"/>
    </row>
    <row r="128" spans="1:10" s="110" customFormat="1" ht="63" customHeight="1" x14ac:dyDescent="0.2">
      <c r="A128" s="46" t="s">
        <v>15</v>
      </c>
      <c r="B128" s="30" t="s">
        <v>191</v>
      </c>
      <c r="C128" s="36">
        <v>4428</v>
      </c>
      <c r="D128" s="16">
        <v>7</v>
      </c>
      <c r="E128" s="24">
        <v>82.6</v>
      </c>
      <c r="F128" s="6" t="s">
        <v>707</v>
      </c>
      <c r="G128" s="109"/>
      <c r="H128" s="109"/>
      <c r="I128" s="109"/>
      <c r="J128" s="109"/>
    </row>
    <row r="129" spans="1:10" s="110" customFormat="1" ht="94.5" customHeight="1" x14ac:dyDescent="0.2">
      <c r="A129" s="46" t="s">
        <v>15</v>
      </c>
      <c r="B129" s="30" t="s">
        <v>192</v>
      </c>
      <c r="C129" s="36">
        <v>4430</v>
      </c>
      <c r="D129" s="16">
        <v>7</v>
      </c>
      <c r="E129" s="24">
        <v>500</v>
      </c>
      <c r="F129" s="6" t="s">
        <v>706</v>
      </c>
      <c r="G129" s="109"/>
      <c r="H129" s="109"/>
      <c r="I129" s="109"/>
      <c r="J129" s="109"/>
    </row>
    <row r="130" spans="1:10" s="110" customFormat="1" ht="76.5" x14ac:dyDescent="0.2">
      <c r="A130" s="46" t="s">
        <v>15</v>
      </c>
      <c r="B130" s="30" t="s">
        <v>394</v>
      </c>
      <c r="C130" s="36">
        <v>4431</v>
      </c>
      <c r="D130" s="16">
        <v>7</v>
      </c>
      <c r="E130" s="24">
        <v>150</v>
      </c>
      <c r="F130" s="6" t="s">
        <v>705</v>
      </c>
      <c r="G130" s="109"/>
      <c r="H130" s="109"/>
      <c r="I130" s="109"/>
      <c r="J130" s="109"/>
    </row>
    <row r="131" spans="1:10" s="110" customFormat="1" ht="68.25" customHeight="1" x14ac:dyDescent="0.2">
      <c r="A131" s="46" t="s">
        <v>15</v>
      </c>
      <c r="B131" s="30" t="s">
        <v>193</v>
      </c>
      <c r="C131" s="36">
        <v>4432</v>
      </c>
      <c r="D131" s="16">
        <v>7</v>
      </c>
      <c r="E131" s="24">
        <v>15600</v>
      </c>
      <c r="F131" s="6" t="s">
        <v>704</v>
      </c>
      <c r="G131" s="109"/>
      <c r="H131" s="109"/>
      <c r="I131" s="109"/>
      <c r="J131" s="109"/>
    </row>
    <row r="132" spans="1:10" s="110" customFormat="1" ht="55.5" customHeight="1" x14ac:dyDescent="0.2">
      <c r="A132" s="46" t="s">
        <v>15</v>
      </c>
      <c r="B132" s="30" t="s">
        <v>194</v>
      </c>
      <c r="C132" s="36">
        <v>4435</v>
      </c>
      <c r="D132" s="16">
        <v>7</v>
      </c>
      <c r="E132" s="24">
        <v>600</v>
      </c>
      <c r="F132" s="6" t="s">
        <v>703</v>
      </c>
      <c r="G132" s="109"/>
      <c r="H132" s="109"/>
      <c r="I132" s="109"/>
      <c r="J132" s="109"/>
    </row>
    <row r="133" spans="1:10" s="110" customFormat="1" ht="55.5" customHeight="1" x14ac:dyDescent="0.2">
      <c r="A133" s="46" t="s">
        <v>15</v>
      </c>
      <c r="B133" s="30" t="s">
        <v>195</v>
      </c>
      <c r="C133" s="36">
        <v>4437</v>
      </c>
      <c r="D133" s="16">
        <v>7</v>
      </c>
      <c r="E133" s="24">
        <v>668.6</v>
      </c>
      <c r="F133" s="6" t="s">
        <v>702</v>
      </c>
      <c r="G133" s="109"/>
      <c r="H133" s="109"/>
      <c r="I133" s="109"/>
      <c r="J133" s="109"/>
    </row>
    <row r="134" spans="1:10" s="110" customFormat="1" ht="67.5" customHeight="1" x14ac:dyDescent="0.2">
      <c r="A134" s="46" t="s">
        <v>15</v>
      </c>
      <c r="B134" s="30" t="s">
        <v>196</v>
      </c>
      <c r="C134" s="36">
        <v>4438</v>
      </c>
      <c r="D134" s="16">
        <v>7</v>
      </c>
      <c r="E134" s="24">
        <v>200</v>
      </c>
      <c r="F134" s="6" t="s">
        <v>701</v>
      </c>
      <c r="G134" s="109"/>
      <c r="H134" s="109"/>
      <c r="I134" s="109"/>
      <c r="J134" s="109"/>
    </row>
    <row r="135" spans="1:10" s="110" customFormat="1" ht="81.75" customHeight="1" x14ac:dyDescent="0.2">
      <c r="A135" s="46" t="s">
        <v>15</v>
      </c>
      <c r="B135" s="30" t="s">
        <v>396</v>
      </c>
      <c r="C135" s="36">
        <v>4439</v>
      </c>
      <c r="D135" s="16">
        <v>7</v>
      </c>
      <c r="E135" s="24">
        <v>453.2</v>
      </c>
      <c r="F135" s="6" t="s">
        <v>700</v>
      </c>
      <c r="G135" s="109"/>
      <c r="H135" s="109"/>
      <c r="I135" s="109"/>
      <c r="J135" s="109"/>
    </row>
    <row r="136" spans="1:10" s="110" customFormat="1" ht="67.5" customHeight="1" x14ac:dyDescent="0.2">
      <c r="A136" s="46" t="s">
        <v>15</v>
      </c>
      <c r="B136" s="30" t="s">
        <v>197</v>
      </c>
      <c r="C136" s="36">
        <v>4440</v>
      </c>
      <c r="D136" s="16">
        <v>7</v>
      </c>
      <c r="E136" s="24">
        <v>1000</v>
      </c>
      <c r="F136" s="6" t="s">
        <v>699</v>
      </c>
      <c r="G136" s="109"/>
      <c r="H136" s="109"/>
      <c r="I136" s="109"/>
      <c r="J136" s="109"/>
    </row>
    <row r="137" spans="1:10" s="110" customFormat="1" ht="38.25" x14ac:dyDescent="0.2">
      <c r="A137" s="46" t="s">
        <v>15</v>
      </c>
      <c r="B137" s="30" t="s">
        <v>198</v>
      </c>
      <c r="C137" s="36">
        <v>4442</v>
      </c>
      <c r="D137" s="16">
        <v>7</v>
      </c>
      <c r="E137" s="24">
        <v>4495.1000000000004</v>
      </c>
      <c r="F137" s="6" t="s">
        <v>698</v>
      </c>
      <c r="G137" s="109"/>
      <c r="H137" s="109"/>
      <c r="I137" s="109"/>
      <c r="J137" s="109"/>
    </row>
    <row r="138" spans="1:10" s="110" customFormat="1" ht="42" customHeight="1" x14ac:dyDescent="0.2">
      <c r="A138" s="46" t="s">
        <v>15</v>
      </c>
      <c r="B138" s="30" t="s">
        <v>199</v>
      </c>
      <c r="C138" s="36">
        <v>4454</v>
      </c>
      <c r="D138" s="16">
        <v>7</v>
      </c>
      <c r="E138" s="24">
        <v>840.6</v>
      </c>
      <c r="F138" s="6" t="s">
        <v>879</v>
      </c>
      <c r="G138" s="109"/>
      <c r="H138" s="109"/>
      <c r="I138" s="109"/>
      <c r="J138" s="109"/>
    </row>
    <row r="139" spans="1:10" s="110" customFormat="1" ht="55.5" customHeight="1" x14ac:dyDescent="0.2">
      <c r="A139" s="46" t="s">
        <v>15</v>
      </c>
      <c r="B139" s="30" t="s">
        <v>200</v>
      </c>
      <c r="C139" s="36">
        <v>4455</v>
      </c>
      <c r="D139" s="16">
        <v>7</v>
      </c>
      <c r="E139" s="24">
        <v>800</v>
      </c>
      <c r="F139" s="6" t="s">
        <v>697</v>
      </c>
      <c r="G139" s="109"/>
      <c r="H139" s="109"/>
      <c r="I139" s="109"/>
      <c r="J139" s="109"/>
    </row>
    <row r="140" spans="1:10" s="110" customFormat="1" ht="51" x14ac:dyDescent="0.2">
      <c r="A140" s="46" t="s">
        <v>15</v>
      </c>
      <c r="B140" s="30" t="s">
        <v>201</v>
      </c>
      <c r="C140" s="36">
        <v>4457</v>
      </c>
      <c r="D140" s="16">
        <v>7</v>
      </c>
      <c r="E140" s="24">
        <v>151</v>
      </c>
      <c r="F140" s="6" t="s">
        <v>696</v>
      </c>
      <c r="G140" s="109"/>
      <c r="H140" s="109"/>
      <c r="I140" s="109"/>
      <c r="J140" s="109"/>
    </row>
    <row r="141" spans="1:10" s="110" customFormat="1" ht="55.5" customHeight="1" x14ac:dyDescent="0.2">
      <c r="A141" s="46" t="s">
        <v>15</v>
      </c>
      <c r="B141" s="30" t="s">
        <v>202</v>
      </c>
      <c r="C141" s="36">
        <v>4460</v>
      </c>
      <c r="D141" s="16">
        <v>7</v>
      </c>
      <c r="E141" s="24">
        <v>500</v>
      </c>
      <c r="F141" s="6" t="s">
        <v>694</v>
      </c>
      <c r="G141" s="109"/>
      <c r="H141" s="109"/>
      <c r="I141" s="109"/>
      <c r="J141" s="109"/>
    </row>
    <row r="142" spans="1:10" s="110" customFormat="1" ht="42.75" customHeight="1" x14ac:dyDescent="0.2">
      <c r="A142" s="46" t="s">
        <v>15</v>
      </c>
      <c r="B142" s="30" t="s">
        <v>397</v>
      </c>
      <c r="C142" s="36">
        <v>4462</v>
      </c>
      <c r="D142" s="16">
        <v>7</v>
      </c>
      <c r="E142" s="24">
        <v>60.3</v>
      </c>
      <c r="F142" s="6" t="s">
        <v>695</v>
      </c>
      <c r="G142" s="109"/>
      <c r="H142" s="109"/>
      <c r="I142" s="109"/>
      <c r="J142" s="109"/>
    </row>
    <row r="143" spans="1:10" s="110" customFormat="1" ht="42.75" customHeight="1" x14ac:dyDescent="0.2">
      <c r="A143" s="46" t="s">
        <v>15</v>
      </c>
      <c r="B143" s="30" t="s">
        <v>204</v>
      </c>
      <c r="C143" s="36">
        <v>4463</v>
      </c>
      <c r="D143" s="16">
        <v>7</v>
      </c>
      <c r="E143" s="24">
        <v>500</v>
      </c>
      <c r="F143" s="6" t="s">
        <v>694</v>
      </c>
      <c r="G143" s="109"/>
      <c r="H143" s="109"/>
      <c r="I143" s="109"/>
      <c r="J143" s="109"/>
    </row>
    <row r="144" spans="1:10" s="110" customFormat="1" ht="67.5" customHeight="1" x14ac:dyDescent="0.2">
      <c r="A144" s="46" t="s">
        <v>15</v>
      </c>
      <c r="B144" s="30" t="s">
        <v>210</v>
      </c>
      <c r="C144" s="36">
        <v>4497</v>
      </c>
      <c r="D144" s="16">
        <v>7</v>
      </c>
      <c r="E144" s="24">
        <v>1800</v>
      </c>
      <c r="F144" s="6" t="s">
        <v>211</v>
      </c>
      <c r="G144" s="109"/>
      <c r="H144" s="109"/>
      <c r="I144" s="109"/>
      <c r="J144" s="109"/>
    </row>
    <row r="145" spans="1:10" s="110" customFormat="1" ht="67.5" customHeight="1" x14ac:dyDescent="0.2">
      <c r="A145" s="46" t="s">
        <v>15</v>
      </c>
      <c r="B145" s="30" t="s">
        <v>212</v>
      </c>
      <c r="C145" s="36">
        <v>4504</v>
      </c>
      <c r="D145" s="16">
        <v>7</v>
      </c>
      <c r="E145" s="24">
        <v>500</v>
      </c>
      <c r="F145" s="6" t="s">
        <v>880</v>
      </c>
      <c r="G145" s="109"/>
      <c r="H145" s="109"/>
      <c r="I145" s="109"/>
      <c r="J145" s="109"/>
    </row>
    <row r="146" spans="1:10" s="110" customFormat="1" ht="81.75" customHeight="1" x14ac:dyDescent="0.2">
      <c r="A146" s="46" t="s">
        <v>15</v>
      </c>
      <c r="B146" s="30" t="s">
        <v>213</v>
      </c>
      <c r="C146" s="36">
        <v>4505</v>
      </c>
      <c r="D146" s="16">
        <v>7</v>
      </c>
      <c r="E146" s="24">
        <v>773.4</v>
      </c>
      <c r="F146" s="6" t="s">
        <v>693</v>
      </c>
      <c r="G146" s="109"/>
      <c r="H146" s="109"/>
      <c r="I146" s="109"/>
      <c r="J146" s="109"/>
    </row>
    <row r="147" spans="1:10" s="110" customFormat="1" ht="55.5" customHeight="1" x14ac:dyDescent="0.2">
      <c r="A147" s="46" t="s">
        <v>15</v>
      </c>
      <c r="B147" s="30" t="s">
        <v>214</v>
      </c>
      <c r="C147" s="36">
        <v>4506</v>
      </c>
      <c r="D147" s="16">
        <v>7</v>
      </c>
      <c r="E147" s="24">
        <v>5000</v>
      </c>
      <c r="F147" s="6" t="s">
        <v>692</v>
      </c>
      <c r="G147" s="109"/>
      <c r="H147" s="109"/>
      <c r="I147" s="109"/>
      <c r="J147" s="109"/>
    </row>
    <row r="148" spans="1:10" s="110" customFormat="1" ht="51" x14ac:dyDescent="0.2">
      <c r="A148" s="46" t="s">
        <v>15</v>
      </c>
      <c r="B148" s="30" t="s">
        <v>215</v>
      </c>
      <c r="C148" s="36">
        <v>4507</v>
      </c>
      <c r="D148" s="16">
        <v>7</v>
      </c>
      <c r="E148" s="24">
        <v>192</v>
      </c>
      <c r="F148" s="6" t="s">
        <v>691</v>
      </c>
      <c r="G148" s="109"/>
      <c r="H148" s="109"/>
      <c r="I148" s="109"/>
      <c r="J148" s="109"/>
    </row>
    <row r="149" spans="1:10" s="110" customFormat="1" ht="51" x14ac:dyDescent="0.2">
      <c r="A149" s="46" t="s">
        <v>15</v>
      </c>
      <c r="B149" s="30" t="s">
        <v>216</v>
      </c>
      <c r="C149" s="36">
        <v>4508</v>
      </c>
      <c r="D149" s="16">
        <v>7</v>
      </c>
      <c r="E149" s="24">
        <v>4069.1</v>
      </c>
      <c r="F149" s="6" t="s">
        <v>690</v>
      </c>
      <c r="G149" s="109"/>
      <c r="H149" s="109"/>
      <c r="I149" s="109"/>
      <c r="J149" s="109"/>
    </row>
    <row r="150" spans="1:10" s="110" customFormat="1" ht="55.5" customHeight="1" x14ac:dyDescent="0.2">
      <c r="A150" s="46" t="s">
        <v>15</v>
      </c>
      <c r="B150" s="30" t="s">
        <v>217</v>
      </c>
      <c r="C150" s="36">
        <v>4509</v>
      </c>
      <c r="D150" s="16">
        <v>7</v>
      </c>
      <c r="E150" s="24">
        <v>400</v>
      </c>
      <c r="F150" s="6" t="s">
        <v>689</v>
      </c>
      <c r="G150" s="109"/>
      <c r="H150" s="109"/>
      <c r="I150" s="109"/>
      <c r="J150" s="109"/>
    </row>
    <row r="151" spans="1:10" s="110" customFormat="1" ht="55.5" customHeight="1" x14ac:dyDescent="0.2">
      <c r="A151" s="46" t="s">
        <v>15</v>
      </c>
      <c r="B151" s="30" t="s">
        <v>218</v>
      </c>
      <c r="C151" s="36">
        <v>4510</v>
      </c>
      <c r="D151" s="16">
        <v>7</v>
      </c>
      <c r="E151" s="24">
        <v>320</v>
      </c>
      <c r="F151" s="6" t="s">
        <v>688</v>
      </c>
      <c r="G151" s="109"/>
      <c r="H151" s="109"/>
      <c r="I151" s="109"/>
      <c r="J151" s="109"/>
    </row>
    <row r="152" spans="1:10" s="110" customFormat="1" ht="55.5" customHeight="1" x14ac:dyDescent="0.2">
      <c r="A152" s="46" t="s">
        <v>15</v>
      </c>
      <c r="B152" s="30" t="s">
        <v>219</v>
      </c>
      <c r="C152" s="36">
        <v>4511</v>
      </c>
      <c r="D152" s="16">
        <v>7</v>
      </c>
      <c r="E152" s="24">
        <v>1800</v>
      </c>
      <c r="F152" s="6" t="s">
        <v>687</v>
      </c>
      <c r="G152" s="109"/>
      <c r="H152" s="109"/>
      <c r="I152" s="109"/>
      <c r="J152" s="109"/>
    </row>
    <row r="153" spans="1:10" s="110" customFormat="1" ht="67.5" customHeight="1" x14ac:dyDescent="0.2">
      <c r="A153" s="46" t="s">
        <v>15</v>
      </c>
      <c r="B153" s="30" t="s">
        <v>220</v>
      </c>
      <c r="C153" s="36">
        <v>4512</v>
      </c>
      <c r="D153" s="16">
        <v>7</v>
      </c>
      <c r="E153" s="24">
        <v>500</v>
      </c>
      <c r="F153" s="6" t="s">
        <v>686</v>
      </c>
      <c r="G153" s="109"/>
      <c r="H153" s="109"/>
      <c r="I153" s="109"/>
      <c r="J153" s="109"/>
    </row>
    <row r="154" spans="1:10" s="110" customFormat="1" ht="42" customHeight="1" x14ac:dyDescent="0.2">
      <c r="A154" s="46" t="s">
        <v>15</v>
      </c>
      <c r="B154" s="30" t="s">
        <v>221</v>
      </c>
      <c r="C154" s="36">
        <v>4517</v>
      </c>
      <c r="D154" s="16">
        <v>7</v>
      </c>
      <c r="E154" s="24">
        <v>1000</v>
      </c>
      <c r="F154" s="6" t="s">
        <v>685</v>
      </c>
      <c r="G154" s="109"/>
      <c r="H154" s="109"/>
      <c r="I154" s="109"/>
      <c r="J154" s="109"/>
    </row>
    <row r="155" spans="1:10" s="110" customFormat="1" ht="67.5" customHeight="1" x14ac:dyDescent="0.2">
      <c r="A155" s="46" t="s">
        <v>15</v>
      </c>
      <c r="B155" s="30" t="s">
        <v>222</v>
      </c>
      <c r="C155" s="36">
        <v>4518</v>
      </c>
      <c r="D155" s="16">
        <v>7</v>
      </c>
      <c r="E155" s="24">
        <v>967.5</v>
      </c>
      <c r="F155" s="6" t="s">
        <v>684</v>
      </c>
      <c r="G155" s="109"/>
      <c r="H155" s="109"/>
      <c r="I155" s="109"/>
      <c r="J155" s="109"/>
    </row>
    <row r="156" spans="1:10" s="110" customFormat="1" ht="51" x14ac:dyDescent="0.2">
      <c r="A156" s="46" t="s">
        <v>15</v>
      </c>
      <c r="B156" s="30" t="s">
        <v>223</v>
      </c>
      <c r="C156" s="36">
        <v>4519</v>
      </c>
      <c r="D156" s="16">
        <v>7</v>
      </c>
      <c r="E156" s="24">
        <v>700</v>
      </c>
      <c r="F156" s="6" t="s">
        <v>683</v>
      </c>
      <c r="G156" s="109"/>
      <c r="H156" s="109"/>
      <c r="I156" s="109"/>
      <c r="J156" s="109"/>
    </row>
    <row r="157" spans="1:10" s="110" customFormat="1" ht="55.5" customHeight="1" x14ac:dyDescent="0.2">
      <c r="A157" s="46" t="s">
        <v>15</v>
      </c>
      <c r="B157" s="30" t="s">
        <v>224</v>
      </c>
      <c r="C157" s="36">
        <v>4524</v>
      </c>
      <c r="D157" s="16">
        <v>7</v>
      </c>
      <c r="E157" s="24">
        <v>981</v>
      </c>
      <c r="F157" s="6" t="s">
        <v>682</v>
      </c>
      <c r="G157" s="109"/>
      <c r="H157" s="109"/>
      <c r="I157" s="109"/>
      <c r="J157" s="109"/>
    </row>
    <row r="158" spans="1:10" s="110" customFormat="1" ht="42" customHeight="1" x14ac:dyDescent="0.2">
      <c r="A158" s="46" t="s">
        <v>15</v>
      </c>
      <c r="B158" s="30" t="s">
        <v>225</v>
      </c>
      <c r="C158" s="36">
        <v>4526</v>
      </c>
      <c r="D158" s="16">
        <v>7</v>
      </c>
      <c r="E158" s="24">
        <v>768.4</v>
      </c>
      <c r="F158" s="6" t="s">
        <v>681</v>
      </c>
      <c r="G158" s="109"/>
      <c r="H158" s="109"/>
      <c r="I158" s="109"/>
      <c r="J158" s="109"/>
    </row>
    <row r="159" spans="1:10" s="110" customFormat="1" ht="42" customHeight="1" x14ac:dyDescent="0.2">
      <c r="A159" s="46" t="s">
        <v>15</v>
      </c>
      <c r="B159" s="30" t="s">
        <v>400</v>
      </c>
      <c r="C159" s="36">
        <v>4529</v>
      </c>
      <c r="D159" s="16">
        <v>7</v>
      </c>
      <c r="E159" s="24">
        <v>400</v>
      </c>
      <c r="F159" s="6" t="s">
        <v>473</v>
      </c>
      <c r="G159" s="109"/>
      <c r="H159" s="109"/>
      <c r="I159" s="109"/>
      <c r="J159" s="109"/>
    </row>
    <row r="160" spans="1:10" s="110" customFormat="1" ht="51" x14ac:dyDescent="0.2">
      <c r="A160" s="46" t="s">
        <v>15</v>
      </c>
      <c r="B160" s="30" t="s">
        <v>401</v>
      </c>
      <c r="C160" s="36">
        <v>4530</v>
      </c>
      <c r="D160" s="16">
        <v>7</v>
      </c>
      <c r="E160" s="24">
        <v>4000</v>
      </c>
      <c r="F160" s="6" t="s">
        <v>680</v>
      </c>
      <c r="G160" s="109"/>
      <c r="H160" s="109"/>
      <c r="I160" s="109"/>
      <c r="J160" s="109"/>
    </row>
    <row r="161" spans="1:10" s="110" customFormat="1" ht="42" customHeight="1" x14ac:dyDescent="0.2">
      <c r="A161" s="46" t="s">
        <v>15</v>
      </c>
      <c r="B161" s="30" t="s">
        <v>226</v>
      </c>
      <c r="C161" s="36">
        <v>4535</v>
      </c>
      <c r="D161" s="16">
        <v>7</v>
      </c>
      <c r="E161" s="24">
        <v>2929.7</v>
      </c>
      <c r="F161" s="6" t="s">
        <v>907</v>
      </c>
      <c r="G161" s="109"/>
      <c r="H161" s="109"/>
      <c r="I161" s="109"/>
      <c r="J161" s="109"/>
    </row>
    <row r="162" spans="1:10" s="110" customFormat="1" ht="81.75" customHeight="1" x14ac:dyDescent="0.2">
      <c r="A162" s="46" t="s">
        <v>15</v>
      </c>
      <c r="B162" s="30" t="s">
        <v>402</v>
      </c>
      <c r="C162" s="36">
        <v>4536</v>
      </c>
      <c r="D162" s="16">
        <v>7</v>
      </c>
      <c r="E162" s="24">
        <v>36960.5</v>
      </c>
      <c r="F162" s="6" t="s">
        <v>679</v>
      </c>
      <c r="G162" s="109"/>
      <c r="H162" s="109"/>
      <c r="I162" s="109"/>
      <c r="J162" s="109"/>
    </row>
    <row r="163" spans="1:10" s="110" customFormat="1" ht="55.5" customHeight="1" x14ac:dyDescent="0.2">
      <c r="A163" s="46" t="s">
        <v>15</v>
      </c>
      <c r="B163" s="30" t="s">
        <v>227</v>
      </c>
      <c r="C163" s="36">
        <v>4538</v>
      </c>
      <c r="D163" s="16">
        <v>7</v>
      </c>
      <c r="E163" s="24">
        <v>1300</v>
      </c>
      <c r="F163" s="6" t="s">
        <v>678</v>
      </c>
      <c r="G163" s="109"/>
      <c r="H163" s="109"/>
      <c r="I163" s="109"/>
      <c r="J163" s="109"/>
    </row>
    <row r="164" spans="1:10" s="110" customFormat="1" ht="55.5" customHeight="1" x14ac:dyDescent="0.2">
      <c r="A164" s="46" t="s">
        <v>15</v>
      </c>
      <c r="B164" s="30" t="s">
        <v>228</v>
      </c>
      <c r="C164" s="36">
        <v>4539</v>
      </c>
      <c r="D164" s="16">
        <v>7</v>
      </c>
      <c r="E164" s="24">
        <v>1600</v>
      </c>
      <c r="F164" s="6" t="s">
        <v>677</v>
      </c>
      <c r="G164" s="109"/>
      <c r="H164" s="109"/>
      <c r="I164" s="109"/>
      <c r="J164" s="109"/>
    </row>
    <row r="165" spans="1:10" s="110" customFormat="1" ht="165.75" x14ac:dyDescent="0.2">
      <c r="A165" s="46" t="s">
        <v>15</v>
      </c>
      <c r="B165" s="30" t="s">
        <v>245</v>
      </c>
      <c r="C165" s="36">
        <v>5681</v>
      </c>
      <c r="D165" s="16">
        <v>7</v>
      </c>
      <c r="E165" s="24">
        <v>1100</v>
      </c>
      <c r="F165" s="6" t="s">
        <v>676</v>
      </c>
      <c r="G165" s="109"/>
      <c r="H165" s="109"/>
      <c r="I165" s="109"/>
      <c r="J165" s="109"/>
    </row>
    <row r="166" spans="1:10" s="110" customFormat="1" ht="82.5" customHeight="1" x14ac:dyDescent="0.2">
      <c r="A166" s="46" t="s">
        <v>15</v>
      </c>
      <c r="B166" s="30" t="s">
        <v>881</v>
      </c>
      <c r="C166" s="36">
        <v>5837</v>
      </c>
      <c r="D166" s="16">
        <v>7</v>
      </c>
      <c r="E166" s="24">
        <v>115</v>
      </c>
      <c r="F166" s="6" t="s">
        <v>675</v>
      </c>
      <c r="G166" s="109"/>
      <c r="H166" s="109"/>
      <c r="I166" s="109"/>
      <c r="J166" s="109"/>
    </row>
    <row r="167" spans="1:10" s="110" customFormat="1" ht="63.75" x14ac:dyDescent="0.2">
      <c r="A167" s="130" t="s">
        <v>15</v>
      </c>
      <c r="B167" s="134" t="s">
        <v>247</v>
      </c>
      <c r="C167" s="36">
        <v>5867</v>
      </c>
      <c r="D167" s="16">
        <v>7</v>
      </c>
      <c r="E167" s="24">
        <v>39710</v>
      </c>
      <c r="F167" s="6" t="s">
        <v>674</v>
      </c>
      <c r="G167" s="109"/>
      <c r="H167" s="109"/>
      <c r="I167" s="109"/>
      <c r="J167" s="109"/>
    </row>
    <row r="168" spans="1:10" s="110" customFormat="1" ht="82.5" customHeight="1" x14ac:dyDescent="0.2">
      <c r="A168" s="131"/>
      <c r="B168" s="135"/>
      <c r="C168" s="36">
        <v>5867</v>
      </c>
      <c r="D168" s="16">
        <v>13</v>
      </c>
      <c r="E168" s="40">
        <v>10000</v>
      </c>
      <c r="F168" s="6" t="s">
        <v>778</v>
      </c>
      <c r="G168" s="109"/>
      <c r="H168" s="22"/>
      <c r="I168" s="109"/>
      <c r="J168" s="109"/>
    </row>
    <row r="169" spans="1:10" s="110" customFormat="1" ht="94.5" customHeight="1" x14ac:dyDescent="0.2">
      <c r="A169" s="46" t="s">
        <v>15</v>
      </c>
      <c r="B169" s="30" t="s">
        <v>248</v>
      </c>
      <c r="C169" s="36">
        <v>5868</v>
      </c>
      <c r="D169" s="16">
        <v>7</v>
      </c>
      <c r="E169" s="24">
        <v>11.5</v>
      </c>
      <c r="F169" s="6" t="s">
        <v>673</v>
      </c>
      <c r="G169" s="109"/>
      <c r="H169" s="109"/>
      <c r="I169" s="109"/>
      <c r="J169" s="109"/>
    </row>
    <row r="170" spans="1:10" s="110" customFormat="1" ht="94.5" customHeight="1" x14ac:dyDescent="0.2">
      <c r="A170" s="46" t="s">
        <v>15</v>
      </c>
      <c r="B170" s="30" t="s">
        <v>249</v>
      </c>
      <c r="C170" s="36">
        <v>5879</v>
      </c>
      <c r="D170" s="16">
        <v>7</v>
      </c>
      <c r="E170" s="24">
        <v>6412.8</v>
      </c>
      <c r="F170" s="6" t="s">
        <v>672</v>
      </c>
      <c r="G170" s="109"/>
      <c r="H170" s="109"/>
      <c r="I170" s="109"/>
      <c r="J170" s="109"/>
    </row>
    <row r="171" spans="1:10" s="110" customFormat="1" ht="108.75" customHeight="1" x14ac:dyDescent="0.2">
      <c r="A171" s="46" t="s">
        <v>15</v>
      </c>
      <c r="B171" s="30" t="s">
        <v>250</v>
      </c>
      <c r="C171" s="36">
        <v>5884</v>
      </c>
      <c r="D171" s="16">
        <v>7</v>
      </c>
      <c r="E171" s="24">
        <v>27455.5</v>
      </c>
      <c r="F171" s="6" t="s">
        <v>671</v>
      </c>
      <c r="G171" s="109"/>
      <c r="H171" s="109"/>
      <c r="I171" s="109"/>
      <c r="J171" s="109"/>
    </row>
    <row r="172" spans="1:10" s="110" customFormat="1" ht="108.75" customHeight="1" x14ac:dyDescent="0.2">
      <c r="A172" s="46" t="s">
        <v>15</v>
      </c>
      <c r="B172" s="30" t="s">
        <v>251</v>
      </c>
      <c r="C172" s="36">
        <v>5915</v>
      </c>
      <c r="D172" s="16">
        <v>7</v>
      </c>
      <c r="E172" s="24">
        <v>1009</v>
      </c>
      <c r="F172" s="6" t="s">
        <v>670</v>
      </c>
      <c r="G172" s="109"/>
      <c r="H172" s="109"/>
      <c r="I172" s="109"/>
      <c r="J172" s="109"/>
    </row>
    <row r="173" spans="1:10" s="110" customFormat="1" ht="56.25" customHeight="1" x14ac:dyDescent="0.2">
      <c r="A173" s="46" t="s">
        <v>15</v>
      </c>
      <c r="B173" s="30" t="s">
        <v>253</v>
      </c>
      <c r="C173" s="36">
        <v>5967</v>
      </c>
      <c r="D173" s="16">
        <v>7</v>
      </c>
      <c r="E173" s="24">
        <v>10573.8</v>
      </c>
      <c r="F173" s="6" t="s">
        <v>866</v>
      </c>
      <c r="G173" s="109"/>
      <c r="H173" s="109"/>
      <c r="I173" s="109"/>
      <c r="J173" s="109"/>
    </row>
    <row r="174" spans="1:10" s="110" customFormat="1" ht="42" customHeight="1" x14ac:dyDescent="0.2">
      <c r="A174" s="46" t="s">
        <v>15</v>
      </c>
      <c r="B174" s="30" t="s">
        <v>258</v>
      </c>
      <c r="C174" s="36">
        <v>4162</v>
      </c>
      <c r="D174" s="16">
        <v>7</v>
      </c>
      <c r="E174" s="24">
        <v>10675.3</v>
      </c>
      <c r="F174" s="6" t="s">
        <v>669</v>
      </c>
      <c r="G174" s="109"/>
      <c r="H174" s="109"/>
      <c r="I174" s="109"/>
      <c r="J174" s="109"/>
    </row>
    <row r="175" spans="1:10" s="110" customFormat="1" ht="56.25" customHeight="1" x14ac:dyDescent="0.2">
      <c r="A175" s="46" t="s">
        <v>15</v>
      </c>
      <c r="B175" s="30" t="s">
        <v>259</v>
      </c>
      <c r="C175" s="36">
        <v>4163</v>
      </c>
      <c r="D175" s="16">
        <v>7</v>
      </c>
      <c r="E175" s="24">
        <v>150</v>
      </c>
      <c r="F175" s="6" t="s">
        <v>668</v>
      </c>
      <c r="G175" s="109"/>
      <c r="H175" s="109"/>
      <c r="I175" s="109"/>
      <c r="J175" s="109"/>
    </row>
    <row r="176" spans="1:10" s="110" customFormat="1" ht="52.5" customHeight="1" x14ac:dyDescent="0.2">
      <c r="A176" s="46" t="s">
        <v>15</v>
      </c>
      <c r="B176" s="30" t="s">
        <v>262</v>
      </c>
      <c r="C176" s="36">
        <v>4395</v>
      </c>
      <c r="D176" s="16">
        <v>7</v>
      </c>
      <c r="E176" s="24">
        <v>1589.1</v>
      </c>
      <c r="F176" s="6" t="s">
        <v>667</v>
      </c>
      <c r="G176" s="109"/>
      <c r="H176" s="109"/>
      <c r="I176" s="109"/>
      <c r="J176" s="109"/>
    </row>
    <row r="177" spans="1:10" s="110" customFormat="1" ht="67.5" customHeight="1" x14ac:dyDescent="0.2">
      <c r="A177" s="46" t="s">
        <v>15</v>
      </c>
      <c r="B177" s="30" t="s">
        <v>126</v>
      </c>
      <c r="C177" s="62">
        <v>4264</v>
      </c>
      <c r="D177" s="16">
        <v>14</v>
      </c>
      <c r="E177" s="24">
        <v>8984.8000000000011</v>
      </c>
      <c r="F177" s="6" t="s">
        <v>666</v>
      </c>
      <c r="G177" s="109"/>
      <c r="H177" s="109"/>
      <c r="I177" s="109"/>
      <c r="J177" s="109"/>
    </row>
    <row r="178" spans="1:10" s="110" customFormat="1" ht="67.5" customHeight="1" x14ac:dyDescent="0.2">
      <c r="A178" s="46" t="s">
        <v>15</v>
      </c>
      <c r="B178" s="30" t="s">
        <v>128</v>
      </c>
      <c r="C178" s="62">
        <v>5999</v>
      </c>
      <c r="D178" s="16">
        <v>14</v>
      </c>
      <c r="E178" s="24">
        <v>12001.300000000001</v>
      </c>
      <c r="F178" s="6" t="s">
        <v>665</v>
      </c>
      <c r="G178" s="109"/>
      <c r="H178" s="109"/>
      <c r="I178" s="109"/>
      <c r="J178" s="109"/>
    </row>
    <row r="179" spans="1:10" s="110" customFormat="1" ht="55.5" customHeight="1" x14ac:dyDescent="0.2">
      <c r="A179" s="46" t="s">
        <v>10</v>
      </c>
      <c r="B179" s="30" t="s">
        <v>376</v>
      </c>
      <c r="C179" s="36">
        <v>4298</v>
      </c>
      <c r="D179" s="16">
        <v>7</v>
      </c>
      <c r="E179" s="24">
        <v>15333.2</v>
      </c>
      <c r="F179" s="6" t="s">
        <v>664</v>
      </c>
      <c r="G179" s="109"/>
      <c r="H179" s="109"/>
      <c r="I179" s="109"/>
      <c r="J179" s="109"/>
    </row>
    <row r="180" spans="1:10" s="110" customFormat="1" ht="55.5" customHeight="1" x14ac:dyDescent="0.2">
      <c r="A180" s="46" t="s">
        <v>10</v>
      </c>
      <c r="B180" s="30" t="s">
        <v>382</v>
      </c>
      <c r="C180" s="36">
        <v>4349</v>
      </c>
      <c r="D180" s="16">
        <v>7</v>
      </c>
      <c r="E180" s="24">
        <v>42926.9</v>
      </c>
      <c r="F180" s="6" t="s">
        <v>663</v>
      </c>
      <c r="G180" s="109"/>
      <c r="H180" s="109"/>
      <c r="I180" s="109"/>
      <c r="J180" s="109"/>
    </row>
    <row r="181" spans="1:10" s="110" customFormat="1" ht="55.5" customHeight="1" x14ac:dyDescent="0.2">
      <c r="A181" s="46" t="s">
        <v>10</v>
      </c>
      <c r="B181" s="30" t="s">
        <v>387</v>
      </c>
      <c r="C181" s="36">
        <v>4365</v>
      </c>
      <c r="D181" s="16">
        <v>7</v>
      </c>
      <c r="E181" s="24">
        <v>1070.2</v>
      </c>
      <c r="F181" s="6" t="s">
        <v>882</v>
      </c>
      <c r="G181" s="109"/>
      <c r="H181" s="109"/>
      <c r="I181" s="109"/>
      <c r="J181" s="109"/>
    </row>
    <row r="182" spans="1:10" s="110" customFormat="1" ht="42" customHeight="1" x14ac:dyDescent="0.2">
      <c r="A182" s="46" t="s">
        <v>10</v>
      </c>
      <c r="B182" s="33" t="s">
        <v>208</v>
      </c>
      <c r="C182" s="36">
        <v>4485</v>
      </c>
      <c r="D182" s="16">
        <v>7</v>
      </c>
      <c r="E182" s="24">
        <v>30413.200000000001</v>
      </c>
      <c r="F182" s="6" t="s">
        <v>493</v>
      </c>
      <c r="G182" s="55"/>
      <c r="H182" s="109"/>
      <c r="I182" s="109"/>
      <c r="J182" s="109"/>
    </row>
    <row r="183" spans="1:10" s="110" customFormat="1" ht="42" customHeight="1" x14ac:dyDescent="0.2">
      <c r="A183" s="46" t="s">
        <v>10</v>
      </c>
      <c r="B183" s="30" t="s">
        <v>398</v>
      </c>
      <c r="C183" s="36">
        <v>4487</v>
      </c>
      <c r="D183" s="16">
        <v>7</v>
      </c>
      <c r="E183" s="24">
        <v>7933.6</v>
      </c>
      <c r="F183" s="6" t="s">
        <v>883</v>
      </c>
      <c r="G183" s="109"/>
      <c r="H183" s="109"/>
      <c r="I183" s="109"/>
      <c r="J183" s="109"/>
    </row>
    <row r="184" spans="1:10" s="110" customFormat="1" ht="42" customHeight="1" x14ac:dyDescent="0.2">
      <c r="A184" s="46" t="s">
        <v>10</v>
      </c>
      <c r="B184" s="30" t="s">
        <v>875</v>
      </c>
      <c r="C184" s="36">
        <v>4490</v>
      </c>
      <c r="D184" s="16">
        <v>7</v>
      </c>
      <c r="E184" s="24">
        <v>2101.6999999999998</v>
      </c>
      <c r="F184" s="6" t="s">
        <v>662</v>
      </c>
      <c r="G184" s="109"/>
      <c r="H184" s="109"/>
      <c r="I184" s="109"/>
      <c r="J184" s="109"/>
    </row>
    <row r="185" spans="1:10" s="110" customFormat="1" ht="51" x14ac:dyDescent="0.2">
      <c r="A185" s="46" t="s">
        <v>10</v>
      </c>
      <c r="B185" s="30" t="s">
        <v>209</v>
      </c>
      <c r="C185" s="36">
        <v>4492</v>
      </c>
      <c r="D185" s="16">
        <v>7</v>
      </c>
      <c r="E185" s="24">
        <v>2560.4</v>
      </c>
      <c r="F185" s="6" t="s">
        <v>661</v>
      </c>
      <c r="G185" s="109"/>
      <c r="H185" s="109"/>
      <c r="I185" s="109"/>
      <c r="J185" s="109"/>
    </row>
    <row r="186" spans="1:10" s="110" customFormat="1" ht="67.5" customHeight="1" x14ac:dyDescent="0.2">
      <c r="A186" s="46" t="s">
        <v>10</v>
      </c>
      <c r="B186" s="30" t="s">
        <v>399</v>
      </c>
      <c r="C186" s="36">
        <v>4501</v>
      </c>
      <c r="D186" s="16">
        <v>7</v>
      </c>
      <c r="E186" s="24">
        <v>8246</v>
      </c>
      <c r="F186" s="6" t="s">
        <v>660</v>
      </c>
      <c r="G186" s="109"/>
      <c r="H186" s="109"/>
      <c r="I186" s="109"/>
      <c r="J186" s="109"/>
    </row>
    <row r="187" spans="1:10" s="110" customFormat="1" ht="67.5" customHeight="1" x14ac:dyDescent="0.2">
      <c r="A187" s="46" t="s">
        <v>10</v>
      </c>
      <c r="B187" s="30" t="s">
        <v>403</v>
      </c>
      <c r="C187" s="36">
        <v>4569</v>
      </c>
      <c r="D187" s="16">
        <v>7</v>
      </c>
      <c r="E187" s="24">
        <v>4888</v>
      </c>
      <c r="F187" s="6" t="s">
        <v>659</v>
      </c>
      <c r="G187" s="109"/>
      <c r="H187" s="109"/>
      <c r="I187" s="109"/>
      <c r="J187" s="109"/>
    </row>
    <row r="188" spans="1:10" s="110" customFormat="1" ht="67.5" customHeight="1" x14ac:dyDescent="0.2">
      <c r="A188" s="46" t="s">
        <v>10</v>
      </c>
      <c r="B188" s="30" t="s">
        <v>229</v>
      </c>
      <c r="C188" s="36">
        <v>4570</v>
      </c>
      <c r="D188" s="16">
        <v>7</v>
      </c>
      <c r="E188" s="24">
        <v>3700</v>
      </c>
      <c r="F188" s="6" t="s">
        <v>658</v>
      </c>
      <c r="G188" s="109"/>
      <c r="H188" s="109"/>
      <c r="I188" s="109"/>
      <c r="J188" s="109"/>
    </row>
    <row r="189" spans="1:10" s="23" customFormat="1" ht="67.5" customHeight="1" x14ac:dyDescent="0.2">
      <c r="A189" s="46" t="s">
        <v>10</v>
      </c>
      <c r="B189" s="30" t="s">
        <v>406</v>
      </c>
      <c r="C189" s="36">
        <v>4573</v>
      </c>
      <c r="D189" s="16">
        <v>7</v>
      </c>
      <c r="E189" s="24">
        <v>500</v>
      </c>
      <c r="F189" s="6" t="s">
        <v>657</v>
      </c>
      <c r="G189" s="22"/>
      <c r="H189" s="22"/>
      <c r="I189" s="22"/>
      <c r="J189" s="22"/>
    </row>
    <row r="190" spans="1:10" s="110" customFormat="1" ht="42.75" customHeight="1" x14ac:dyDescent="0.2">
      <c r="A190" s="46" t="s">
        <v>10</v>
      </c>
      <c r="B190" s="30" t="s">
        <v>230</v>
      </c>
      <c r="C190" s="36">
        <v>4574</v>
      </c>
      <c r="D190" s="16">
        <v>7</v>
      </c>
      <c r="E190" s="24">
        <v>10660.9</v>
      </c>
      <c r="F190" s="6" t="s">
        <v>656</v>
      </c>
      <c r="G190" s="109"/>
      <c r="H190" s="109"/>
      <c r="I190" s="109"/>
      <c r="J190" s="109"/>
    </row>
    <row r="191" spans="1:10" s="110" customFormat="1" ht="81.75" customHeight="1" x14ac:dyDescent="0.2">
      <c r="A191" s="46" t="s">
        <v>10</v>
      </c>
      <c r="B191" s="30" t="s">
        <v>231</v>
      </c>
      <c r="C191" s="36">
        <v>4575</v>
      </c>
      <c r="D191" s="16">
        <v>7.9</v>
      </c>
      <c r="E191" s="24">
        <v>46783.4</v>
      </c>
      <c r="F191" s="6" t="s">
        <v>479</v>
      </c>
      <c r="G191" s="109"/>
      <c r="H191" s="109"/>
      <c r="I191" s="109"/>
      <c r="J191" s="109"/>
    </row>
    <row r="192" spans="1:10" s="110" customFormat="1" ht="55.5" customHeight="1" x14ac:dyDescent="0.2">
      <c r="A192" s="46" t="s">
        <v>10</v>
      </c>
      <c r="B192" s="30" t="s">
        <v>232</v>
      </c>
      <c r="C192" s="36">
        <v>4579</v>
      </c>
      <c r="D192" s="16">
        <v>7</v>
      </c>
      <c r="E192" s="24">
        <v>35218.400000000001</v>
      </c>
      <c r="F192" s="6" t="s">
        <v>655</v>
      </c>
      <c r="G192" s="109"/>
      <c r="H192" s="109"/>
      <c r="I192" s="109"/>
      <c r="J192" s="109"/>
    </row>
    <row r="193" spans="1:10" s="110" customFormat="1" ht="67.5" customHeight="1" x14ac:dyDescent="0.2">
      <c r="A193" s="46" t="s">
        <v>10</v>
      </c>
      <c r="B193" s="30" t="s">
        <v>233</v>
      </c>
      <c r="C193" s="36">
        <v>4580</v>
      </c>
      <c r="D193" s="16">
        <v>7.9</v>
      </c>
      <c r="E193" s="24">
        <v>11961.3</v>
      </c>
      <c r="F193" s="6" t="s">
        <v>654</v>
      </c>
      <c r="G193" s="109"/>
      <c r="H193" s="109"/>
      <c r="I193" s="109"/>
      <c r="J193" s="109"/>
    </row>
    <row r="194" spans="1:10" s="110" customFormat="1" ht="51" x14ac:dyDescent="0.2">
      <c r="A194" s="46" t="s">
        <v>10</v>
      </c>
      <c r="B194" s="30" t="s">
        <v>234</v>
      </c>
      <c r="C194" s="36">
        <v>4589</v>
      </c>
      <c r="D194" s="16">
        <v>7</v>
      </c>
      <c r="E194" s="24">
        <v>2000</v>
      </c>
      <c r="F194" s="6" t="s">
        <v>653</v>
      </c>
      <c r="G194" s="109"/>
      <c r="H194" s="109"/>
      <c r="I194" s="109"/>
      <c r="J194" s="109"/>
    </row>
    <row r="195" spans="1:10" s="110" customFormat="1" ht="55.5" customHeight="1" x14ac:dyDescent="0.2">
      <c r="A195" s="46" t="s">
        <v>10</v>
      </c>
      <c r="B195" s="30" t="s">
        <v>235</v>
      </c>
      <c r="C195" s="36">
        <v>4622</v>
      </c>
      <c r="D195" s="16">
        <v>7</v>
      </c>
      <c r="E195" s="24">
        <v>795</v>
      </c>
      <c r="F195" s="6" t="s">
        <v>652</v>
      </c>
      <c r="G195" s="109"/>
      <c r="H195" s="109"/>
      <c r="I195" s="109"/>
      <c r="J195" s="109"/>
    </row>
    <row r="196" spans="1:10" s="110" customFormat="1" ht="55.5" customHeight="1" x14ac:dyDescent="0.2">
      <c r="A196" s="46" t="s">
        <v>10</v>
      </c>
      <c r="B196" s="30" t="s">
        <v>237</v>
      </c>
      <c r="C196" s="36">
        <v>4675</v>
      </c>
      <c r="D196" s="16">
        <v>7</v>
      </c>
      <c r="E196" s="24">
        <v>10000</v>
      </c>
      <c r="F196" s="6" t="s">
        <v>238</v>
      </c>
      <c r="G196" s="109"/>
      <c r="H196" s="109"/>
      <c r="I196" s="109"/>
      <c r="J196" s="109"/>
    </row>
    <row r="197" spans="1:10" s="110" customFormat="1" ht="114.75" x14ac:dyDescent="0.2">
      <c r="A197" s="46" t="s">
        <v>10</v>
      </c>
      <c r="B197" s="30" t="s">
        <v>242</v>
      </c>
      <c r="C197" s="36">
        <v>5100</v>
      </c>
      <c r="D197" s="16">
        <v>7</v>
      </c>
      <c r="E197" s="24">
        <v>43815.1</v>
      </c>
      <c r="F197" s="6" t="s">
        <v>651</v>
      </c>
      <c r="G197" s="109"/>
      <c r="H197" s="109"/>
      <c r="I197" s="109"/>
      <c r="J197" s="109"/>
    </row>
    <row r="198" spans="1:10" s="110" customFormat="1" ht="51" x14ac:dyDescent="0.2">
      <c r="A198" s="46" t="s">
        <v>10</v>
      </c>
      <c r="B198" s="30" t="s">
        <v>243</v>
      </c>
      <c r="C198" s="36">
        <v>5482</v>
      </c>
      <c r="D198" s="16">
        <v>7</v>
      </c>
      <c r="E198" s="24">
        <v>7130.4</v>
      </c>
      <c r="F198" s="6" t="s">
        <v>494</v>
      </c>
      <c r="G198" s="109"/>
      <c r="H198" s="109"/>
      <c r="I198" s="109"/>
      <c r="J198" s="109"/>
    </row>
    <row r="199" spans="1:10" s="110" customFormat="1" ht="55.5" customHeight="1" x14ac:dyDescent="0.2">
      <c r="A199" s="46" t="s">
        <v>10</v>
      </c>
      <c r="B199" s="30" t="s">
        <v>366</v>
      </c>
      <c r="C199" s="16">
        <v>4068</v>
      </c>
      <c r="D199" s="16">
        <v>7</v>
      </c>
      <c r="E199" s="24">
        <v>1960.2</v>
      </c>
      <c r="F199" s="6" t="s">
        <v>255</v>
      </c>
      <c r="G199" s="109"/>
      <c r="H199" s="109"/>
      <c r="I199" s="109"/>
      <c r="J199" s="109"/>
    </row>
    <row r="200" spans="1:10" s="110" customFormat="1" ht="67.5" customHeight="1" x14ac:dyDescent="0.2">
      <c r="A200" s="46" t="s">
        <v>10</v>
      </c>
      <c r="B200" s="30" t="s">
        <v>371</v>
      </c>
      <c r="C200" s="36">
        <v>4215</v>
      </c>
      <c r="D200" s="16">
        <v>7</v>
      </c>
      <c r="E200" s="24">
        <v>16139.9</v>
      </c>
      <c r="F200" s="6" t="s">
        <v>260</v>
      </c>
      <c r="G200" s="109"/>
      <c r="H200" s="109"/>
      <c r="I200" s="109"/>
      <c r="J200" s="109"/>
    </row>
    <row r="201" spans="1:10" s="110" customFormat="1" ht="67.5" customHeight="1" x14ac:dyDescent="0.2">
      <c r="A201" s="46" t="s">
        <v>10</v>
      </c>
      <c r="B201" s="30" t="s">
        <v>261</v>
      </c>
      <c r="C201" s="36">
        <v>4224</v>
      </c>
      <c r="D201" s="16">
        <v>7</v>
      </c>
      <c r="E201" s="24">
        <v>10000</v>
      </c>
      <c r="F201" s="6" t="s">
        <v>766</v>
      </c>
      <c r="G201" s="109"/>
      <c r="H201" s="109"/>
      <c r="I201" s="109"/>
      <c r="J201" s="109"/>
    </row>
    <row r="202" spans="1:10" s="110" customFormat="1" ht="67.5" customHeight="1" x14ac:dyDescent="0.2">
      <c r="A202" s="46" t="s">
        <v>10</v>
      </c>
      <c r="B202" s="30" t="s">
        <v>372</v>
      </c>
      <c r="C202" s="36">
        <v>4238</v>
      </c>
      <c r="D202" s="16">
        <v>7</v>
      </c>
      <c r="E202" s="24">
        <v>2500</v>
      </c>
      <c r="F202" s="6" t="s">
        <v>650</v>
      </c>
      <c r="G202" s="109"/>
      <c r="H202" s="109"/>
      <c r="I202" s="109"/>
      <c r="J202" s="109"/>
    </row>
    <row r="203" spans="1:10" s="110" customFormat="1" ht="55.5" customHeight="1" x14ac:dyDescent="0.2">
      <c r="A203" s="130" t="s">
        <v>10</v>
      </c>
      <c r="B203" s="134" t="s">
        <v>411</v>
      </c>
      <c r="C203" s="36">
        <v>5162</v>
      </c>
      <c r="D203" s="16">
        <v>9</v>
      </c>
      <c r="E203" s="24">
        <v>12500</v>
      </c>
      <c r="F203" s="6" t="s">
        <v>477</v>
      </c>
      <c r="G203" s="109"/>
      <c r="H203" s="109"/>
      <c r="I203" s="109"/>
      <c r="J203" s="109"/>
    </row>
    <row r="204" spans="1:10" s="110" customFormat="1" ht="81.75" customHeight="1" x14ac:dyDescent="0.2">
      <c r="A204" s="131"/>
      <c r="B204" s="135"/>
      <c r="C204" s="36">
        <v>5162</v>
      </c>
      <c r="D204" s="16">
        <v>9</v>
      </c>
      <c r="E204" s="24">
        <v>15080</v>
      </c>
      <c r="F204" s="6" t="s">
        <v>468</v>
      </c>
      <c r="G204" s="109"/>
      <c r="H204" s="109"/>
      <c r="I204" s="109"/>
      <c r="J204" s="109"/>
    </row>
    <row r="205" spans="1:10" s="110" customFormat="1" ht="63.75" x14ac:dyDescent="0.2">
      <c r="A205" s="46" t="s">
        <v>10</v>
      </c>
      <c r="B205" s="30" t="s">
        <v>416</v>
      </c>
      <c r="C205" s="36">
        <v>5693</v>
      </c>
      <c r="D205" s="16">
        <v>9</v>
      </c>
      <c r="E205" s="24">
        <v>5100</v>
      </c>
      <c r="F205" s="6" t="s">
        <v>469</v>
      </c>
      <c r="G205" s="109"/>
      <c r="H205" s="109"/>
      <c r="I205" s="109"/>
      <c r="J205" s="109"/>
    </row>
    <row r="206" spans="1:10" s="110" customFormat="1" ht="51" x14ac:dyDescent="0.2">
      <c r="A206" s="130" t="s">
        <v>10</v>
      </c>
      <c r="B206" s="134" t="s">
        <v>420</v>
      </c>
      <c r="C206" s="36">
        <v>5912</v>
      </c>
      <c r="D206" s="16">
        <v>9</v>
      </c>
      <c r="E206" s="24">
        <v>31625</v>
      </c>
      <c r="F206" s="6" t="s">
        <v>649</v>
      </c>
      <c r="G206" s="109"/>
      <c r="H206" s="109"/>
      <c r="I206" s="109"/>
      <c r="J206" s="109"/>
    </row>
    <row r="207" spans="1:10" s="110" customFormat="1" ht="55.5" customHeight="1" x14ac:dyDescent="0.2">
      <c r="A207" s="131"/>
      <c r="B207" s="135"/>
      <c r="C207" s="36">
        <v>5912</v>
      </c>
      <c r="D207" s="16">
        <v>9</v>
      </c>
      <c r="E207" s="24">
        <v>1000</v>
      </c>
      <c r="F207" s="6" t="s">
        <v>470</v>
      </c>
      <c r="G207" s="109"/>
      <c r="H207" s="109"/>
      <c r="I207" s="109"/>
      <c r="J207" s="109"/>
    </row>
    <row r="208" spans="1:10" s="110" customFormat="1" ht="68.25" customHeight="1" thickBot="1" x14ac:dyDescent="0.25">
      <c r="A208" s="86" t="s">
        <v>16</v>
      </c>
      <c r="B208" s="48" t="s">
        <v>415</v>
      </c>
      <c r="C208" s="87">
        <v>5349</v>
      </c>
      <c r="D208" s="38">
        <v>12</v>
      </c>
      <c r="E208" s="88">
        <v>3388</v>
      </c>
      <c r="F208" s="89" t="s">
        <v>648</v>
      </c>
      <c r="G208" s="109"/>
      <c r="H208" s="109"/>
      <c r="I208" s="109"/>
      <c r="J208" s="109"/>
    </row>
    <row r="209" spans="1:6" ht="18" customHeight="1" thickBot="1" x14ac:dyDescent="0.25">
      <c r="A209" s="119" t="s">
        <v>876</v>
      </c>
      <c r="B209" s="120"/>
      <c r="C209" s="25"/>
      <c r="D209" s="121"/>
      <c r="E209" s="26">
        <f>SUM(E5:E208)</f>
        <v>1246703.5999999992</v>
      </c>
      <c r="F209" s="41"/>
    </row>
    <row r="210" spans="1:6" x14ac:dyDescent="0.2">
      <c r="E210" s="66"/>
    </row>
  </sheetData>
  <mergeCells count="20">
    <mergeCell ref="A2:F2"/>
    <mergeCell ref="A21:A29"/>
    <mergeCell ref="B21:B29"/>
    <mergeCell ref="A55:A56"/>
    <mergeCell ref="B55:B56"/>
    <mergeCell ref="A35:A36"/>
    <mergeCell ref="A37:A38"/>
    <mergeCell ref="B35:B36"/>
    <mergeCell ref="B37:B38"/>
    <mergeCell ref="A42:A53"/>
    <mergeCell ref="B42:B53"/>
    <mergeCell ref="A167:A168"/>
    <mergeCell ref="C35:C36"/>
    <mergeCell ref="B203:B204"/>
    <mergeCell ref="A203:A204"/>
    <mergeCell ref="B206:B207"/>
    <mergeCell ref="A206:A207"/>
    <mergeCell ref="B167:B168"/>
    <mergeCell ref="B66:B67"/>
    <mergeCell ref="A66:A67"/>
  </mergeCells>
  <printOptions horizontalCentered="1"/>
  <pageMargins left="0.31496062992125984" right="0.31496062992125984" top="0.78740157480314965" bottom="0.59055118110236227" header="0.31496062992125984" footer="0.11811023622047245"/>
  <pageSetup paperSize="9" scale="97" firstPageNumber="21" fitToHeight="0" orientation="landscape" useFirstPageNumber="1" r:id="rId1"/>
  <headerFooter>
    <oddHeader>&amp;L&amp;"Tahoma,Kurzíva"&amp;9Návrh rozpočtu na rok 2025
Příloha č. 10&amp;R&amp;"Tahoma,Kurzíva"&amp;9Přehled nedočerpaných výdajů roku 2024, které budou zapojeny do upraveného rozpočtu na rok 2025
Akce reprodukce majetku kraje vyjma akcí spolufin. z EU</oddHeader>
    <oddFooter>&amp;C&amp;"Tahoma,Obyčejné"&amp;P</oddFooter>
  </headerFooter>
  <rowBreaks count="5" manualBreakCount="5">
    <brk id="19" max="5" man="1"/>
    <brk id="34" max="5" man="1"/>
    <brk id="68" max="5" man="1"/>
    <brk id="196" max="5" man="1"/>
    <brk id="20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97B7-30E7-400D-AB81-FCBFA232FEA3}">
  <sheetPr>
    <pageSetUpPr fitToPage="1"/>
  </sheetPr>
  <dimension ref="A1:J180"/>
  <sheetViews>
    <sheetView zoomScaleNormal="100" zoomScaleSheetLayoutView="100" workbookViewId="0">
      <pane ySplit="4" topLeftCell="A5" activePane="bottomLeft" state="frozen"/>
      <selection activeCell="G4" sqref="G4"/>
      <selection pane="bottomLeft" activeCell="G3" sqref="G3"/>
    </sheetView>
  </sheetViews>
  <sheetFormatPr defaultColWidth="9.140625" defaultRowHeight="15" x14ac:dyDescent="0.2"/>
  <cols>
    <col min="1" max="1" width="12.5703125" style="27" customWidth="1"/>
    <col min="2" max="2" width="35.42578125" style="19" customWidth="1"/>
    <col min="3" max="4" width="9.140625" style="27" hidden="1" customWidth="1"/>
    <col min="5" max="5" width="13.140625" style="28" customWidth="1"/>
    <col min="6" max="6" width="86.28515625" style="19" customWidth="1"/>
    <col min="7" max="7" width="28.28515625" style="19" customWidth="1"/>
    <col min="8" max="8" width="17.28515625" style="19" customWidth="1"/>
    <col min="9" max="16384" width="9.140625" style="19"/>
  </cols>
  <sheetData>
    <row r="1" spans="1:10" s="18" customFormat="1" x14ac:dyDescent="0.2">
      <c r="A1" s="12"/>
      <c r="B1" s="12"/>
      <c r="C1" s="17"/>
      <c r="D1" s="12"/>
    </row>
    <row r="2" spans="1:10" s="18" customFormat="1" ht="15.75" customHeight="1" x14ac:dyDescent="0.2">
      <c r="A2" s="122" t="s">
        <v>8</v>
      </c>
      <c r="B2" s="20"/>
      <c r="C2" s="20"/>
      <c r="D2" s="27"/>
    </row>
    <row r="3" spans="1:10" s="18" customFormat="1" ht="13.5" thickBot="1" x14ac:dyDescent="0.25">
      <c r="A3" s="29"/>
      <c r="D3" s="97"/>
    </row>
    <row r="4" spans="1:10" s="21" customFormat="1" ht="45" customHeight="1" thickBot="1" x14ac:dyDescent="0.25">
      <c r="A4" s="45" t="s">
        <v>2</v>
      </c>
      <c r="B4" s="8" t="s">
        <v>3</v>
      </c>
      <c r="C4" s="9" t="s">
        <v>4</v>
      </c>
      <c r="D4" s="16" t="s">
        <v>1</v>
      </c>
      <c r="E4" s="10" t="s">
        <v>5</v>
      </c>
      <c r="F4" s="11" t="s">
        <v>6</v>
      </c>
    </row>
    <row r="5" spans="1:10" s="21" customFormat="1" ht="54.75" customHeight="1" x14ac:dyDescent="0.2">
      <c r="A5" s="31" t="s">
        <v>272</v>
      </c>
      <c r="B5" s="33" t="s">
        <v>307</v>
      </c>
      <c r="C5" s="108">
        <v>1743</v>
      </c>
      <c r="D5" s="16">
        <v>11</v>
      </c>
      <c r="E5" s="39">
        <v>1000</v>
      </c>
      <c r="F5" s="32" t="s">
        <v>918</v>
      </c>
      <c r="G5" s="60"/>
    </row>
    <row r="6" spans="1:10" s="56" customFormat="1" ht="81.75" customHeight="1" x14ac:dyDescent="0.2">
      <c r="A6" s="31" t="s">
        <v>272</v>
      </c>
      <c r="B6" s="33" t="s">
        <v>308</v>
      </c>
      <c r="C6" s="34">
        <v>1744</v>
      </c>
      <c r="D6" s="16">
        <v>11</v>
      </c>
      <c r="E6" s="39">
        <v>395.9</v>
      </c>
      <c r="F6" s="32" t="s">
        <v>845</v>
      </c>
      <c r="G6" s="42"/>
      <c r="H6" s="55"/>
      <c r="I6" s="55"/>
      <c r="J6" s="55"/>
    </row>
    <row r="7" spans="1:10" s="61" customFormat="1" ht="67.5" customHeight="1" x14ac:dyDescent="0.2">
      <c r="A7" s="143" t="s">
        <v>272</v>
      </c>
      <c r="B7" s="144" t="s">
        <v>309</v>
      </c>
      <c r="C7" s="34">
        <v>1745</v>
      </c>
      <c r="D7" s="16">
        <v>11</v>
      </c>
      <c r="E7" s="39">
        <v>16000</v>
      </c>
      <c r="F7" s="32" t="s">
        <v>919</v>
      </c>
      <c r="G7" s="60"/>
      <c r="I7" s="60"/>
      <c r="J7" s="60"/>
    </row>
    <row r="8" spans="1:10" s="56" customFormat="1" ht="81.75" customHeight="1" x14ac:dyDescent="0.2">
      <c r="A8" s="148"/>
      <c r="B8" s="151"/>
      <c r="C8" s="34">
        <v>1745</v>
      </c>
      <c r="D8" s="16">
        <v>11</v>
      </c>
      <c r="E8" s="39">
        <v>60</v>
      </c>
      <c r="F8" s="32" t="s">
        <v>846</v>
      </c>
      <c r="G8" s="42"/>
      <c r="H8" s="55"/>
      <c r="I8" s="55"/>
      <c r="J8" s="55"/>
    </row>
    <row r="9" spans="1:10" s="56" customFormat="1" ht="81.75" customHeight="1" x14ac:dyDescent="0.2">
      <c r="A9" s="148"/>
      <c r="B9" s="151"/>
      <c r="C9" s="34">
        <v>1745</v>
      </c>
      <c r="D9" s="16">
        <v>11</v>
      </c>
      <c r="E9" s="39">
        <v>1351.6</v>
      </c>
      <c r="F9" s="32" t="s">
        <v>847</v>
      </c>
      <c r="G9" s="42"/>
      <c r="H9" s="55"/>
      <c r="I9" s="55"/>
      <c r="J9" s="55"/>
    </row>
    <row r="10" spans="1:10" s="56" customFormat="1" ht="94.5" customHeight="1" x14ac:dyDescent="0.2">
      <c r="A10" s="149"/>
      <c r="B10" s="150"/>
      <c r="C10" s="34">
        <v>1745</v>
      </c>
      <c r="D10" s="16">
        <v>11</v>
      </c>
      <c r="E10" s="39">
        <v>198.6</v>
      </c>
      <c r="F10" s="32" t="s">
        <v>848</v>
      </c>
      <c r="G10" s="42"/>
      <c r="H10" s="55"/>
      <c r="I10" s="55"/>
      <c r="J10" s="55"/>
    </row>
    <row r="11" spans="1:10" s="56" customFormat="1" ht="67.5" customHeight="1" x14ac:dyDescent="0.2">
      <c r="A11" s="143" t="s">
        <v>272</v>
      </c>
      <c r="B11" s="144" t="s">
        <v>311</v>
      </c>
      <c r="C11" s="34">
        <v>1749</v>
      </c>
      <c r="D11" s="16">
        <v>11</v>
      </c>
      <c r="E11" s="39">
        <v>495</v>
      </c>
      <c r="F11" s="32" t="s">
        <v>849</v>
      </c>
      <c r="G11" s="42"/>
      <c r="H11" s="55"/>
      <c r="I11" s="55"/>
      <c r="J11" s="55"/>
    </row>
    <row r="12" spans="1:10" s="56" customFormat="1" ht="67.5" customHeight="1" x14ac:dyDescent="0.2">
      <c r="A12" s="149"/>
      <c r="B12" s="150"/>
      <c r="C12" s="34">
        <v>1749</v>
      </c>
      <c r="D12" s="16">
        <v>11</v>
      </c>
      <c r="E12" s="39">
        <v>240.4</v>
      </c>
      <c r="F12" s="32" t="s">
        <v>850</v>
      </c>
      <c r="G12" s="42"/>
      <c r="H12" s="55"/>
      <c r="I12" s="55"/>
      <c r="J12" s="55"/>
    </row>
    <row r="13" spans="1:10" s="56" customFormat="1" ht="81.75" customHeight="1" x14ac:dyDescent="0.2">
      <c r="A13" s="143" t="s">
        <v>272</v>
      </c>
      <c r="B13" s="144" t="s">
        <v>322</v>
      </c>
      <c r="C13" s="34">
        <v>1891</v>
      </c>
      <c r="D13" s="16">
        <v>11</v>
      </c>
      <c r="E13" s="39">
        <v>150</v>
      </c>
      <c r="F13" s="32" t="s">
        <v>851</v>
      </c>
      <c r="G13" s="42"/>
      <c r="H13" s="55"/>
      <c r="I13" s="55"/>
      <c r="J13" s="55"/>
    </row>
    <row r="14" spans="1:10" s="56" customFormat="1" ht="81.75" customHeight="1" x14ac:dyDescent="0.2">
      <c r="A14" s="148"/>
      <c r="B14" s="151"/>
      <c r="C14" s="34">
        <v>1891</v>
      </c>
      <c r="D14" s="16">
        <v>11</v>
      </c>
      <c r="E14" s="39">
        <v>99.5</v>
      </c>
      <c r="F14" s="32" t="s">
        <v>852</v>
      </c>
      <c r="G14" s="42"/>
      <c r="H14" s="55"/>
      <c r="I14" s="55"/>
      <c r="J14" s="55"/>
    </row>
    <row r="15" spans="1:10" s="56" customFormat="1" ht="67.5" customHeight="1" x14ac:dyDescent="0.2">
      <c r="A15" s="148"/>
      <c r="B15" s="151"/>
      <c r="C15" s="34">
        <v>1891</v>
      </c>
      <c r="D15" s="16">
        <v>11</v>
      </c>
      <c r="E15" s="39">
        <v>197.5</v>
      </c>
      <c r="F15" s="32" t="s">
        <v>853</v>
      </c>
      <c r="G15" s="42"/>
      <c r="H15" s="55"/>
      <c r="I15" s="55"/>
      <c r="J15" s="55"/>
    </row>
    <row r="16" spans="1:10" s="56" customFormat="1" ht="81.75" customHeight="1" x14ac:dyDescent="0.2">
      <c r="A16" s="148"/>
      <c r="B16" s="151"/>
      <c r="C16" s="34">
        <v>1891</v>
      </c>
      <c r="D16" s="16">
        <v>11</v>
      </c>
      <c r="E16" s="39">
        <v>200</v>
      </c>
      <c r="F16" s="32" t="s">
        <v>854</v>
      </c>
      <c r="G16" s="42"/>
      <c r="H16" s="55"/>
      <c r="I16" s="55"/>
      <c r="J16" s="55"/>
    </row>
    <row r="17" spans="1:10" s="56" customFormat="1" ht="86.25" customHeight="1" x14ac:dyDescent="0.2">
      <c r="A17" s="148"/>
      <c r="B17" s="151"/>
      <c r="C17" s="34">
        <v>1891</v>
      </c>
      <c r="D17" s="16">
        <v>11</v>
      </c>
      <c r="E17" s="39">
        <v>200</v>
      </c>
      <c r="F17" s="32" t="s">
        <v>855</v>
      </c>
      <c r="G17" s="42"/>
      <c r="H17" s="55"/>
      <c r="I17" s="55"/>
      <c r="J17" s="55"/>
    </row>
    <row r="18" spans="1:10" s="56" customFormat="1" ht="94.5" customHeight="1" x14ac:dyDescent="0.2">
      <c r="A18" s="148"/>
      <c r="B18" s="151"/>
      <c r="C18" s="34">
        <v>1891</v>
      </c>
      <c r="D18" s="16">
        <v>11</v>
      </c>
      <c r="E18" s="39">
        <v>107.1</v>
      </c>
      <c r="F18" s="32" t="s">
        <v>856</v>
      </c>
      <c r="G18" s="42"/>
      <c r="H18" s="55"/>
      <c r="I18" s="55"/>
      <c r="J18" s="55"/>
    </row>
    <row r="19" spans="1:10" s="56" customFormat="1" ht="67.5" customHeight="1" x14ac:dyDescent="0.2">
      <c r="A19" s="148"/>
      <c r="B19" s="151"/>
      <c r="C19" s="34">
        <v>1891</v>
      </c>
      <c r="D19" s="16">
        <v>11</v>
      </c>
      <c r="E19" s="39">
        <v>80</v>
      </c>
      <c r="F19" s="32" t="s">
        <v>857</v>
      </c>
      <c r="G19" s="42"/>
      <c r="H19" s="55"/>
      <c r="I19" s="55"/>
      <c r="J19" s="55"/>
    </row>
    <row r="20" spans="1:10" s="56" customFormat="1" ht="67.5" customHeight="1" x14ac:dyDescent="0.2">
      <c r="A20" s="149"/>
      <c r="B20" s="150"/>
      <c r="C20" s="34">
        <v>1891</v>
      </c>
      <c r="D20" s="16">
        <v>11</v>
      </c>
      <c r="E20" s="39">
        <v>500</v>
      </c>
      <c r="F20" s="32" t="s">
        <v>858</v>
      </c>
      <c r="G20" s="42"/>
      <c r="H20" s="55"/>
      <c r="I20" s="55"/>
      <c r="J20" s="55"/>
    </row>
    <row r="21" spans="1:10" s="57" customFormat="1" ht="55.5" customHeight="1" x14ac:dyDescent="0.2">
      <c r="A21" s="143" t="s">
        <v>272</v>
      </c>
      <c r="B21" s="144" t="s">
        <v>286</v>
      </c>
      <c r="C21" s="34">
        <v>1109</v>
      </c>
      <c r="D21" s="16">
        <v>11</v>
      </c>
      <c r="E21" s="39">
        <v>2800</v>
      </c>
      <c r="F21" s="58" t="s">
        <v>859</v>
      </c>
      <c r="G21" s="42"/>
      <c r="H21" s="42"/>
      <c r="I21" s="42"/>
      <c r="J21" s="42"/>
    </row>
    <row r="22" spans="1:10" s="56" customFormat="1" ht="55.5" customHeight="1" x14ac:dyDescent="0.2">
      <c r="A22" s="149"/>
      <c r="B22" s="150"/>
      <c r="C22" s="34">
        <v>1109</v>
      </c>
      <c r="D22" s="16">
        <v>11</v>
      </c>
      <c r="E22" s="39">
        <v>2178</v>
      </c>
      <c r="F22" s="32" t="s">
        <v>860</v>
      </c>
      <c r="G22" s="42"/>
      <c r="H22" s="55"/>
      <c r="I22" s="55"/>
      <c r="J22" s="55"/>
    </row>
    <row r="23" spans="1:10" s="61" customFormat="1" ht="67.5" customHeight="1" x14ac:dyDescent="0.2">
      <c r="A23" s="31" t="s">
        <v>272</v>
      </c>
      <c r="B23" s="33" t="s">
        <v>323</v>
      </c>
      <c r="C23" s="34">
        <v>1895</v>
      </c>
      <c r="D23" s="16">
        <v>11</v>
      </c>
      <c r="E23" s="39">
        <v>980</v>
      </c>
      <c r="F23" s="32" t="s">
        <v>920</v>
      </c>
      <c r="G23" s="64"/>
      <c r="I23" s="60"/>
      <c r="J23" s="60"/>
    </row>
    <row r="24" spans="1:10" s="61" customFormat="1" ht="81.75" customHeight="1" x14ac:dyDescent="0.2">
      <c r="A24" s="31" t="s">
        <v>272</v>
      </c>
      <c r="B24" s="33" t="s">
        <v>284</v>
      </c>
      <c r="C24" s="34">
        <v>1102</v>
      </c>
      <c r="D24" s="16">
        <v>11</v>
      </c>
      <c r="E24" s="39">
        <v>3000</v>
      </c>
      <c r="F24" s="32" t="s">
        <v>921</v>
      </c>
      <c r="G24" s="64"/>
      <c r="I24" s="60"/>
      <c r="J24" s="60"/>
    </row>
    <row r="25" spans="1:10" s="56" customFormat="1" ht="81.75" customHeight="1" x14ac:dyDescent="0.2">
      <c r="A25" s="31" t="s">
        <v>38</v>
      </c>
      <c r="B25" s="33" t="s">
        <v>273</v>
      </c>
      <c r="C25" s="34">
        <v>513</v>
      </c>
      <c r="D25" s="16">
        <v>5</v>
      </c>
      <c r="E25" s="39">
        <v>600</v>
      </c>
      <c r="F25" s="32" t="s">
        <v>445</v>
      </c>
      <c r="G25" s="55"/>
      <c r="H25" s="55"/>
      <c r="I25" s="55"/>
      <c r="J25" s="55"/>
    </row>
    <row r="26" spans="1:10" s="56" customFormat="1" ht="67.5" customHeight="1" x14ac:dyDescent="0.2">
      <c r="A26" s="143" t="s">
        <v>38</v>
      </c>
      <c r="B26" s="144" t="s">
        <v>316</v>
      </c>
      <c r="C26" s="34">
        <v>1859</v>
      </c>
      <c r="D26" s="16">
        <v>11</v>
      </c>
      <c r="E26" s="39">
        <v>296.10000000000002</v>
      </c>
      <c r="F26" s="58" t="s">
        <v>861</v>
      </c>
      <c r="G26" s="55"/>
      <c r="H26" s="55"/>
      <c r="I26" s="55"/>
      <c r="J26" s="55"/>
    </row>
    <row r="27" spans="1:10" s="56" customFormat="1" ht="67.5" customHeight="1" x14ac:dyDescent="0.2">
      <c r="A27" s="148"/>
      <c r="B27" s="151"/>
      <c r="C27" s="34">
        <v>1859</v>
      </c>
      <c r="D27" s="16">
        <v>11</v>
      </c>
      <c r="E27" s="39">
        <v>195</v>
      </c>
      <c r="F27" s="58" t="s">
        <v>647</v>
      </c>
      <c r="G27" s="55"/>
      <c r="H27" s="55"/>
      <c r="I27" s="55"/>
      <c r="J27" s="55"/>
    </row>
    <row r="28" spans="1:10" s="56" customFormat="1" ht="67.5" customHeight="1" x14ac:dyDescent="0.2">
      <c r="A28" s="148"/>
      <c r="B28" s="151"/>
      <c r="C28" s="34">
        <v>1859</v>
      </c>
      <c r="D28" s="16">
        <v>11</v>
      </c>
      <c r="E28" s="39">
        <v>50</v>
      </c>
      <c r="F28" s="58" t="s">
        <v>862</v>
      </c>
      <c r="G28" s="55"/>
      <c r="H28" s="55"/>
      <c r="I28" s="55"/>
      <c r="J28" s="55"/>
    </row>
    <row r="29" spans="1:10" s="56" customFormat="1" ht="67.5" customHeight="1" x14ac:dyDescent="0.2">
      <c r="A29" s="148"/>
      <c r="B29" s="151"/>
      <c r="C29" s="34">
        <v>1859</v>
      </c>
      <c r="D29" s="16">
        <v>11</v>
      </c>
      <c r="E29" s="39">
        <v>200</v>
      </c>
      <c r="F29" s="58" t="s">
        <v>863</v>
      </c>
      <c r="G29" s="55"/>
      <c r="H29" s="55"/>
      <c r="I29" s="55"/>
      <c r="J29" s="55"/>
    </row>
    <row r="30" spans="1:10" s="56" customFormat="1" ht="67.5" customHeight="1" x14ac:dyDescent="0.2">
      <c r="A30" s="149"/>
      <c r="B30" s="150"/>
      <c r="C30" s="34">
        <v>1859</v>
      </c>
      <c r="D30" s="16">
        <v>11</v>
      </c>
      <c r="E30" s="39">
        <v>2234.6</v>
      </c>
      <c r="F30" s="58" t="s">
        <v>646</v>
      </c>
      <c r="G30" s="55"/>
      <c r="H30" s="55"/>
      <c r="I30" s="55"/>
      <c r="J30" s="55"/>
    </row>
    <row r="31" spans="1:10" s="56" customFormat="1" ht="67.5" customHeight="1" x14ac:dyDescent="0.2">
      <c r="A31" s="31" t="s">
        <v>38</v>
      </c>
      <c r="B31" s="33" t="s">
        <v>318</v>
      </c>
      <c r="C31" s="34">
        <v>1866</v>
      </c>
      <c r="D31" s="16">
        <v>11</v>
      </c>
      <c r="E31" s="39">
        <v>2775</v>
      </c>
      <c r="F31" s="58" t="s">
        <v>864</v>
      </c>
      <c r="G31" s="55"/>
      <c r="H31" s="55"/>
      <c r="I31" s="55"/>
      <c r="J31" s="55"/>
    </row>
    <row r="32" spans="1:10" s="56" customFormat="1" ht="67.5" customHeight="1" x14ac:dyDescent="0.2">
      <c r="A32" s="143" t="s">
        <v>38</v>
      </c>
      <c r="B32" s="144" t="s">
        <v>506</v>
      </c>
      <c r="C32" s="34">
        <v>1867</v>
      </c>
      <c r="D32" s="16">
        <v>11</v>
      </c>
      <c r="E32" s="39">
        <v>4100</v>
      </c>
      <c r="F32" s="58" t="s">
        <v>865</v>
      </c>
      <c r="G32" s="55"/>
      <c r="H32" s="55"/>
      <c r="I32" s="55"/>
      <c r="J32" s="55"/>
    </row>
    <row r="33" spans="1:10" s="56" customFormat="1" ht="67.5" customHeight="1" x14ac:dyDescent="0.2">
      <c r="A33" s="149"/>
      <c r="B33" s="150"/>
      <c r="C33" s="34">
        <v>1867</v>
      </c>
      <c r="D33" s="16">
        <v>11</v>
      </c>
      <c r="E33" s="39">
        <v>500</v>
      </c>
      <c r="F33" s="58" t="s">
        <v>910</v>
      </c>
      <c r="G33" s="55"/>
      <c r="H33" s="55"/>
      <c r="I33" s="55"/>
      <c r="J33" s="55"/>
    </row>
    <row r="34" spans="1:10" s="56" customFormat="1" ht="67.5" customHeight="1" x14ac:dyDescent="0.2">
      <c r="A34" s="31" t="s">
        <v>38</v>
      </c>
      <c r="B34" s="33" t="s">
        <v>300</v>
      </c>
      <c r="C34" s="34">
        <v>1609</v>
      </c>
      <c r="D34" s="16">
        <v>16</v>
      </c>
      <c r="E34" s="39">
        <v>14100</v>
      </c>
      <c r="F34" s="58" t="s">
        <v>483</v>
      </c>
      <c r="G34" s="55"/>
      <c r="H34" s="55"/>
      <c r="I34" s="55"/>
      <c r="J34" s="55"/>
    </row>
    <row r="35" spans="1:10" s="56" customFormat="1" ht="133.5" customHeight="1" x14ac:dyDescent="0.2">
      <c r="A35" s="31" t="s">
        <v>38</v>
      </c>
      <c r="B35" s="33" t="s">
        <v>301</v>
      </c>
      <c r="C35" s="34">
        <v>1614</v>
      </c>
      <c r="D35" s="16">
        <v>16</v>
      </c>
      <c r="E35" s="39">
        <v>2622.3</v>
      </c>
      <c r="F35" s="58" t="s">
        <v>645</v>
      </c>
      <c r="G35" s="55"/>
      <c r="H35" s="55"/>
      <c r="I35" s="55"/>
      <c r="J35" s="55"/>
    </row>
    <row r="36" spans="1:10" s="56" customFormat="1" ht="81.75" customHeight="1" x14ac:dyDescent="0.2">
      <c r="A36" s="31" t="s">
        <v>38</v>
      </c>
      <c r="B36" s="33" t="s">
        <v>319</v>
      </c>
      <c r="C36" s="34">
        <v>1867</v>
      </c>
      <c r="D36" s="16">
        <v>16</v>
      </c>
      <c r="E36" s="39">
        <v>20000</v>
      </c>
      <c r="F36" s="58" t="s">
        <v>489</v>
      </c>
      <c r="G36" s="55"/>
      <c r="H36" s="55"/>
      <c r="I36" s="55"/>
      <c r="J36" s="55"/>
    </row>
    <row r="37" spans="1:10" s="56" customFormat="1" ht="55.5" customHeight="1" x14ac:dyDescent="0.2">
      <c r="A37" s="31" t="s">
        <v>38</v>
      </c>
      <c r="B37" s="33" t="s">
        <v>302</v>
      </c>
      <c r="C37" s="34">
        <v>1624</v>
      </c>
      <c r="D37" s="16">
        <v>16</v>
      </c>
      <c r="E37" s="39">
        <v>883</v>
      </c>
      <c r="F37" s="58" t="s">
        <v>644</v>
      </c>
      <c r="G37" s="55"/>
      <c r="H37" s="55"/>
      <c r="I37" s="55"/>
      <c r="J37" s="55"/>
    </row>
    <row r="38" spans="1:10" s="56" customFormat="1" ht="67.5" customHeight="1" x14ac:dyDescent="0.2">
      <c r="A38" s="31" t="s">
        <v>264</v>
      </c>
      <c r="B38" s="33" t="s">
        <v>275</v>
      </c>
      <c r="C38" s="34">
        <v>522</v>
      </c>
      <c r="D38" s="16">
        <v>3</v>
      </c>
      <c r="E38" s="39">
        <v>2000</v>
      </c>
      <c r="F38" s="32" t="s">
        <v>448</v>
      </c>
      <c r="G38" s="55"/>
      <c r="H38" s="55"/>
      <c r="I38" s="55"/>
      <c r="J38" s="55"/>
    </row>
    <row r="39" spans="1:10" s="56" customFormat="1" ht="67.5" customHeight="1" x14ac:dyDescent="0.2">
      <c r="A39" s="143" t="s">
        <v>264</v>
      </c>
      <c r="B39" s="144" t="s">
        <v>271</v>
      </c>
      <c r="C39" s="34">
        <v>301</v>
      </c>
      <c r="D39" s="16">
        <v>3</v>
      </c>
      <c r="E39" s="39">
        <v>30</v>
      </c>
      <c r="F39" s="32" t="s">
        <v>446</v>
      </c>
      <c r="G39" s="55"/>
      <c r="H39" s="55"/>
      <c r="I39" s="55"/>
      <c r="J39" s="55"/>
    </row>
    <row r="40" spans="1:10" s="56" customFormat="1" ht="67.5" customHeight="1" x14ac:dyDescent="0.2">
      <c r="A40" s="143"/>
      <c r="B40" s="144"/>
      <c r="C40" s="34">
        <v>301</v>
      </c>
      <c r="D40" s="16">
        <v>3</v>
      </c>
      <c r="E40" s="39">
        <v>104</v>
      </c>
      <c r="F40" s="32" t="s">
        <v>447</v>
      </c>
      <c r="G40" s="55"/>
      <c r="H40" s="55"/>
      <c r="I40" s="55"/>
      <c r="J40" s="55"/>
    </row>
    <row r="41" spans="1:10" s="56" customFormat="1" ht="81.75" customHeight="1" x14ac:dyDescent="0.2">
      <c r="A41" s="143"/>
      <c r="B41" s="144"/>
      <c r="C41" s="34">
        <v>301</v>
      </c>
      <c r="D41" s="16">
        <v>3</v>
      </c>
      <c r="E41" s="39">
        <v>1089</v>
      </c>
      <c r="F41" s="32" t="s">
        <v>643</v>
      </c>
      <c r="G41" s="55"/>
      <c r="H41" s="55"/>
      <c r="I41" s="55"/>
      <c r="J41" s="55"/>
    </row>
    <row r="42" spans="1:10" s="56" customFormat="1" ht="55.5" customHeight="1" x14ac:dyDescent="0.2">
      <c r="A42" s="143"/>
      <c r="B42" s="144"/>
      <c r="C42" s="34">
        <v>301</v>
      </c>
      <c r="D42" s="16">
        <v>3</v>
      </c>
      <c r="E42" s="39">
        <v>62</v>
      </c>
      <c r="F42" s="32" t="s">
        <v>449</v>
      </c>
      <c r="G42" s="55"/>
      <c r="H42" s="55"/>
      <c r="I42" s="55"/>
      <c r="J42" s="55"/>
    </row>
    <row r="43" spans="1:10" s="56" customFormat="1" ht="55.5" customHeight="1" x14ac:dyDescent="0.2">
      <c r="A43" s="143"/>
      <c r="B43" s="144"/>
      <c r="C43" s="34">
        <v>301</v>
      </c>
      <c r="D43" s="16">
        <v>3</v>
      </c>
      <c r="E43" s="39">
        <v>200</v>
      </c>
      <c r="F43" s="32" t="s">
        <v>898</v>
      </c>
      <c r="G43" s="55"/>
      <c r="H43" s="55"/>
      <c r="I43" s="55"/>
      <c r="J43" s="55"/>
    </row>
    <row r="44" spans="1:10" s="56" customFormat="1" ht="67.5" customHeight="1" x14ac:dyDescent="0.2">
      <c r="A44" s="143"/>
      <c r="B44" s="144"/>
      <c r="C44" s="34">
        <v>301</v>
      </c>
      <c r="D44" s="16">
        <v>4</v>
      </c>
      <c r="E44" s="39">
        <v>77.400000000000006</v>
      </c>
      <c r="F44" s="32" t="s">
        <v>897</v>
      </c>
      <c r="G44" s="55"/>
      <c r="H44" s="55"/>
      <c r="I44" s="55"/>
      <c r="J44" s="55"/>
    </row>
    <row r="45" spans="1:10" s="57" customFormat="1" ht="120" customHeight="1" x14ac:dyDescent="0.2">
      <c r="A45" s="31" t="s">
        <v>264</v>
      </c>
      <c r="B45" s="33" t="s">
        <v>131</v>
      </c>
      <c r="C45" s="34">
        <v>703</v>
      </c>
      <c r="D45" s="16">
        <v>7</v>
      </c>
      <c r="E45" s="39">
        <v>134.69999999999999</v>
      </c>
      <c r="F45" s="32" t="s">
        <v>642</v>
      </c>
      <c r="G45" s="42"/>
      <c r="H45" s="42"/>
      <c r="I45" s="42"/>
      <c r="J45" s="42"/>
    </row>
    <row r="46" spans="1:10" s="57" customFormat="1" ht="120" customHeight="1" x14ac:dyDescent="0.2">
      <c r="A46" s="31" t="s">
        <v>264</v>
      </c>
      <c r="B46" s="33" t="s">
        <v>132</v>
      </c>
      <c r="C46" s="34">
        <v>704</v>
      </c>
      <c r="D46" s="16">
        <v>7</v>
      </c>
      <c r="E46" s="39">
        <v>3248.9</v>
      </c>
      <c r="F46" s="32" t="s">
        <v>641</v>
      </c>
      <c r="G46" s="42"/>
      <c r="H46" s="42"/>
      <c r="I46" s="42"/>
      <c r="J46" s="42"/>
    </row>
    <row r="47" spans="1:10" s="23" customFormat="1" ht="67.5" customHeight="1" x14ac:dyDescent="0.2">
      <c r="A47" s="143" t="s">
        <v>475</v>
      </c>
      <c r="B47" s="144" t="s">
        <v>393</v>
      </c>
      <c r="C47" s="34">
        <v>924</v>
      </c>
      <c r="D47" s="16">
        <v>5</v>
      </c>
      <c r="E47" s="90">
        <v>10269.9</v>
      </c>
      <c r="F47" s="32" t="s">
        <v>640</v>
      </c>
      <c r="G47" s="22"/>
      <c r="H47" s="22"/>
      <c r="I47" s="22"/>
      <c r="J47" s="22"/>
    </row>
    <row r="48" spans="1:10" s="23" customFormat="1" ht="67.5" customHeight="1" x14ac:dyDescent="0.2">
      <c r="A48" s="145"/>
      <c r="B48" s="147"/>
      <c r="C48" s="34">
        <v>924</v>
      </c>
      <c r="D48" s="16">
        <v>5</v>
      </c>
      <c r="E48" s="90">
        <v>1807.8</v>
      </c>
      <c r="F48" s="32" t="s">
        <v>464</v>
      </c>
      <c r="G48" s="22"/>
      <c r="H48" s="22"/>
      <c r="I48" s="22"/>
      <c r="J48" s="22"/>
    </row>
    <row r="49" spans="1:10" s="23" customFormat="1" ht="123" customHeight="1" x14ac:dyDescent="0.2">
      <c r="A49" s="146"/>
      <c r="B49" s="139"/>
      <c r="C49" s="34">
        <v>924</v>
      </c>
      <c r="D49" s="16">
        <v>5</v>
      </c>
      <c r="E49" s="39">
        <v>574.79999999999995</v>
      </c>
      <c r="F49" s="6" t="s">
        <v>603</v>
      </c>
      <c r="G49" s="22"/>
      <c r="H49" s="22"/>
      <c r="I49" s="22"/>
      <c r="J49" s="22"/>
    </row>
    <row r="50" spans="1:10" s="23" customFormat="1" ht="55.5" customHeight="1" x14ac:dyDescent="0.2">
      <c r="A50" s="143" t="s">
        <v>475</v>
      </c>
      <c r="B50" s="144" t="s">
        <v>428</v>
      </c>
      <c r="C50" s="34">
        <v>8503</v>
      </c>
      <c r="D50" s="16">
        <v>5</v>
      </c>
      <c r="E50" s="90">
        <v>6300</v>
      </c>
      <c r="F50" s="32" t="s">
        <v>639</v>
      </c>
      <c r="G50" s="22"/>
      <c r="H50" s="22"/>
      <c r="I50" s="22"/>
      <c r="J50" s="22"/>
    </row>
    <row r="51" spans="1:10" s="23" customFormat="1" ht="55.5" customHeight="1" x14ac:dyDescent="0.2">
      <c r="A51" s="149"/>
      <c r="B51" s="150"/>
      <c r="C51" s="34">
        <v>8503</v>
      </c>
      <c r="D51" s="16">
        <v>5</v>
      </c>
      <c r="E51" s="90">
        <v>11121</v>
      </c>
      <c r="F51" s="32" t="s">
        <v>638</v>
      </c>
      <c r="G51" s="22"/>
      <c r="H51" s="22"/>
      <c r="I51" s="22"/>
      <c r="J51" s="22"/>
    </row>
    <row r="52" spans="1:10" s="23" customFormat="1" ht="63.75" x14ac:dyDescent="0.2">
      <c r="A52" s="143" t="s">
        <v>475</v>
      </c>
      <c r="B52" s="144" t="s">
        <v>834</v>
      </c>
      <c r="C52" s="34">
        <v>504</v>
      </c>
      <c r="D52" s="16">
        <v>5</v>
      </c>
      <c r="E52" s="40">
        <v>45.8</v>
      </c>
      <c r="F52" s="6" t="s">
        <v>833</v>
      </c>
      <c r="G52" s="22"/>
      <c r="H52" s="22"/>
      <c r="I52" s="22"/>
      <c r="J52" s="22"/>
    </row>
    <row r="53" spans="1:10" s="23" customFormat="1" ht="55.5" customHeight="1" x14ac:dyDescent="0.2">
      <c r="A53" s="148"/>
      <c r="B53" s="147"/>
      <c r="C53" s="34">
        <v>504</v>
      </c>
      <c r="D53" s="16">
        <v>5</v>
      </c>
      <c r="E53" s="39">
        <v>90.8</v>
      </c>
      <c r="F53" s="32" t="s">
        <v>838</v>
      </c>
      <c r="G53" s="22"/>
      <c r="H53" s="22"/>
      <c r="I53" s="22"/>
      <c r="J53" s="22"/>
    </row>
    <row r="54" spans="1:10" s="23" customFormat="1" ht="63.75" x14ac:dyDescent="0.2">
      <c r="A54" s="148"/>
      <c r="B54" s="147"/>
      <c r="C54" s="34">
        <v>504</v>
      </c>
      <c r="D54" s="16">
        <v>5</v>
      </c>
      <c r="E54" s="39">
        <v>87.1</v>
      </c>
      <c r="F54" s="32" t="s">
        <v>839</v>
      </c>
      <c r="G54" s="22"/>
      <c r="H54" s="22"/>
      <c r="I54" s="22"/>
      <c r="J54" s="22"/>
    </row>
    <row r="55" spans="1:10" s="23" customFormat="1" ht="55.5" customHeight="1" x14ac:dyDescent="0.2">
      <c r="A55" s="149"/>
      <c r="B55" s="139"/>
      <c r="C55" s="34">
        <v>504</v>
      </c>
      <c r="D55" s="16">
        <v>5</v>
      </c>
      <c r="E55" s="39">
        <v>1055</v>
      </c>
      <c r="F55" s="32" t="s">
        <v>840</v>
      </c>
      <c r="G55" s="22"/>
      <c r="H55" s="22"/>
      <c r="I55" s="22"/>
      <c r="J55" s="22"/>
    </row>
    <row r="56" spans="1:10" s="57" customFormat="1" ht="55.5" customHeight="1" x14ac:dyDescent="0.2">
      <c r="A56" s="143" t="s">
        <v>42</v>
      </c>
      <c r="B56" s="144" t="s">
        <v>129</v>
      </c>
      <c r="C56" s="34">
        <v>4</v>
      </c>
      <c r="D56" s="16">
        <v>7</v>
      </c>
      <c r="E56" s="39">
        <v>16.7</v>
      </c>
      <c r="F56" s="32" t="s">
        <v>130</v>
      </c>
      <c r="G56" s="42"/>
      <c r="H56" s="42"/>
      <c r="I56" s="42"/>
      <c r="J56" s="42"/>
    </row>
    <row r="57" spans="1:10" s="56" customFormat="1" ht="55.5" customHeight="1" x14ac:dyDescent="0.2">
      <c r="A57" s="148"/>
      <c r="B57" s="151"/>
      <c r="C57" s="34">
        <v>4</v>
      </c>
      <c r="D57" s="16">
        <v>1</v>
      </c>
      <c r="E57" s="39">
        <v>100</v>
      </c>
      <c r="F57" s="32" t="s">
        <v>637</v>
      </c>
      <c r="G57" s="55"/>
      <c r="H57" s="55"/>
      <c r="I57" s="55"/>
      <c r="J57" s="55"/>
    </row>
    <row r="58" spans="1:10" s="56" customFormat="1" ht="67.5" customHeight="1" x14ac:dyDescent="0.2">
      <c r="A58" s="148"/>
      <c r="B58" s="151"/>
      <c r="C58" s="34">
        <v>4</v>
      </c>
      <c r="D58" s="16">
        <v>2</v>
      </c>
      <c r="E58" s="39">
        <v>196.4</v>
      </c>
      <c r="F58" s="32" t="s">
        <v>636</v>
      </c>
      <c r="G58" s="55"/>
      <c r="H58" s="55"/>
      <c r="I58" s="55"/>
      <c r="J58" s="55"/>
    </row>
    <row r="59" spans="1:10" s="56" customFormat="1" ht="67.5" customHeight="1" x14ac:dyDescent="0.2">
      <c r="A59" s="148"/>
      <c r="B59" s="151"/>
      <c r="C59" s="34">
        <v>4</v>
      </c>
      <c r="D59" s="16">
        <v>2</v>
      </c>
      <c r="E59" s="39">
        <v>96.8</v>
      </c>
      <c r="F59" s="32" t="s">
        <v>844</v>
      </c>
      <c r="G59" s="55"/>
      <c r="H59" s="55"/>
      <c r="I59" s="55"/>
      <c r="J59" s="55"/>
    </row>
    <row r="60" spans="1:10" s="56" customFormat="1" ht="81.75" customHeight="1" x14ac:dyDescent="0.2">
      <c r="A60" s="148"/>
      <c r="B60" s="151"/>
      <c r="C60" s="34">
        <v>4</v>
      </c>
      <c r="D60" s="16">
        <v>4</v>
      </c>
      <c r="E60" s="39">
        <v>199.2</v>
      </c>
      <c r="F60" s="32" t="s">
        <v>453</v>
      </c>
      <c r="G60" s="55"/>
      <c r="H60" s="55"/>
      <c r="I60" s="55"/>
      <c r="J60" s="55"/>
    </row>
    <row r="61" spans="1:10" s="56" customFormat="1" ht="81.75" customHeight="1" x14ac:dyDescent="0.2">
      <c r="A61" s="148"/>
      <c r="B61" s="151"/>
      <c r="C61" s="34">
        <v>4</v>
      </c>
      <c r="D61" s="16">
        <v>4</v>
      </c>
      <c r="E61" s="39">
        <v>49.8</v>
      </c>
      <c r="F61" s="32" t="s">
        <v>635</v>
      </c>
      <c r="G61" s="55"/>
      <c r="H61" s="55"/>
      <c r="I61" s="55"/>
      <c r="J61" s="55"/>
    </row>
    <row r="62" spans="1:10" s="56" customFormat="1" ht="55.5" customHeight="1" x14ac:dyDescent="0.2">
      <c r="A62" s="148"/>
      <c r="B62" s="151"/>
      <c r="C62" s="34">
        <v>4</v>
      </c>
      <c r="D62" s="16">
        <v>4</v>
      </c>
      <c r="E62" s="39">
        <v>44.9</v>
      </c>
      <c r="F62" s="32" t="s">
        <v>450</v>
      </c>
      <c r="G62" s="55"/>
      <c r="H62" s="55"/>
      <c r="I62" s="55"/>
      <c r="J62" s="55"/>
    </row>
    <row r="63" spans="1:10" s="56" customFormat="1" ht="42" customHeight="1" x14ac:dyDescent="0.2">
      <c r="A63" s="148"/>
      <c r="B63" s="151"/>
      <c r="C63" s="34">
        <v>4</v>
      </c>
      <c r="D63" s="16">
        <v>4</v>
      </c>
      <c r="E63" s="39">
        <v>50.7</v>
      </c>
      <c r="F63" s="32" t="s">
        <v>451</v>
      </c>
      <c r="G63" s="55"/>
      <c r="H63" s="55"/>
      <c r="I63" s="55"/>
      <c r="J63" s="55"/>
    </row>
    <row r="64" spans="1:10" s="56" customFormat="1" ht="78.75" customHeight="1" x14ac:dyDescent="0.2">
      <c r="A64" s="148"/>
      <c r="B64" s="151"/>
      <c r="C64" s="34">
        <v>4</v>
      </c>
      <c r="D64" s="16">
        <v>18</v>
      </c>
      <c r="E64" s="100">
        <v>132</v>
      </c>
      <c r="F64" s="32" t="s">
        <v>772</v>
      </c>
      <c r="G64" s="55"/>
      <c r="H64" s="55"/>
      <c r="I64" s="55"/>
      <c r="J64" s="55"/>
    </row>
    <row r="65" spans="1:10" s="56" customFormat="1" ht="42" customHeight="1" x14ac:dyDescent="0.2">
      <c r="A65" s="149"/>
      <c r="B65" s="150"/>
      <c r="C65" s="34">
        <v>4</v>
      </c>
      <c r="D65" s="16">
        <v>4</v>
      </c>
      <c r="E65" s="39">
        <v>8.1999999999999993</v>
      </c>
      <c r="F65" s="32" t="s">
        <v>452</v>
      </c>
      <c r="G65" s="55"/>
      <c r="H65" s="55"/>
      <c r="I65" s="55"/>
      <c r="J65" s="55"/>
    </row>
    <row r="66" spans="1:10" s="56" customFormat="1" ht="147" customHeight="1" x14ac:dyDescent="0.2">
      <c r="A66" s="31" t="s">
        <v>34</v>
      </c>
      <c r="B66" s="33" t="s">
        <v>454</v>
      </c>
      <c r="C66" s="34">
        <v>121</v>
      </c>
      <c r="D66" s="16">
        <v>1</v>
      </c>
      <c r="E66" s="39">
        <v>2715</v>
      </c>
      <c r="F66" s="32" t="s">
        <v>632</v>
      </c>
      <c r="G66" s="55"/>
      <c r="H66" s="55"/>
      <c r="I66" s="55"/>
      <c r="J66" s="55"/>
    </row>
    <row r="67" spans="1:10" s="56" customFormat="1" ht="147.75" customHeight="1" x14ac:dyDescent="0.2">
      <c r="A67" s="143" t="s">
        <v>34</v>
      </c>
      <c r="B67" s="144" t="s">
        <v>889</v>
      </c>
      <c r="C67" s="34">
        <v>1874</v>
      </c>
      <c r="D67" s="16">
        <v>1</v>
      </c>
      <c r="E67" s="39">
        <v>5336</v>
      </c>
      <c r="F67" s="32" t="s">
        <v>841</v>
      </c>
      <c r="G67" s="55"/>
      <c r="H67" s="55"/>
      <c r="I67" s="55"/>
      <c r="J67" s="55"/>
    </row>
    <row r="68" spans="1:10" s="56" customFormat="1" ht="114.75" x14ac:dyDescent="0.2">
      <c r="A68" s="145"/>
      <c r="B68" s="147"/>
      <c r="C68" s="34">
        <v>1874</v>
      </c>
      <c r="D68" s="16">
        <v>1</v>
      </c>
      <c r="E68" s="39">
        <v>11250</v>
      </c>
      <c r="F68" s="32" t="s">
        <v>633</v>
      </c>
      <c r="G68" s="55"/>
      <c r="H68" s="55"/>
      <c r="I68" s="55"/>
      <c r="J68" s="55"/>
    </row>
    <row r="69" spans="1:10" s="56" customFormat="1" ht="94.5" customHeight="1" x14ac:dyDescent="0.2">
      <c r="A69" s="145"/>
      <c r="B69" s="147"/>
      <c r="C69" s="34">
        <v>1874</v>
      </c>
      <c r="D69" s="16">
        <v>1</v>
      </c>
      <c r="E69" s="39">
        <v>225</v>
      </c>
      <c r="F69" s="32" t="s">
        <v>634</v>
      </c>
      <c r="G69" s="55"/>
      <c r="H69" s="55"/>
      <c r="I69" s="55"/>
      <c r="J69" s="55"/>
    </row>
    <row r="70" spans="1:10" s="56" customFormat="1" ht="108.75" customHeight="1" x14ac:dyDescent="0.2">
      <c r="A70" s="145"/>
      <c r="B70" s="147"/>
      <c r="C70" s="34">
        <v>1874</v>
      </c>
      <c r="D70" s="16">
        <v>1</v>
      </c>
      <c r="E70" s="39">
        <v>12000</v>
      </c>
      <c r="F70" s="32" t="s">
        <v>912</v>
      </c>
      <c r="G70" s="55"/>
      <c r="H70" s="55"/>
      <c r="I70" s="55"/>
      <c r="J70" s="55"/>
    </row>
    <row r="71" spans="1:10" s="56" customFormat="1" ht="67.5" customHeight="1" x14ac:dyDescent="0.2">
      <c r="A71" s="145"/>
      <c r="B71" s="147"/>
      <c r="C71" s="34">
        <v>1874</v>
      </c>
      <c r="D71" s="16">
        <v>11</v>
      </c>
      <c r="E71" s="39">
        <v>1107</v>
      </c>
      <c r="F71" s="32" t="s">
        <v>922</v>
      </c>
      <c r="G71" s="42"/>
      <c r="H71" s="55"/>
      <c r="I71" s="55"/>
      <c r="J71" s="55"/>
    </row>
    <row r="72" spans="1:10" s="56" customFormat="1" ht="67.5" customHeight="1" x14ac:dyDescent="0.2">
      <c r="A72" s="145"/>
      <c r="B72" s="147"/>
      <c r="C72" s="34">
        <v>1874</v>
      </c>
      <c r="D72" s="16">
        <v>11</v>
      </c>
      <c r="E72" s="39">
        <v>58000</v>
      </c>
      <c r="F72" s="32" t="s">
        <v>438</v>
      </c>
      <c r="G72" s="42"/>
      <c r="H72" s="55"/>
      <c r="I72" s="55"/>
      <c r="J72" s="55"/>
    </row>
    <row r="73" spans="1:10" s="56" customFormat="1" ht="76.5" x14ac:dyDescent="0.2">
      <c r="A73" s="145"/>
      <c r="B73" s="147"/>
      <c r="C73" s="34">
        <v>1874</v>
      </c>
      <c r="D73" s="16">
        <v>11</v>
      </c>
      <c r="E73" s="39">
        <v>2025</v>
      </c>
      <c r="F73" s="32" t="s">
        <v>439</v>
      </c>
      <c r="G73" s="42"/>
      <c r="H73" s="55"/>
      <c r="I73" s="55"/>
      <c r="J73" s="55"/>
    </row>
    <row r="74" spans="1:10" s="56" customFormat="1" ht="81.75" customHeight="1" x14ac:dyDescent="0.2">
      <c r="A74" s="146"/>
      <c r="B74" s="139"/>
      <c r="C74" s="34">
        <v>1874</v>
      </c>
      <c r="D74" s="16">
        <v>11</v>
      </c>
      <c r="E74" s="39">
        <v>13042.7</v>
      </c>
      <c r="F74" s="32" t="s">
        <v>440</v>
      </c>
      <c r="G74" s="42"/>
      <c r="H74" s="55"/>
      <c r="I74" s="55"/>
      <c r="J74" s="55"/>
    </row>
    <row r="75" spans="1:10" s="56" customFormat="1" ht="114.75" x14ac:dyDescent="0.2">
      <c r="A75" s="31" t="s">
        <v>34</v>
      </c>
      <c r="B75" s="33" t="s">
        <v>268</v>
      </c>
      <c r="C75" s="34">
        <v>128</v>
      </c>
      <c r="D75" s="16">
        <v>1</v>
      </c>
      <c r="E75" s="39">
        <v>2250</v>
      </c>
      <c r="F75" s="32" t="s">
        <v>631</v>
      </c>
      <c r="G75" s="42"/>
      <c r="H75" s="55"/>
      <c r="I75" s="55"/>
      <c r="J75" s="55"/>
    </row>
    <row r="76" spans="1:10" s="56" customFormat="1" ht="127.5" x14ac:dyDescent="0.2">
      <c r="A76" s="31" t="s">
        <v>34</v>
      </c>
      <c r="B76" s="33" t="s">
        <v>269</v>
      </c>
      <c r="C76" s="34">
        <v>157</v>
      </c>
      <c r="D76" s="16">
        <v>1</v>
      </c>
      <c r="E76" s="39">
        <v>1.5</v>
      </c>
      <c r="F76" s="32" t="s">
        <v>630</v>
      </c>
      <c r="G76" s="42"/>
      <c r="H76" s="55"/>
      <c r="I76" s="55"/>
      <c r="J76" s="55"/>
    </row>
    <row r="77" spans="1:10" s="56" customFormat="1" ht="76.5" x14ac:dyDescent="0.2">
      <c r="A77" s="31" t="s">
        <v>34</v>
      </c>
      <c r="B77" s="33" t="s">
        <v>320</v>
      </c>
      <c r="C77" s="34">
        <v>1871</v>
      </c>
      <c r="D77" s="16">
        <v>11</v>
      </c>
      <c r="E77" s="39">
        <v>621.6</v>
      </c>
      <c r="F77" s="32" t="s">
        <v>437</v>
      </c>
      <c r="G77" s="42"/>
      <c r="H77" s="55"/>
      <c r="I77" s="55"/>
      <c r="J77" s="55"/>
    </row>
    <row r="78" spans="1:10" s="56" customFormat="1" ht="67.5" customHeight="1" x14ac:dyDescent="0.2">
      <c r="A78" s="31" t="s">
        <v>34</v>
      </c>
      <c r="B78" s="33" t="s">
        <v>332</v>
      </c>
      <c r="C78" s="34">
        <v>1923</v>
      </c>
      <c r="D78" s="16">
        <v>11</v>
      </c>
      <c r="E78" s="39">
        <v>500</v>
      </c>
      <c r="F78" s="32" t="s">
        <v>442</v>
      </c>
      <c r="G78" s="42"/>
      <c r="H78" s="55"/>
      <c r="I78" s="55"/>
      <c r="J78" s="55"/>
    </row>
    <row r="79" spans="1:10" s="56" customFormat="1" ht="67.5" customHeight="1" x14ac:dyDescent="0.2">
      <c r="A79" s="31" t="s">
        <v>20</v>
      </c>
      <c r="B79" s="33" t="s">
        <v>914</v>
      </c>
      <c r="C79" s="34">
        <v>1711</v>
      </c>
      <c r="D79" s="16">
        <v>11</v>
      </c>
      <c r="E79" s="39">
        <v>11081.9</v>
      </c>
      <c r="F79" s="32" t="s">
        <v>926</v>
      </c>
      <c r="G79" s="55"/>
      <c r="H79" s="55"/>
      <c r="I79" s="55"/>
      <c r="J79" s="55"/>
    </row>
    <row r="80" spans="1:10" s="56" customFormat="1" ht="67.5" customHeight="1" x14ac:dyDescent="0.2">
      <c r="A80" s="31" t="s">
        <v>20</v>
      </c>
      <c r="B80" s="33" t="s">
        <v>516</v>
      </c>
      <c r="C80" s="34">
        <v>1713</v>
      </c>
      <c r="D80" s="16">
        <v>17</v>
      </c>
      <c r="E80" s="39">
        <v>43086.7</v>
      </c>
      <c r="F80" s="32" t="s">
        <v>629</v>
      </c>
      <c r="G80" s="55"/>
      <c r="H80" s="55"/>
      <c r="I80" s="55"/>
      <c r="J80" s="55"/>
    </row>
    <row r="81" spans="1:10" s="56" customFormat="1" ht="67.5" customHeight="1" x14ac:dyDescent="0.2">
      <c r="A81" s="31" t="s">
        <v>20</v>
      </c>
      <c r="B81" s="33" t="s">
        <v>913</v>
      </c>
      <c r="C81" s="34">
        <v>1713</v>
      </c>
      <c r="D81" s="16">
        <v>11</v>
      </c>
      <c r="E81" s="39">
        <v>7016.2</v>
      </c>
      <c r="F81" s="32" t="s">
        <v>628</v>
      </c>
      <c r="G81" s="55"/>
      <c r="H81" s="55"/>
      <c r="I81" s="55"/>
      <c r="J81" s="55"/>
    </row>
    <row r="82" spans="1:10" s="56" customFormat="1" ht="55.5" customHeight="1" x14ac:dyDescent="0.2">
      <c r="A82" s="31" t="s">
        <v>20</v>
      </c>
      <c r="B82" s="33" t="s">
        <v>515</v>
      </c>
      <c r="C82" s="34">
        <v>1011</v>
      </c>
      <c r="D82" s="16">
        <v>11</v>
      </c>
      <c r="E82" s="39">
        <v>36.299999999999997</v>
      </c>
      <c r="F82" s="32" t="s">
        <v>627</v>
      </c>
      <c r="G82" s="55"/>
      <c r="H82" s="55"/>
      <c r="I82" s="55"/>
      <c r="J82" s="55"/>
    </row>
    <row r="83" spans="1:10" s="56" customFormat="1" ht="140.25" x14ac:dyDescent="0.2">
      <c r="A83" s="31" t="s">
        <v>20</v>
      </c>
      <c r="B83" s="33" t="s">
        <v>888</v>
      </c>
      <c r="C83" s="34">
        <v>1746</v>
      </c>
      <c r="D83" s="16">
        <v>17</v>
      </c>
      <c r="E83" s="39">
        <v>750</v>
      </c>
      <c r="F83" s="32" t="s">
        <v>626</v>
      </c>
      <c r="G83" s="55"/>
      <c r="H83" s="55"/>
      <c r="I83" s="55"/>
      <c r="J83" s="55"/>
    </row>
    <row r="84" spans="1:10" s="56" customFormat="1" ht="94.5" customHeight="1" x14ac:dyDescent="0.2">
      <c r="A84" s="31" t="s">
        <v>20</v>
      </c>
      <c r="B84" s="33" t="s">
        <v>517</v>
      </c>
      <c r="C84" s="34">
        <v>1863</v>
      </c>
      <c r="D84" s="16">
        <v>17</v>
      </c>
      <c r="E84" s="39">
        <v>100000</v>
      </c>
      <c r="F84" s="32" t="s">
        <v>625</v>
      </c>
      <c r="G84" s="55"/>
      <c r="H84" s="55"/>
      <c r="I84" s="55"/>
      <c r="J84" s="55"/>
    </row>
    <row r="85" spans="1:10" s="56" customFormat="1" ht="55.5" customHeight="1" x14ac:dyDescent="0.2">
      <c r="A85" s="31" t="s">
        <v>491</v>
      </c>
      <c r="B85" s="33" t="s">
        <v>303</v>
      </c>
      <c r="C85" s="34">
        <v>1627</v>
      </c>
      <c r="D85" s="16">
        <v>17</v>
      </c>
      <c r="E85" s="39">
        <v>136.1</v>
      </c>
      <c r="F85" s="32" t="s">
        <v>624</v>
      </c>
      <c r="G85" s="55"/>
      <c r="H85" s="55"/>
      <c r="I85" s="55"/>
      <c r="J85" s="55"/>
    </row>
    <row r="86" spans="1:10" s="56" customFormat="1" ht="55.5" customHeight="1" x14ac:dyDescent="0.2">
      <c r="A86" s="143" t="s">
        <v>266</v>
      </c>
      <c r="B86" s="144" t="s">
        <v>267</v>
      </c>
      <c r="C86" s="34">
        <v>101</v>
      </c>
      <c r="D86" s="16">
        <v>1</v>
      </c>
      <c r="E86" s="39">
        <v>50</v>
      </c>
      <c r="F86" s="32" t="s">
        <v>623</v>
      </c>
      <c r="G86" s="55"/>
      <c r="H86" s="55"/>
      <c r="I86" s="55"/>
      <c r="J86" s="55"/>
    </row>
    <row r="87" spans="1:10" s="56" customFormat="1" ht="55.5" customHeight="1" x14ac:dyDescent="0.2">
      <c r="A87" s="143"/>
      <c r="B87" s="144"/>
      <c r="C87" s="34">
        <v>101</v>
      </c>
      <c r="D87" s="16">
        <v>1</v>
      </c>
      <c r="E87" s="39">
        <v>175</v>
      </c>
      <c r="F87" s="32" t="s">
        <v>457</v>
      </c>
      <c r="G87" s="55"/>
      <c r="H87" s="55"/>
      <c r="I87" s="55"/>
      <c r="J87" s="55"/>
    </row>
    <row r="88" spans="1:10" s="56" customFormat="1" ht="55.5" customHeight="1" x14ac:dyDescent="0.2">
      <c r="A88" s="143"/>
      <c r="B88" s="144"/>
      <c r="C88" s="34">
        <v>101</v>
      </c>
      <c r="D88" s="16">
        <v>1</v>
      </c>
      <c r="E88" s="39">
        <v>63</v>
      </c>
      <c r="F88" s="32" t="s">
        <v>899</v>
      </c>
      <c r="G88" s="55"/>
      <c r="H88" s="55"/>
      <c r="I88" s="55"/>
      <c r="J88" s="55"/>
    </row>
    <row r="89" spans="1:10" s="61" customFormat="1" ht="67.5" customHeight="1" x14ac:dyDescent="0.2">
      <c r="A89" s="143"/>
      <c r="B89" s="144"/>
      <c r="C89" s="34">
        <v>101</v>
      </c>
      <c r="D89" s="16">
        <v>1</v>
      </c>
      <c r="E89" s="39">
        <v>2500</v>
      </c>
      <c r="F89" s="32" t="s">
        <v>842</v>
      </c>
      <c r="G89" s="60"/>
      <c r="H89" s="60"/>
      <c r="I89" s="60"/>
      <c r="J89" s="60"/>
    </row>
    <row r="90" spans="1:10" s="56" customFormat="1" ht="55.5" customHeight="1" x14ac:dyDescent="0.2">
      <c r="A90" s="143" t="s">
        <v>266</v>
      </c>
      <c r="B90" s="144" t="s">
        <v>455</v>
      </c>
      <c r="C90" s="34">
        <v>102</v>
      </c>
      <c r="D90" s="16">
        <v>1</v>
      </c>
      <c r="E90" s="39">
        <v>160.5</v>
      </c>
      <c r="F90" s="32" t="s">
        <v>456</v>
      </c>
      <c r="G90" s="55"/>
      <c r="H90" s="55"/>
      <c r="I90" s="55"/>
      <c r="J90" s="55"/>
    </row>
    <row r="91" spans="1:10" s="56" customFormat="1" ht="81.75" customHeight="1" x14ac:dyDescent="0.2">
      <c r="A91" s="148"/>
      <c r="B91" s="151"/>
      <c r="C91" s="34">
        <v>102</v>
      </c>
      <c r="D91" s="16">
        <v>1</v>
      </c>
      <c r="E91" s="39">
        <v>602.6</v>
      </c>
      <c r="F91" s="32" t="s">
        <v>622</v>
      </c>
      <c r="G91" s="55"/>
      <c r="H91" s="55"/>
      <c r="I91" s="55"/>
      <c r="J91" s="55"/>
    </row>
    <row r="92" spans="1:10" s="56" customFormat="1" ht="230.25" customHeight="1" x14ac:dyDescent="0.2">
      <c r="A92" s="149"/>
      <c r="B92" s="150"/>
      <c r="C92" s="34">
        <v>102</v>
      </c>
      <c r="D92" s="16">
        <v>1</v>
      </c>
      <c r="E92" s="39">
        <v>3210</v>
      </c>
      <c r="F92" s="32" t="s">
        <v>843</v>
      </c>
      <c r="G92" s="55"/>
      <c r="H92" s="55"/>
      <c r="I92" s="55"/>
      <c r="J92" s="55"/>
    </row>
    <row r="93" spans="1:10" s="56" customFormat="1" ht="204" x14ac:dyDescent="0.2">
      <c r="A93" s="143" t="s">
        <v>266</v>
      </c>
      <c r="B93" s="144" t="s">
        <v>254</v>
      </c>
      <c r="C93" s="34">
        <v>104</v>
      </c>
      <c r="D93" s="16">
        <v>1</v>
      </c>
      <c r="E93" s="39">
        <v>1366.1</v>
      </c>
      <c r="F93" s="32" t="s">
        <v>621</v>
      </c>
      <c r="G93" s="55"/>
      <c r="H93" s="55"/>
      <c r="I93" s="55"/>
      <c r="J93" s="55"/>
    </row>
    <row r="94" spans="1:10" s="57" customFormat="1" ht="42" customHeight="1" x14ac:dyDescent="0.2">
      <c r="A94" s="148"/>
      <c r="B94" s="147"/>
      <c r="C94" s="34">
        <v>104</v>
      </c>
      <c r="D94" s="16">
        <v>7</v>
      </c>
      <c r="E94" s="39">
        <v>70.400000000000006</v>
      </c>
      <c r="F94" s="32" t="s">
        <v>490</v>
      </c>
      <c r="G94" s="42"/>
      <c r="H94" s="42"/>
      <c r="I94" s="42"/>
      <c r="J94" s="42"/>
    </row>
    <row r="95" spans="1:10" s="23" customFormat="1" ht="81.75" customHeight="1" x14ac:dyDescent="0.2">
      <c r="A95" s="148"/>
      <c r="B95" s="147"/>
      <c r="C95" s="34">
        <v>104</v>
      </c>
      <c r="D95" s="16">
        <v>11</v>
      </c>
      <c r="E95" s="24">
        <v>1018.9</v>
      </c>
      <c r="F95" s="116" t="s">
        <v>777</v>
      </c>
      <c r="G95" s="42"/>
      <c r="H95" s="22"/>
      <c r="I95" s="22"/>
      <c r="J95" s="22"/>
    </row>
    <row r="96" spans="1:10" s="23" customFormat="1" ht="42" customHeight="1" x14ac:dyDescent="0.2">
      <c r="A96" s="148"/>
      <c r="B96" s="147"/>
      <c r="C96" s="34">
        <v>104</v>
      </c>
      <c r="D96" s="16">
        <v>9</v>
      </c>
      <c r="E96" s="24">
        <v>288</v>
      </c>
      <c r="F96" s="35" t="s">
        <v>620</v>
      </c>
      <c r="G96" s="42"/>
      <c r="H96" s="22"/>
      <c r="I96" s="22"/>
      <c r="J96" s="22"/>
    </row>
    <row r="97" spans="1:10" s="23" customFormat="1" ht="55.5" customHeight="1" x14ac:dyDescent="0.2">
      <c r="A97" s="148"/>
      <c r="B97" s="147"/>
      <c r="C97" s="34">
        <v>104</v>
      </c>
      <c r="D97" s="16">
        <v>13</v>
      </c>
      <c r="E97" s="24">
        <v>465</v>
      </c>
      <c r="F97" s="6" t="s">
        <v>498</v>
      </c>
      <c r="G97" s="42"/>
      <c r="H97" s="22"/>
      <c r="I97" s="22"/>
      <c r="J97" s="22"/>
    </row>
    <row r="98" spans="1:10" s="23" customFormat="1" ht="55.5" customHeight="1" x14ac:dyDescent="0.2">
      <c r="A98" s="148"/>
      <c r="B98" s="147"/>
      <c r="C98" s="34">
        <v>104</v>
      </c>
      <c r="D98" s="16">
        <v>15</v>
      </c>
      <c r="E98" s="24">
        <v>75.099999999999994</v>
      </c>
      <c r="F98" s="35" t="s">
        <v>619</v>
      </c>
      <c r="G98" s="42"/>
      <c r="H98" s="22"/>
      <c r="I98" s="22"/>
      <c r="J98" s="22"/>
    </row>
    <row r="99" spans="1:10" s="23" customFormat="1" ht="55.5" customHeight="1" x14ac:dyDescent="0.2">
      <c r="A99" s="148"/>
      <c r="B99" s="147"/>
      <c r="C99" s="91">
        <v>104</v>
      </c>
      <c r="D99" s="16">
        <v>16</v>
      </c>
      <c r="E99" s="92">
        <v>319.5</v>
      </c>
      <c r="F99" s="58" t="s">
        <v>618</v>
      </c>
      <c r="G99" s="22"/>
      <c r="H99" s="22"/>
      <c r="I99" s="22"/>
      <c r="J99" s="22"/>
    </row>
    <row r="100" spans="1:10" s="23" customFormat="1" ht="82.5" customHeight="1" x14ac:dyDescent="0.2">
      <c r="A100" s="148"/>
      <c r="B100" s="147"/>
      <c r="C100" s="91">
        <v>104</v>
      </c>
      <c r="D100" s="16">
        <v>12</v>
      </c>
      <c r="E100" s="39">
        <v>386</v>
      </c>
      <c r="F100" s="32" t="s">
        <v>775</v>
      </c>
      <c r="G100" s="22"/>
      <c r="H100" s="22"/>
      <c r="I100" s="22"/>
      <c r="J100" s="22"/>
    </row>
    <row r="101" spans="1:10" s="23" customFormat="1" ht="76.5" x14ac:dyDescent="0.2">
      <c r="A101" s="149"/>
      <c r="B101" s="139"/>
      <c r="C101" s="34">
        <v>104</v>
      </c>
      <c r="D101" s="16">
        <v>17</v>
      </c>
      <c r="E101" s="24">
        <v>283</v>
      </c>
      <c r="F101" s="35" t="s">
        <v>617</v>
      </c>
      <c r="G101" s="42"/>
      <c r="H101" s="22"/>
      <c r="I101" s="22"/>
      <c r="J101" s="22"/>
    </row>
    <row r="102" spans="1:10" s="23" customFormat="1" ht="68.25" customHeight="1" x14ac:dyDescent="0.2">
      <c r="A102" s="31" t="s">
        <v>266</v>
      </c>
      <c r="B102" s="33" t="s">
        <v>317</v>
      </c>
      <c r="C102" s="34">
        <v>1861</v>
      </c>
      <c r="D102" s="16">
        <v>11</v>
      </c>
      <c r="E102" s="24">
        <v>500</v>
      </c>
      <c r="F102" s="116" t="s">
        <v>616</v>
      </c>
      <c r="G102" s="42"/>
      <c r="H102" s="22"/>
      <c r="I102" s="22"/>
      <c r="J102" s="22"/>
    </row>
    <row r="103" spans="1:10" s="23" customFormat="1" ht="68.25" customHeight="1" x14ac:dyDescent="0.2">
      <c r="A103" s="31" t="s">
        <v>68</v>
      </c>
      <c r="B103" s="33" t="s">
        <v>582</v>
      </c>
      <c r="C103" s="34">
        <v>1854</v>
      </c>
      <c r="D103" s="16">
        <v>11</v>
      </c>
      <c r="E103" s="39">
        <v>2000</v>
      </c>
      <c r="F103" s="32" t="s">
        <v>615</v>
      </c>
      <c r="G103" s="22"/>
      <c r="H103" s="22"/>
      <c r="I103" s="22"/>
      <c r="J103" s="22"/>
    </row>
    <row r="104" spans="1:10" s="57" customFormat="1" ht="68.25" customHeight="1" x14ac:dyDescent="0.2">
      <c r="A104" s="31" t="s">
        <v>68</v>
      </c>
      <c r="B104" s="33" t="s">
        <v>133</v>
      </c>
      <c r="C104" s="34">
        <v>1107</v>
      </c>
      <c r="D104" s="16">
        <v>7</v>
      </c>
      <c r="E104" s="39">
        <v>262</v>
      </c>
      <c r="F104" s="32" t="s">
        <v>614</v>
      </c>
      <c r="G104" s="42"/>
      <c r="H104" s="42"/>
      <c r="I104" s="42"/>
      <c r="J104" s="42"/>
    </row>
    <row r="105" spans="1:10" s="61" customFormat="1" ht="68.25" customHeight="1" x14ac:dyDescent="0.2">
      <c r="A105" s="31" t="s">
        <v>68</v>
      </c>
      <c r="B105" s="33" t="s">
        <v>304</v>
      </c>
      <c r="C105" s="69">
        <v>1730</v>
      </c>
      <c r="D105" s="16">
        <v>11</v>
      </c>
      <c r="E105" s="39">
        <v>10000</v>
      </c>
      <c r="F105" s="32" t="s">
        <v>923</v>
      </c>
      <c r="G105" s="60"/>
      <c r="H105" s="60"/>
      <c r="I105" s="60"/>
      <c r="J105" s="60"/>
    </row>
    <row r="106" spans="1:10" s="23" customFormat="1" ht="81.75" customHeight="1" x14ac:dyDescent="0.2">
      <c r="A106" s="143" t="s">
        <v>68</v>
      </c>
      <c r="B106" s="144" t="s">
        <v>305</v>
      </c>
      <c r="C106" s="34">
        <v>1731</v>
      </c>
      <c r="D106" s="16">
        <v>11</v>
      </c>
      <c r="E106" s="24">
        <v>80</v>
      </c>
      <c r="F106" s="32" t="s">
        <v>433</v>
      </c>
      <c r="G106" s="42"/>
      <c r="H106" s="22"/>
      <c r="I106" s="22"/>
      <c r="J106" s="22"/>
    </row>
    <row r="107" spans="1:10" s="23" customFormat="1" ht="68.25" customHeight="1" x14ac:dyDescent="0.2">
      <c r="A107" s="149"/>
      <c r="B107" s="150"/>
      <c r="C107" s="34">
        <v>1731</v>
      </c>
      <c r="D107" s="16">
        <v>11</v>
      </c>
      <c r="E107" s="24">
        <v>3000</v>
      </c>
      <c r="F107" s="32" t="s">
        <v>434</v>
      </c>
      <c r="G107" s="42"/>
      <c r="H107" s="22"/>
      <c r="I107" s="22"/>
      <c r="J107" s="22"/>
    </row>
    <row r="108" spans="1:10" s="23" customFormat="1" ht="81.75" customHeight="1" x14ac:dyDescent="0.2">
      <c r="A108" s="143" t="s">
        <v>68</v>
      </c>
      <c r="B108" s="144" t="s">
        <v>306</v>
      </c>
      <c r="C108" s="34">
        <v>1739</v>
      </c>
      <c r="D108" s="16">
        <v>11</v>
      </c>
      <c r="E108" s="24">
        <v>600</v>
      </c>
      <c r="F108" s="6" t="s">
        <v>435</v>
      </c>
      <c r="G108" s="42"/>
      <c r="H108" s="22"/>
      <c r="I108" s="22"/>
      <c r="J108" s="22"/>
    </row>
    <row r="109" spans="1:10" s="23" customFormat="1" ht="81.75" customHeight="1" x14ac:dyDescent="0.2">
      <c r="A109" s="149"/>
      <c r="B109" s="150"/>
      <c r="C109" s="34">
        <v>1739</v>
      </c>
      <c r="D109" s="16">
        <v>11</v>
      </c>
      <c r="E109" s="24">
        <v>4617.2</v>
      </c>
      <c r="F109" s="6" t="s">
        <v>436</v>
      </c>
      <c r="G109" s="42"/>
      <c r="H109" s="22"/>
      <c r="I109" s="22"/>
      <c r="J109" s="22"/>
    </row>
    <row r="110" spans="1:10" s="23" customFormat="1" ht="55.5" customHeight="1" x14ac:dyDescent="0.2">
      <c r="A110" s="31" t="s">
        <v>68</v>
      </c>
      <c r="B110" s="33" t="s">
        <v>310</v>
      </c>
      <c r="C110" s="34">
        <v>1748</v>
      </c>
      <c r="D110" s="16">
        <v>11</v>
      </c>
      <c r="E110" s="24">
        <v>7151.1</v>
      </c>
      <c r="F110" s="35" t="s">
        <v>832</v>
      </c>
      <c r="G110" s="42"/>
      <c r="H110" s="22"/>
      <c r="I110" s="22"/>
      <c r="J110" s="22"/>
    </row>
    <row r="111" spans="1:10" s="23" customFormat="1" ht="95.25" customHeight="1" x14ac:dyDescent="0.2">
      <c r="A111" s="31" t="s">
        <v>68</v>
      </c>
      <c r="B111" s="33" t="s">
        <v>321</v>
      </c>
      <c r="C111" s="34">
        <v>1889</v>
      </c>
      <c r="D111" s="16">
        <v>11</v>
      </c>
      <c r="E111" s="24">
        <v>1936</v>
      </c>
      <c r="F111" s="35" t="s">
        <v>430</v>
      </c>
      <c r="G111" s="42"/>
      <c r="H111" s="22"/>
      <c r="I111" s="22"/>
      <c r="J111" s="22"/>
    </row>
    <row r="112" spans="1:10" s="23" customFormat="1" ht="67.5" customHeight="1" x14ac:dyDescent="0.2">
      <c r="A112" s="31" t="s">
        <v>68</v>
      </c>
      <c r="B112" s="33" t="s">
        <v>285</v>
      </c>
      <c r="C112" s="34">
        <v>1105</v>
      </c>
      <c r="D112" s="16">
        <v>11</v>
      </c>
      <c r="E112" s="24">
        <v>1815</v>
      </c>
      <c r="F112" s="32" t="s">
        <v>431</v>
      </c>
      <c r="G112" s="42"/>
      <c r="H112" s="22"/>
      <c r="I112" s="22"/>
      <c r="J112" s="22"/>
    </row>
    <row r="113" spans="1:10" s="23" customFormat="1" ht="55.5" customHeight="1" x14ac:dyDescent="0.2">
      <c r="A113" s="31" t="s">
        <v>68</v>
      </c>
      <c r="B113" s="33" t="s">
        <v>333</v>
      </c>
      <c r="C113" s="34">
        <v>1924</v>
      </c>
      <c r="D113" s="16">
        <v>11</v>
      </c>
      <c r="E113" s="24">
        <v>8117</v>
      </c>
      <c r="F113" s="32" t="s">
        <v>613</v>
      </c>
      <c r="G113" s="22"/>
      <c r="H113" s="22"/>
      <c r="I113" s="22"/>
      <c r="J113" s="22"/>
    </row>
    <row r="114" spans="1:10" s="23" customFormat="1" ht="55.5" customHeight="1" x14ac:dyDescent="0.2">
      <c r="A114" s="31" t="s">
        <v>68</v>
      </c>
      <c r="B114" s="33" t="s">
        <v>314</v>
      </c>
      <c r="C114" s="34">
        <v>1854</v>
      </c>
      <c r="D114" s="16">
        <v>11</v>
      </c>
      <c r="E114" s="24">
        <v>198</v>
      </c>
      <c r="F114" s="32" t="s">
        <v>612</v>
      </c>
      <c r="G114" s="22"/>
      <c r="H114" s="22"/>
      <c r="I114" s="22"/>
      <c r="J114" s="22"/>
    </row>
    <row r="115" spans="1:10" s="23" customFormat="1" ht="42" customHeight="1" x14ac:dyDescent="0.2">
      <c r="A115" s="31" t="s">
        <v>12</v>
      </c>
      <c r="B115" s="33" t="s">
        <v>299</v>
      </c>
      <c r="C115" s="34">
        <v>1513</v>
      </c>
      <c r="D115" s="16">
        <v>15</v>
      </c>
      <c r="E115" s="24">
        <v>1065.5999999999999</v>
      </c>
      <c r="F115" s="32" t="s">
        <v>495</v>
      </c>
      <c r="G115" s="22"/>
      <c r="H115" s="22"/>
      <c r="I115" s="22"/>
      <c r="J115" s="22"/>
    </row>
    <row r="116" spans="1:10" s="23" customFormat="1" ht="89.25" x14ac:dyDescent="0.2">
      <c r="A116" s="31" t="s">
        <v>15</v>
      </c>
      <c r="B116" s="33" t="s">
        <v>499</v>
      </c>
      <c r="C116" s="34">
        <v>8993</v>
      </c>
      <c r="D116" s="16">
        <v>13</v>
      </c>
      <c r="E116" s="100">
        <v>38101</v>
      </c>
      <c r="F116" s="32" t="s">
        <v>929</v>
      </c>
      <c r="G116" s="94"/>
      <c r="I116" s="22"/>
      <c r="J116" s="22"/>
    </row>
    <row r="117" spans="1:10" s="23" customFormat="1" ht="63.75" x14ac:dyDescent="0.2">
      <c r="A117" s="31" t="s">
        <v>15</v>
      </c>
      <c r="B117" s="33" t="s">
        <v>298</v>
      </c>
      <c r="C117" s="34">
        <v>1308</v>
      </c>
      <c r="D117" s="16">
        <v>13</v>
      </c>
      <c r="E117" s="100">
        <v>100.5</v>
      </c>
      <c r="F117" s="32" t="s">
        <v>500</v>
      </c>
      <c r="G117" s="22"/>
      <c r="H117" s="22"/>
      <c r="I117" s="22"/>
      <c r="J117" s="22"/>
    </row>
    <row r="118" spans="1:10" s="23" customFormat="1" ht="67.5" customHeight="1" x14ac:dyDescent="0.2">
      <c r="A118" s="31" t="s">
        <v>15</v>
      </c>
      <c r="B118" s="33" t="s">
        <v>297</v>
      </c>
      <c r="C118" s="34">
        <v>1306</v>
      </c>
      <c r="D118" s="16">
        <v>13</v>
      </c>
      <c r="E118" s="100">
        <v>14398</v>
      </c>
      <c r="F118" s="70" t="s">
        <v>501</v>
      </c>
      <c r="G118" s="22"/>
      <c r="H118" s="22"/>
      <c r="I118" s="22"/>
      <c r="J118" s="22"/>
    </row>
    <row r="119" spans="1:10" s="23" customFormat="1" ht="56.25" customHeight="1" x14ac:dyDescent="0.2">
      <c r="A119" s="143" t="s">
        <v>15</v>
      </c>
      <c r="B119" s="144" t="s">
        <v>324</v>
      </c>
      <c r="C119" s="34">
        <v>1907</v>
      </c>
      <c r="D119" s="16">
        <v>11</v>
      </c>
      <c r="E119" s="24">
        <v>221.7</v>
      </c>
      <c r="F119" s="32" t="s">
        <v>611</v>
      </c>
      <c r="G119" s="22"/>
      <c r="H119" s="22"/>
      <c r="I119" s="22"/>
      <c r="J119" s="22"/>
    </row>
    <row r="120" spans="1:10" s="23" customFormat="1" ht="67.5" customHeight="1" x14ac:dyDescent="0.2">
      <c r="A120" s="149"/>
      <c r="B120" s="150"/>
      <c r="C120" s="34">
        <v>1907</v>
      </c>
      <c r="D120" s="16">
        <v>11</v>
      </c>
      <c r="E120" s="24">
        <v>800</v>
      </c>
      <c r="F120" s="32" t="s">
        <v>911</v>
      </c>
      <c r="G120" s="22"/>
      <c r="H120" s="22"/>
      <c r="I120" s="22"/>
      <c r="J120" s="22"/>
    </row>
    <row r="121" spans="1:10" s="23" customFormat="1" ht="55.5" customHeight="1" x14ac:dyDescent="0.2">
      <c r="A121" s="31" t="s">
        <v>15</v>
      </c>
      <c r="B121" s="33" t="s">
        <v>541</v>
      </c>
      <c r="C121" s="34">
        <v>1925</v>
      </c>
      <c r="D121" s="16">
        <v>11</v>
      </c>
      <c r="E121" s="24">
        <v>80</v>
      </c>
      <c r="F121" s="32" t="s">
        <v>610</v>
      </c>
      <c r="G121" s="22"/>
      <c r="H121" s="22"/>
      <c r="I121" s="22"/>
      <c r="J121" s="22"/>
    </row>
    <row r="122" spans="1:10" s="57" customFormat="1" ht="76.5" x14ac:dyDescent="0.2">
      <c r="A122" s="31" t="s">
        <v>15</v>
      </c>
      <c r="B122" s="33" t="s">
        <v>134</v>
      </c>
      <c r="C122" s="34">
        <v>1319</v>
      </c>
      <c r="D122" s="16">
        <v>7</v>
      </c>
      <c r="E122" s="39">
        <v>133.1</v>
      </c>
      <c r="F122" s="32" t="s">
        <v>609</v>
      </c>
      <c r="G122" s="42"/>
      <c r="H122" s="42"/>
      <c r="I122" s="42"/>
      <c r="J122" s="42"/>
    </row>
    <row r="123" spans="1:10" s="61" customFormat="1" ht="67.5" customHeight="1" x14ac:dyDescent="0.2">
      <c r="A123" s="31" t="s">
        <v>73</v>
      </c>
      <c r="B123" s="33" t="s">
        <v>885</v>
      </c>
      <c r="C123" s="34">
        <v>520</v>
      </c>
      <c r="D123" s="16">
        <v>5</v>
      </c>
      <c r="E123" s="39">
        <v>400</v>
      </c>
      <c r="F123" s="32" t="s">
        <v>608</v>
      </c>
      <c r="G123" s="60"/>
      <c r="H123" s="60"/>
      <c r="I123" s="60"/>
      <c r="J123" s="60"/>
    </row>
    <row r="124" spans="1:10" s="23" customFormat="1" ht="55.5" customHeight="1" x14ac:dyDescent="0.2">
      <c r="A124" s="31" t="s">
        <v>73</v>
      </c>
      <c r="B124" s="33" t="s">
        <v>280</v>
      </c>
      <c r="C124" s="36">
        <v>1001</v>
      </c>
      <c r="D124" s="16">
        <v>10</v>
      </c>
      <c r="E124" s="93">
        <v>50</v>
      </c>
      <c r="F124" s="6" t="s">
        <v>465</v>
      </c>
      <c r="G124" s="22"/>
      <c r="H124" s="22"/>
      <c r="I124" s="22"/>
      <c r="J124" s="22"/>
    </row>
    <row r="125" spans="1:10" s="23" customFormat="1" ht="102" x14ac:dyDescent="0.2">
      <c r="A125" s="143" t="s">
        <v>73</v>
      </c>
      <c r="B125" s="144" t="s">
        <v>281</v>
      </c>
      <c r="C125" s="34">
        <v>1003</v>
      </c>
      <c r="D125" s="16">
        <v>17</v>
      </c>
      <c r="E125" s="39">
        <v>1143.5</v>
      </c>
      <c r="F125" s="32" t="s">
        <v>481</v>
      </c>
      <c r="G125" s="22"/>
      <c r="H125" s="22"/>
      <c r="I125" s="22"/>
      <c r="J125" s="22"/>
    </row>
    <row r="126" spans="1:10" s="23" customFormat="1" ht="82.5" customHeight="1" x14ac:dyDescent="0.2">
      <c r="A126" s="148"/>
      <c r="B126" s="151"/>
      <c r="C126" s="34">
        <v>1003</v>
      </c>
      <c r="D126" s="16">
        <v>17</v>
      </c>
      <c r="E126" s="39">
        <v>365</v>
      </c>
      <c r="F126" s="32" t="s">
        <v>478</v>
      </c>
      <c r="G126" s="22"/>
      <c r="H126" s="22"/>
      <c r="I126" s="22"/>
      <c r="J126" s="22"/>
    </row>
    <row r="127" spans="1:10" s="23" customFormat="1" ht="76.5" x14ac:dyDescent="0.2">
      <c r="A127" s="149"/>
      <c r="B127" s="150"/>
      <c r="C127" s="34">
        <v>1003</v>
      </c>
      <c r="D127" s="16">
        <v>17</v>
      </c>
      <c r="E127" s="39">
        <v>3164.7</v>
      </c>
      <c r="F127" s="32" t="s">
        <v>480</v>
      </c>
      <c r="G127" s="22"/>
      <c r="H127" s="22"/>
      <c r="I127" s="22"/>
      <c r="J127" s="22"/>
    </row>
    <row r="128" spans="1:10" s="23" customFormat="1" ht="81.75" customHeight="1" x14ac:dyDescent="0.2">
      <c r="A128" s="143" t="s">
        <v>73</v>
      </c>
      <c r="B128" s="144" t="s">
        <v>282</v>
      </c>
      <c r="C128" s="34">
        <v>1019</v>
      </c>
      <c r="D128" s="16">
        <v>17</v>
      </c>
      <c r="E128" s="39">
        <v>5067.5</v>
      </c>
      <c r="F128" s="32" t="s">
        <v>890</v>
      </c>
      <c r="G128" s="22"/>
      <c r="H128" s="22"/>
      <c r="I128" s="22"/>
      <c r="J128" s="22"/>
    </row>
    <row r="129" spans="1:10" s="23" customFormat="1" ht="76.5" x14ac:dyDescent="0.2">
      <c r="A129" s="148"/>
      <c r="B129" s="151"/>
      <c r="C129" s="34">
        <v>1019</v>
      </c>
      <c r="D129" s="16">
        <v>17</v>
      </c>
      <c r="E129" s="39">
        <v>3738.9</v>
      </c>
      <c r="F129" s="32" t="s">
        <v>891</v>
      </c>
      <c r="G129" s="22"/>
      <c r="H129" s="22"/>
      <c r="I129" s="22"/>
      <c r="J129" s="22"/>
    </row>
    <row r="130" spans="1:10" s="23" customFormat="1" ht="68.25" customHeight="1" x14ac:dyDescent="0.2">
      <c r="A130" s="149"/>
      <c r="B130" s="150"/>
      <c r="C130" s="34">
        <v>1019</v>
      </c>
      <c r="D130" s="16">
        <v>17</v>
      </c>
      <c r="E130" s="39">
        <v>399.3</v>
      </c>
      <c r="F130" s="32" t="s">
        <v>892</v>
      </c>
      <c r="G130" s="22"/>
      <c r="H130" s="22"/>
      <c r="I130" s="22"/>
      <c r="J130" s="22"/>
    </row>
    <row r="131" spans="1:10" s="23" customFormat="1" ht="56.25" customHeight="1" x14ac:dyDescent="0.2">
      <c r="A131" s="31" t="s">
        <v>73</v>
      </c>
      <c r="B131" s="33" t="s">
        <v>283</v>
      </c>
      <c r="C131" s="34">
        <v>1020</v>
      </c>
      <c r="D131" s="16">
        <v>17</v>
      </c>
      <c r="E131" s="39">
        <v>1301</v>
      </c>
      <c r="F131" s="32" t="s">
        <v>482</v>
      </c>
      <c r="G131" s="22"/>
      <c r="H131" s="22"/>
      <c r="I131" s="22"/>
      <c r="J131" s="22"/>
    </row>
    <row r="132" spans="1:10" s="56" customFormat="1" ht="56.25" customHeight="1" x14ac:dyDescent="0.2">
      <c r="A132" s="31" t="s">
        <v>458</v>
      </c>
      <c r="B132" s="33" t="s">
        <v>265</v>
      </c>
      <c r="C132" s="34">
        <v>5</v>
      </c>
      <c r="D132" s="16">
        <v>1</v>
      </c>
      <c r="E132" s="39">
        <v>322.5</v>
      </c>
      <c r="F132" s="32" t="s">
        <v>459</v>
      </c>
      <c r="G132" s="55"/>
      <c r="H132" s="55"/>
      <c r="I132" s="55"/>
      <c r="J132" s="55"/>
    </row>
    <row r="133" spans="1:10" s="56" customFormat="1" ht="67.5" customHeight="1" x14ac:dyDescent="0.2">
      <c r="A133" s="143" t="s">
        <v>10</v>
      </c>
      <c r="B133" s="144" t="s">
        <v>274</v>
      </c>
      <c r="C133" s="34">
        <v>516</v>
      </c>
      <c r="D133" s="16">
        <v>5</v>
      </c>
      <c r="E133" s="39">
        <v>392</v>
      </c>
      <c r="F133" s="32" t="s">
        <v>460</v>
      </c>
      <c r="G133" s="55"/>
      <c r="H133" s="55"/>
      <c r="I133" s="55"/>
      <c r="J133" s="55"/>
    </row>
    <row r="134" spans="1:10" s="23" customFormat="1" ht="67.5" customHeight="1" x14ac:dyDescent="0.2">
      <c r="A134" s="149"/>
      <c r="B134" s="150"/>
      <c r="C134" s="34">
        <v>516</v>
      </c>
      <c r="D134" s="16">
        <v>5</v>
      </c>
      <c r="E134" s="39">
        <v>8806.2999999999993</v>
      </c>
      <c r="F134" s="32" t="s">
        <v>607</v>
      </c>
      <c r="G134" s="22"/>
      <c r="H134" s="22"/>
      <c r="I134" s="22"/>
      <c r="J134" s="22"/>
    </row>
    <row r="135" spans="1:10" s="23" customFormat="1" ht="42" customHeight="1" x14ac:dyDescent="0.2">
      <c r="A135" s="31" t="s">
        <v>10</v>
      </c>
      <c r="B135" s="33" t="s">
        <v>276</v>
      </c>
      <c r="C135" s="34">
        <v>900</v>
      </c>
      <c r="D135" s="16">
        <v>9</v>
      </c>
      <c r="E135" s="90">
        <v>5513</v>
      </c>
      <c r="F135" s="32" t="s">
        <v>474</v>
      </c>
      <c r="G135" s="22"/>
      <c r="H135" s="22"/>
      <c r="I135" s="22"/>
      <c r="J135" s="22"/>
    </row>
    <row r="136" spans="1:10" s="23" customFormat="1" ht="63.75" x14ac:dyDescent="0.2">
      <c r="A136" s="31" t="s">
        <v>10</v>
      </c>
      <c r="B136" s="33" t="s">
        <v>277</v>
      </c>
      <c r="C136" s="34">
        <v>907</v>
      </c>
      <c r="D136" s="16">
        <v>9</v>
      </c>
      <c r="E136" s="90">
        <v>110</v>
      </c>
      <c r="F136" s="32" t="s">
        <v>462</v>
      </c>
      <c r="G136" s="22"/>
      <c r="H136" s="22"/>
      <c r="I136" s="22"/>
      <c r="J136" s="22"/>
    </row>
    <row r="137" spans="1:10" s="23" customFormat="1" ht="67.5" customHeight="1" x14ac:dyDescent="0.2">
      <c r="A137" s="31" t="s">
        <v>10</v>
      </c>
      <c r="B137" s="33" t="s">
        <v>278</v>
      </c>
      <c r="C137" s="34">
        <v>919</v>
      </c>
      <c r="D137" s="16">
        <v>9</v>
      </c>
      <c r="E137" s="90">
        <v>990.3</v>
      </c>
      <c r="F137" s="32" t="s">
        <v>463</v>
      </c>
      <c r="G137" s="22"/>
      <c r="H137" s="22"/>
      <c r="I137" s="22"/>
      <c r="J137" s="22"/>
    </row>
    <row r="138" spans="1:10" s="23" customFormat="1" ht="67.5" customHeight="1" x14ac:dyDescent="0.2">
      <c r="A138" s="31" t="s">
        <v>10</v>
      </c>
      <c r="B138" s="33" t="s">
        <v>279</v>
      </c>
      <c r="C138" s="34">
        <v>925</v>
      </c>
      <c r="D138" s="16">
        <v>9</v>
      </c>
      <c r="E138" s="90">
        <v>4950.6000000000004</v>
      </c>
      <c r="F138" s="32" t="s">
        <v>476</v>
      </c>
      <c r="G138" s="22"/>
      <c r="H138" s="22"/>
      <c r="I138" s="22"/>
      <c r="J138" s="22"/>
    </row>
    <row r="139" spans="1:10" s="23" customFormat="1" ht="67.5" customHeight="1" x14ac:dyDescent="0.2">
      <c r="A139" s="143" t="s">
        <v>10</v>
      </c>
      <c r="B139" s="144" t="s">
        <v>313</v>
      </c>
      <c r="C139" s="34">
        <v>1851</v>
      </c>
      <c r="D139" s="16">
        <v>11</v>
      </c>
      <c r="E139" s="39">
        <v>500</v>
      </c>
      <c r="F139" s="70" t="s">
        <v>606</v>
      </c>
      <c r="G139" s="22"/>
      <c r="H139" s="22"/>
      <c r="I139" s="22"/>
      <c r="J139" s="22"/>
    </row>
    <row r="140" spans="1:10" s="23" customFormat="1" ht="67.5" customHeight="1" x14ac:dyDescent="0.2">
      <c r="A140" s="148"/>
      <c r="B140" s="151"/>
      <c r="C140" s="34">
        <v>1851</v>
      </c>
      <c r="D140" s="16">
        <v>11</v>
      </c>
      <c r="E140" s="39">
        <v>100</v>
      </c>
      <c r="F140" s="70" t="s">
        <v>930</v>
      </c>
      <c r="G140" s="22"/>
      <c r="H140" s="22"/>
      <c r="I140" s="22"/>
      <c r="J140" s="22"/>
    </row>
    <row r="141" spans="1:10" s="23" customFormat="1" ht="67.5" customHeight="1" x14ac:dyDescent="0.2">
      <c r="A141" s="149"/>
      <c r="B141" s="150"/>
      <c r="C141" s="34">
        <v>1851</v>
      </c>
      <c r="D141" s="16">
        <v>11</v>
      </c>
      <c r="E141" s="90">
        <v>50</v>
      </c>
      <c r="F141" s="32" t="s">
        <v>604</v>
      </c>
      <c r="G141" s="22"/>
      <c r="H141" s="22"/>
      <c r="I141" s="22"/>
      <c r="J141" s="22"/>
    </row>
    <row r="142" spans="1:10" s="23" customFormat="1" ht="67.5" customHeight="1" x14ac:dyDescent="0.2">
      <c r="A142" s="31" t="s">
        <v>10</v>
      </c>
      <c r="B142" s="33" t="s">
        <v>325</v>
      </c>
      <c r="C142" s="34">
        <v>1911</v>
      </c>
      <c r="D142" s="16">
        <v>11</v>
      </c>
      <c r="E142" s="100">
        <v>175</v>
      </c>
      <c r="F142" s="70" t="s">
        <v>605</v>
      </c>
      <c r="G142" s="22"/>
      <c r="H142" s="22"/>
      <c r="I142" s="22"/>
      <c r="J142" s="22"/>
    </row>
    <row r="143" spans="1:10" s="23" customFormat="1" ht="67.5" customHeight="1" x14ac:dyDescent="0.2">
      <c r="A143" s="31" t="s">
        <v>16</v>
      </c>
      <c r="B143" s="33" t="s">
        <v>429</v>
      </c>
      <c r="C143" s="62">
        <v>8996</v>
      </c>
      <c r="D143" s="16">
        <v>12</v>
      </c>
      <c r="E143" s="24">
        <v>32620</v>
      </c>
      <c r="F143" s="6" t="s">
        <v>602</v>
      </c>
      <c r="G143" s="22"/>
      <c r="H143" s="22"/>
      <c r="I143" s="22"/>
      <c r="J143" s="22"/>
    </row>
    <row r="144" spans="1:10" s="67" customFormat="1" ht="67.5" customHeight="1" x14ac:dyDescent="0.2">
      <c r="A144" s="31" t="s">
        <v>16</v>
      </c>
      <c r="B144" s="33" t="s">
        <v>427</v>
      </c>
      <c r="C144" s="34">
        <v>8016</v>
      </c>
      <c r="D144" s="16">
        <v>12</v>
      </c>
      <c r="E144" s="39">
        <v>2000</v>
      </c>
      <c r="F144" s="70" t="s">
        <v>601</v>
      </c>
      <c r="G144" s="42"/>
      <c r="H144" s="42"/>
    </row>
    <row r="145" spans="1:10" s="67" customFormat="1" ht="55.5" customHeight="1" x14ac:dyDescent="0.2">
      <c r="A145" s="31" t="s">
        <v>16</v>
      </c>
      <c r="B145" s="33" t="s">
        <v>294</v>
      </c>
      <c r="C145" s="34">
        <v>1231</v>
      </c>
      <c r="D145" s="68">
        <v>12</v>
      </c>
      <c r="E145" s="39">
        <v>145.19999999999999</v>
      </c>
      <c r="F145" s="32" t="s">
        <v>600</v>
      </c>
      <c r="G145" s="42"/>
      <c r="H145" s="42"/>
    </row>
    <row r="146" spans="1:10" s="57" customFormat="1" ht="94.5" customHeight="1" x14ac:dyDescent="0.2">
      <c r="A146" s="31" t="s">
        <v>16</v>
      </c>
      <c r="B146" s="71" t="s">
        <v>287</v>
      </c>
      <c r="C146" s="43">
        <v>1200</v>
      </c>
      <c r="D146" s="68">
        <v>12</v>
      </c>
      <c r="E146" s="44">
        <v>82</v>
      </c>
      <c r="F146" s="35" t="s">
        <v>893</v>
      </c>
      <c r="G146" s="42"/>
      <c r="H146" s="42"/>
      <c r="I146" s="42"/>
    </row>
    <row r="147" spans="1:10" s="23" customFormat="1" ht="55.5" customHeight="1" x14ac:dyDescent="0.2">
      <c r="A147" s="31" t="s">
        <v>16</v>
      </c>
      <c r="B147" s="125" t="s">
        <v>507</v>
      </c>
      <c r="C147" s="36">
        <v>1202</v>
      </c>
      <c r="D147" s="68">
        <v>12</v>
      </c>
      <c r="E147" s="24">
        <v>125.3</v>
      </c>
      <c r="F147" s="6" t="s">
        <v>585</v>
      </c>
      <c r="G147" s="22"/>
      <c r="H147" s="22"/>
      <c r="I147" s="22"/>
    </row>
    <row r="148" spans="1:10" s="23" customFormat="1" ht="67.5" customHeight="1" x14ac:dyDescent="0.2">
      <c r="A148" s="31" t="s">
        <v>16</v>
      </c>
      <c r="B148" s="71" t="s">
        <v>894</v>
      </c>
      <c r="C148" s="43">
        <v>1207</v>
      </c>
      <c r="D148" s="68">
        <v>12</v>
      </c>
      <c r="E148" s="44">
        <v>46.7</v>
      </c>
      <c r="F148" s="126" t="s">
        <v>599</v>
      </c>
      <c r="G148" s="22"/>
      <c r="H148" s="22"/>
      <c r="I148" s="22"/>
    </row>
    <row r="149" spans="1:10" s="23" customFormat="1" ht="55.5" customHeight="1" x14ac:dyDescent="0.2">
      <c r="A149" s="31" t="s">
        <v>16</v>
      </c>
      <c r="B149" s="71" t="s">
        <v>508</v>
      </c>
      <c r="C149" s="43">
        <v>1211</v>
      </c>
      <c r="D149" s="68">
        <v>12</v>
      </c>
      <c r="E149" s="44">
        <v>339.9</v>
      </c>
      <c r="F149" s="6" t="s">
        <v>886</v>
      </c>
      <c r="G149" s="22"/>
      <c r="H149" s="22"/>
      <c r="I149" s="22"/>
      <c r="J149" s="22"/>
    </row>
    <row r="150" spans="1:10" s="23" customFormat="1" ht="63.75" x14ac:dyDescent="0.2">
      <c r="A150" s="31" t="s">
        <v>16</v>
      </c>
      <c r="B150" s="71" t="s">
        <v>509</v>
      </c>
      <c r="C150" s="43">
        <v>1213</v>
      </c>
      <c r="D150" s="68">
        <v>12</v>
      </c>
      <c r="E150" s="44">
        <v>144</v>
      </c>
      <c r="F150" s="6" t="s">
        <v>761</v>
      </c>
      <c r="G150" s="22"/>
      <c r="H150" s="22"/>
      <c r="I150" s="22"/>
      <c r="J150" s="22"/>
    </row>
    <row r="151" spans="1:10" s="23" customFormat="1" ht="76.5" x14ac:dyDescent="0.2">
      <c r="A151" s="31" t="s">
        <v>16</v>
      </c>
      <c r="B151" s="71" t="s">
        <v>288</v>
      </c>
      <c r="C151" s="43">
        <v>1215</v>
      </c>
      <c r="D151" s="68">
        <v>12</v>
      </c>
      <c r="E151" s="44">
        <v>90</v>
      </c>
      <c r="F151" s="6" t="s">
        <v>776</v>
      </c>
      <c r="G151" s="22"/>
      <c r="H151" s="22"/>
      <c r="I151" s="22"/>
      <c r="J151" s="22"/>
    </row>
    <row r="152" spans="1:10" s="23" customFormat="1" ht="81.75" customHeight="1" x14ac:dyDescent="0.2">
      <c r="A152" s="31" t="s">
        <v>16</v>
      </c>
      <c r="B152" s="71" t="s">
        <v>289</v>
      </c>
      <c r="C152" s="43">
        <v>1218</v>
      </c>
      <c r="D152" s="68">
        <v>12</v>
      </c>
      <c r="E152" s="44">
        <v>1000</v>
      </c>
      <c r="F152" s="6" t="s">
        <v>774</v>
      </c>
      <c r="G152" s="22"/>
      <c r="H152" s="22"/>
      <c r="I152" s="22"/>
      <c r="J152" s="22"/>
    </row>
    <row r="153" spans="1:10" s="23" customFormat="1" ht="96" customHeight="1" x14ac:dyDescent="0.2">
      <c r="A153" s="31" t="s">
        <v>16</v>
      </c>
      <c r="B153" s="72" t="s">
        <v>290</v>
      </c>
      <c r="C153" s="73">
        <v>1219</v>
      </c>
      <c r="D153" s="68">
        <v>12</v>
      </c>
      <c r="E153" s="74">
        <v>20000</v>
      </c>
      <c r="F153" s="75" t="s">
        <v>887</v>
      </c>
      <c r="G153" s="22"/>
      <c r="H153" s="22"/>
      <c r="I153" s="22"/>
      <c r="J153" s="22"/>
    </row>
    <row r="154" spans="1:10" s="23" customFormat="1" ht="81.75" customHeight="1" x14ac:dyDescent="0.2">
      <c r="A154" s="31" t="s">
        <v>16</v>
      </c>
      <c r="B154" s="71" t="s">
        <v>291</v>
      </c>
      <c r="C154" s="43">
        <v>1220</v>
      </c>
      <c r="D154" s="68">
        <v>12</v>
      </c>
      <c r="E154" s="44">
        <v>100</v>
      </c>
      <c r="F154" s="6" t="s">
        <v>598</v>
      </c>
      <c r="G154" s="22"/>
      <c r="H154" s="22"/>
      <c r="I154" s="22"/>
      <c r="J154" s="22"/>
    </row>
    <row r="155" spans="1:10" s="23" customFormat="1" ht="67.5" customHeight="1" x14ac:dyDescent="0.2">
      <c r="A155" s="31" t="s">
        <v>16</v>
      </c>
      <c r="B155" s="71" t="s">
        <v>334</v>
      </c>
      <c r="C155" s="43">
        <v>1221</v>
      </c>
      <c r="D155" s="68">
        <v>12</v>
      </c>
      <c r="E155" s="44">
        <v>11.7</v>
      </c>
      <c r="F155" s="117" t="s">
        <v>597</v>
      </c>
      <c r="G155" s="22"/>
      <c r="H155" s="22"/>
      <c r="I155" s="22"/>
      <c r="J155" s="22"/>
    </row>
    <row r="156" spans="1:10" s="23" customFormat="1" ht="150" customHeight="1" x14ac:dyDescent="0.2">
      <c r="A156" s="31" t="s">
        <v>16</v>
      </c>
      <c r="B156" s="71" t="s">
        <v>292</v>
      </c>
      <c r="C156" s="43">
        <v>1222</v>
      </c>
      <c r="D156" s="68">
        <v>12</v>
      </c>
      <c r="E156" s="44">
        <v>10000</v>
      </c>
      <c r="F156" s="117" t="s">
        <v>510</v>
      </c>
      <c r="G156" s="22"/>
      <c r="H156" s="22"/>
      <c r="I156" s="22"/>
      <c r="J156" s="22"/>
    </row>
    <row r="157" spans="1:10" s="23" customFormat="1" ht="135" customHeight="1" x14ac:dyDescent="0.2">
      <c r="A157" s="31" t="s">
        <v>16</v>
      </c>
      <c r="B157" s="71" t="s">
        <v>293</v>
      </c>
      <c r="C157" s="43">
        <v>1226</v>
      </c>
      <c r="D157" s="68">
        <v>12</v>
      </c>
      <c r="E157" s="44">
        <v>614.5</v>
      </c>
      <c r="F157" s="117" t="s">
        <v>895</v>
      </c>
      <c r="G157" s="22"/>
      <c r="H157" s="22"/>
      <c r="I157" s="22"/>
      <c r="J157" s="22"/>
    </row>
    <row r="158" spans="1:10" s="23" customFormat="1" ht="81.75" customHeight="1" x14ac:dyDescent="0.2">
      <c r="A158" s="31" t="s">
        <v>16</v>
      </c>
      <c r="B158" s="71" t="s">
        <v>295</v>
      </c>
      <c r="C158" s="43">
        <v>1241</v>
      </c>
      <c r="D158" s="68">
        <v>12</v>
      </c>
      <c r="E158" s="44">
        <v>349</v>
      </c>
      <c r="F158" s="117" t="s">
        <v>896</v>
      </c>
      <c r="G158" s="22"/>
      <c r="H158" s="22"/>
      <c r="I158" s="22"/>
      <c r="J158" s="22"/>
    </row>
    <row r="159" spans="1:10" s="23" customFormat="1" ht="81.75" customHeight="1" x14ac:dyDescent="0.2">
      <c r="A159" s="31" t="s">
        <v>16</v>
      </c>
      <c r="B159" s="71" t="s">
        <v>511</v>
      </c>
      <c r="C159" s="43">
        <v>1264</v>
      </c>
      <c r="D159" s="68">
        <v>12</v>
      </c>
      <c r="E159" s="44">
        <v>50</v>
      </c>
      <c r="F159" s="117" t="s">
        <v>596</v>
      </c>
      <c r="G159" s="22"/>
      <c r="H159" s="22"/>
      <c r="I159" s="22"/>
      <c r="J159" s="22"/>
    </row>
    <row r="160" spans="1:10" s="23" customFormat="1" ht="55.5" customHeight="1" x14ac:dyDescent="0.2">
      <c r="A160" s="31" t="s">
        <v>16</v>
      </c>
      <c r="B160" s="71" t="s">
        <v>296</v>
      </c>
      <c r="C160" s="43">
        <v>1919</v>
      </c>
      <c r="D160" s="16">
        <v>20</v>
      </c>
      <c r="E160" s="44">
        <v>2000</v>
      </c>
      <c r="F160" s="6" t="s">
        <v>595</v>
      </c>
      <c r="G160" s="22"/>
      <c r="H160" s="22"/>
      <c r="I160" s="22"/>
      <c r="J160" s="22"/>
    </row>
    <row r="161" spans="1:10" s="23" customFormat="1" ht="67.5" customHeight="1" x14ac:dyDescent="0.2">
      <c r="A161" s="31" t="s">
        <v>16</v>
      </c>
      <c r="B161" s="71" t="s">
        <v>934</v>
      </c>
      <c r="C161" s="43">
        <v>1750</v>
      </c>
      <c r="D161" s="68">
        <v>12</v>
      </c>
      <c r="E161" s="44">
        <v>14500</v>
      </c>
      <c r="F161" s="117" t="s">
        <v>933</v>
      </c>
      <c r="G161" s="22"/>
      <c r="H161" s="22"/>
      <c r="I161" s="22"/>
      <c r="J161" s="22"/>
    </row>
    <row r="162" spans="1:10" s="23" customFormat="1" ht="67.5" customHeight="1" x14ac:dyDescent="0.2">
      <c r="A162" s="31" t="s">
        <v>16</v>
      </c>
      <c r="B162" s="71" t="s">
        <v>935</v>
      </c>
      <c r="C162" s="43">
        <v>1750</v>
      </c>
      <c r="D162" s="16">
        <v>11</v>
      </c>
      <c r="E162" s="44">
        <v>21869.1</v>
      </c>
      <c r="F162" s="6" t="s">
        <v>932</v>
      </c>
      <c r="G162" s="22"/>
      <c r="H162" s="22"/>
      <c r="I162" s="22"/>
      <c r="J162" s="22"/>
    </row>
    <row r="163" spans="1:10" s="23" customFormat="1" ht="63.75" x14ac:dyDescent="0.2">
      <c r="A163" s="31" t="s">
        <v>16</v>
      </c>
      <c r="B163" s="33" t="s">
        <v>512</v>
      </c>
      <c r="C163" s="36" t="s">
        <v>513</v>
      </c>
      <c r="D163" s="16">
        <v>11</v>
      </c>
      <c r="E163" s="24">
        <v>633.9</v>
      </c>
      <c r="F163" s="6" t="s">
        <v>762</v>
      </c>
      <c r="G163" s="22"/>
      <c r="H163" s="22"/>
      <c r="I163" s="22"/>
      <c r="J163" s="22"/>
    </row>
    <row r="164" spans="1:10" s="23" customFormat="1" ht="67.5" customHeight="1" x14ac:dyDescent="0.2">
      <c r="A164" s="31" t="s">
        <v>16</v>
      </c>
      <c r="B164" s="33" t="s">
        <v>915</v>
      </c>
      <c r="C164" s="36" t="s">
        <v>514</v>
      </c>
      <c r="D164" s="16">
        <v>11</v>
      </c>
      <c r="E164" s="24">
        <v>1173.8</v>
      </c>
      <c r="F164" s="35" t="s">
        <v>594</v>
      </c>
      <c r="G164" s="22"/>
      <c r="H164" s="22"/>
      <c r="I164" s="22"/>
      <c r="J164" s="22"/>
    </row>
    <row r="165" spans="1:10" s="23" customFormat="1" ht="67.5" customHeight="1" x14ac:dyDescent="0.2">
      <c r="A165" s="31" t="s">
        <v>16</v>
      </c>
      <c r="B165" s="33" t="s">
        <v>312</v>
      </c>
      <c r="C165" s="36">
        <v>1763</v>
      </c>
      <c r="D165" s="16">
        <v>11</v>
      </c>
      <c r="E165" s="40">
        <v>147</v>
      </c>
      <c r="F165" s="6" t="s">
        <v>916</v>
      </c>
      <c r="G165" s="22"/>
      <c r="H165" s="22"/>
      <c r="I165" s="22"/>
      <c r="J165" s="22"/>
    </row>
    <row r="166" spans="1:10" s="23" customFormat="1" ht="63.75" x14ac:dyDescent="0.2">
      <c r="A166" s="143" t="s">
        <v>16</v>
      </c>
      <c r="B166" s="144" t="s">
        <v>315</v>
      </c>
      <c r="C166" s="36">
        <v>1856</v>
      </c>
      <c r="D166" s="16">
        <v>11</v>
      </c>
      <c r="E166" s="40">
        <v>1500</v>
      </c>
      <c r="F166" s="6" t="s">
        <v>593</v>
      </c>
      <c r="G166" s="22"/>
      <c r="H166" s="22"/>
      <c r="I166" s="22"/>
      <c r="J166" s="22"/>
    </row>
    <row r="167" spans="1:10" s="23" customFormat="1" ht="55.5" customHeight="1" x14ac:dyDescent="0.2">
      <c r="A167" s="149"/>
      <c r="B167" s="150"/>
      <c r="C167" s="36">
        <v>1856</v>
      </c>
      <c r="D167" s="16">
        <v>11</v>
      </c>
      <c r="E167" s="40">
        <v>200</v>
      </c>
      <c r="F167" s="6" t="s">
        <v>592</v>
      </c>
      <c r="G167" s="22"/>
      <c r="H167" s="22"/>
      <c r="I167" s="22"/>
      <c r="J167" s="22"/>
    </row>
    <row r="168" spans="1:10" s="23" customFormat="1" ht="67.5" customHeight="1" x14ac:dyDescent="0.2">
      <c r="A168" s="143" t="s">
        <v>16</v>
      </c>
      <c r="B168" s="144" t="s">
        <v>326</v>
      </c>
      <c r="C168" s="36">
        <v>1914</v>
      </c>
      <c r="D168" s="16">
        <v>11</v>
      </c>
      <c r="E168" s="40">
        <v>150</v>
      </c>
      <c r="F168" s="6" t="s">
        <v>591</v>
      </c>
      <c r="G168" s="22"/>
      <c r="H168" s="22"/>
      <c r="I168" s="22"/>
      <c r="J168" s="22"/>
    </row>
    <row r="169" spans="1:10" s="23" customFormat="1" ht="67.5" customHeight="1" x14ac:dyDescent="0.2">
      <c r="A169" s="148"/>
      <c r="B169" s="151"/>
      <c r="C169" s="36">
        <v>1914</v>
      </c>
      <c r="D169" s="16">
        <v>11</v>
      </c>
      <c r="E169" s="40">
        <v>100</v>
      </c>
      <c r="F169" s="6" t="s">
        <v>590</v>
      </c>
      <c r="G169" s="22"/>
      <c r="H169" s="22"/>
      <c r="I169" s="22"/>
      <c r="J169" s="22"/>
    </row>
    <row r="170" spans="1:10" s="23" customFormat="1" ht="55.5" customHeight="1" x14ac:dyDescent="0.2">
      <c r="A170" s="148"/>
      <c r="B170" s="151"/>
      <c r="C170" s="36">
        <v>1914</v>
      </c>
      <c r="D170" s="16">
        <v>11</v>
      </c>
      <c r="E170" s="40">
        <v>30</v>
      </c>
      <c r="F170" s="6" t="s">
        <v>589</v>
      </c>
      <c r="G170" s="22"/>
      <c r="H170" s="22"/>
      <c r="I170" s="22"/>
      <c r="J170" s="22"/>
    </row>
    <row r="171" spans="1:10" s="23" customFormat="1" ht="55.5" customHeight="1" x14ac:dyDescent="0.2">
      <c r="A171" s="148"/>
      <c r="B171" s="151"/>
      <c r="C171" s="36">
        <v>1914</v>
      </c>
      <c r="D171" s="16">
        <v>11</v>
      </c>
      <c r="E171" s="40">
        <v>100</v>
      </c>
      <c r="F171" s="6" t="s">
        <v>588</v>
      </c>
      <c r="G171" s="22"/>
      <c r="H171" s="22"/>
      <c r="I171" s="22"/>
      <c r="J171" s="22"/>
    </row>
    <row r="172" spans="1:10" s="23" customFormat="1" ht="42.75" customHeight="1" x14ac:dyDescent="0.2">
      <c r="A172" s="149"/>
      <c r="B172" s="150"/>
      <c r="C172" s="36">
        <v>1914</v>
      </c>
      <c r="D172" s="16">
        <v>11</v>
      </c>
      <c r="E172" s="40">
        <v>372.6</v>
      </c>
      <c r="F172" s="6" t="s">
        <v>587</v>
      </c>
      <c r="G172" s="22"/>
      <c r="H172" s="22"/>
      <c r="I172" s="22"/>
      <c r="J172" s="22"/>
    </row>
    <row r="173" spans="1:10" s="23" customFormat="1" ht="55.5" customHeight="1" x14ac:dyDescent="0.2">
      <c r="A173" s="143" t="s">
        <v>16</v>
      </c>
      <c r="B173" s="144" t="s">
        <v>327</v>
      </c>
      <c r="C173" s="36">
        <v>1915</v>
      </c>
      <c r="D173" s="16">
        <v>11</v>
      </c>
      <c r="E173" s="40">
        <v>200</v>
      </c>
      <c r="F173" s="6" t="s">
        <v>586</v>
      </c>
      <c r="G173" s="22"/>
      <c r="H173" s="22"/>
      <c r="I173" s="22"/>
      <c r="J173" s="22"/>
    </row>
    <row r="174" spans="1:10" s="23" customFormat="1" ht="68.25" customHeight="1" x14ac:dyDescent="0.2">
      <c r="A174" s="149"/>
      <c r="B174" s="150"/>
      <c r="C174" s="36">
        <v>1915</v>
      </c>
      <c r="D174" s="16">
        <v>11</v>
      </c>
      <c r="E174" s="40">
        <v>200</v>
      </c>
      <c r="F174" s="6" t="s">
        <v>771</v>
      </c>
      <c r="G174" s="22"/>
      <c r="H174" s="22"/>
      <c r="I174" s="22"/>
      <c r="J174" s="22"/>
    </row>
    <row r="175" spans="1:10" s="23" customFormat="1" ht="55.5" customHeight="1" x14ac:dyDescent="0.2">
      <c r="A175" s="31" t="s">
        <v>16</v>
      </c>
      <c r="B175" s="33" t="s">
        <v>328</v>
      </c>
      <c r="C175" s="36">
        <v>1916</v>
      </c>
      <c r="D175" s="16">
        <v>11</v>
      </c>
      <c r="E175" s="40">
        <v>500</v>
      </c>
      <c r="F175" s="6" t="s">
        <v>770</v>
      </c>
      <c r="G175" s="22"/>
      <c r="H175" s="22"/>
      <c r="I175" s="22"/>
      <c r="J175" s="22"/>
    </row>
    <row r="176" spans="1:10" s="23" customFormat="1" ht="68.25" customHeight="1" x14ac:dyDescent="0.2">
      <c r="A176" s="31" t="s">
        <v>16</v>
      </c>
      <c r="B176" s="33" t="s">
        <v>329</v>
      </c>
      <c r="C176" s="36">
        <v>1917</v>
      </c>
      <c r="D176" s="16">
        <v>11</v>
      </c>
      <c r="E176" s="40">
        <v>750</v>
      </c>
      <c r="F176" s="6" t="s">
        <v>769</v>
      </c>
      <c r="G176" s="22"/>
      <c r="H176" s="22"/>
      <c r="I176" s="22"/>
      <c r="J176" s="22"/>
    </row>
    <row r="177" spans="1:10" s="23" customFormat="1" ht="55.5" customHeight="1" x14ac:dyDescent="0.2">
      <c r="A177" s="31" t="s">
        <v>16</v>
      </c>
      <c r="B177" s="33" t="s">
        <v>330</v>
      </c>
      <c r="C177" s="36">
        <v>1919</v>
      </c>
      <c r="D177" s="16">
        <v>11</v>
      </c>
      <c r="E177" s="40">
        <v>1000</v>
      </c>
      <c r="F177" s="6" t="s">
        <v>768</v>
      </c>
      <c r="G177" s="22"/>
      <c r="H177" s="22"/>
      <c r="I177" s="22"/>
      <c r="J177" s="22"/>
    </row>
    <row r="178" spans="1:10" s="23" customFormat="1" ht="68.25" customHeight="1" thickBot="1" x14ac:dyDescent="0.25">
      <c r="A178" s="86" t="s">
        <v>16</v>
      </c>
      <c r="B178" s="95" t="s">
        <v>331</v>
      </c>
      <c r="C178" s="49">
        <v>1922</v>
      </c>
      <c r="D178" s="16">
        <v>11</v>
      </c>
      <c r="E178" s="96">
        <v>32</v>
      </c>
      <c r="F178" s="79" t="s">
        <v>767</v>
      </c>
      <c r="G178" s="22"/>
      <c r="H178" s="22"/>
      <c r="I178" s="22"/>
      <c r="J178" s="22"/>
    </row>
    <row r="179" spans="1:10" ht="18" customHeight="1" thickBot="1" x14ac:dyDescent="0.25">
      <c r="A179" s="119" t="s">
        <v>876</v>
      </c>
      <c r="B179" s="25"/>
      <c r="C179" s="25"/>
      <c r="D179" s="98"/>
      <c r="E179" s="26">
        <f>SUM(E5:E178)</f>
        <v>646089.1</v>
      </c>
      <c r="F179" s="41"/>
    </row>
    <row r="180" spans="1:10" ht="60" customHeight="1" x14ac:dyDescent="0.2">
      <c r="A180" s="152" t="s">
        <v>931</v>
      </c>
      <c r="B180" s="152"/>
      <c r="C180" s="152"/>
      <c r="D180" s="152"/>
      <c r="E180" s="152"/>
      <c r="F180" s="152"/>
    </row>
  </sheetData>
  <mergeCells count="51">
    <mergeCell ref="A180:F180"/>
    <mergeCell ref="B168:B172"/>
    <mergeCell ref="A168:A172"/>
    <mergeCell ref="B173:B174"/>
    <mergeCell ref="A173:A174"/>
    <mergeCell ref="B128:B130"/>
    <mergeCell ref="A128:A130"/>
    <mergeCell ref="B133:B134"/>
    <mergeCell ref="A133:A134"/>
    <mergeCell ref="B166:B167"/>
    <mergeCell ref="A166:A167"/>
    <mergeCell ref="B139:B141"/>
    <mergeCell ref="A139:A141"/>
    <mergeCell ref="B125:B127"/>
    <mergeCell ref="A125:A127"/>
    <mergeCell ref="A108:A109"/>
    <mergeCell ref="B108:B109"/>
    <mergeCell ref="A119:A120"/>
    <mergeCell ref="B119:B120"/>
    <mergeCell ref="B56:B65"/>
    <mergeCell ref="A56:A65"/>
    <mergeCell ref="A93:A101"/>
    <mergeCell ref="B106:B107"/>
    <mergeCell ref="A106:A107"/>
    <mergeCell ref="B93:B101"/>
    <mergeCell ref="A86:A89"/>
    <mergeCell ref="B86:B89"/>
    <mergeCell ref="B67:B74"/>
    <mergeCell ref="A67:A74"/>
    <mergeCell ref="B90:B92"/>
    <mergeCell ref="A90:A92"/>
    <mergeCell ref="B7:B10"/>
    <mergeCell ref="A7:A10"/>
    <mergeCell ref="B11:B12"/>
    <mergeCell ref="A11:A12"/>
    <mergeCell ref="B13:B20"/>
    <mergeCell ref="A13:A20"/>
    <mergeCell ref="B21:B22"/>
    <mergeCell ref="A21:A22"/>
    <mergeCell ref="B26:B30"/>
    <mergeCell ref="A26:A30"/>
    <mergeCell ref="B32:B33"/>
    <mergeCell ref="A32:A33"/>
    <mergeCell ref="A39:A44"/>
    <mergeCell ref="B39:B44"/>
    <mergeCell ref="A47:A49"/>
    <mergeCell ref="B47:B49"/>
    <mergeCell ref="B52:B55"/>
    <mergeCell ref="A52:A55"/>
    <mergeCell ref="B50:B51"/>
    <mergeCell ref="A50:A51"/>
  </mergeCells>
  <printOptions horizontalCentered="1"/>
  <pageMargins left="0.31496062992125984" right="0.31496062992125984" top="0.78740157480314965" bottom="0.59055118110236227" header="0.31496062992125984" footer="0.11811023622047245"/>
  <pageSetup paperSize="9" scale="97" firstPageNumber="52" fitToHeight="0" orientation="landscape" useFirstPageNumber="1" r:id="rId1"/>
  <headerFooter>
    <oddHeader>&amp;L&amp;"Tahoma,Kurzíva"&amp;9Návrh rozpočtu na rok 2025
Příloha č. 10&amp;R&amp;"Tahoma,Kurzíva"&amp;9Přehled nedočerpaných výdajů roku 2024, které budou zapojeny do upraveného rozpočtu na rok 2025
Ostatní akce</oddHeader>
    <oddFooter>&amp;C&amp;"Tahoma,Obyčejné"&amp;P</oddFooter>
  </headerFooter>
  <rowBreaks count="6" manualBreakCount="6">
    <brk id="20" max="5" man="1"/>
    <brk id="45" max="5" man="1"/>
    <brk id="49" max="5" man="1"/>
    <brk id="165" max="5" man="1"/>
    <brk id="172" max="5" man="1"/>
    <brk id="180"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244F-3BE6-43B0-9660-E25A6B5A4DA0}">
  <sheetPr>
    <tabColor rgb="FFFF0000"/>
  </sheetPr>
  <dimension ref="A1:G7"/>
  <sheetViews>
    <sheetView workbookViewId="0">
      <selection activeCell="G5" sqref="G5"/>
    </sheetView>
  </sheetViews>
  <sheetFormatPr defaultRowHeight="12.75" x14ac:dyDescent="0.2"/>
  <cols>
    <col min="1" max="1" width="8.85546875" customWidth="1"/>
    <col min="3" max="3" width="68.28515625" customWidth="1"/>
    <col min="4" max="4" width="1.5703125" hidden="1" customWidth="1"/>
    <col min="5" max="5" width="6" hidden="1" customWidth="1"/>
    <col min="6" max="6" width="2.42578125" hidden="1" customWidth="1"/>
    <col min="7" max="7" width="31.7109375" customWidth="1"/>
  </cols>
  <sheetData>
    <row r="1" spans="1:7" ht="69.599999999999994" customHeight="1" x14ac:dyDescent="0.2">
      <c r="A1" s="129" t="s">
        <v>9</v>
      </c>
      <c r="B1" s="129"/>
      <c r="C1" s="129"/>
      <c r="D1" s="129"/>
      <c r="E1" s="129"/>
      <c r="F1" s="129"/>
      <c r="G1" s="129"/>
    </row>
    <row r="2" spans="1:7" s="101" customFormat="1" ht="15" thickBot="1" x14ac:dyDescent="0.25">
      <c r="G2" s="102" t="s">
        <v>787</v>
      </c>
    </row>
    <row r="3" spans="1:7" s="101" customFormat="1" ht="18" customHeight="1" x14ac:dyDescent="0.2">
      <c r="A3" s="153" t="s">
        <v>0</v>
      </c>
      <c r="B3" s="154"/>
      <c r="C3" s="154"/>
      <c r="D3" s="154"/>
      <c r="E3" s="154"/>
      <c r="F3" s="154"/>
      <c r="G3" s="103">
        <f xml:space="preserve"> SUM('1. Akce EU'!E133)</f>
        <v>1758941.3999999994</v>
      </c>
    </row>
    <row r="4" spans="1:7" s="101" customFormat="1" ht="30" customHeight="1" x14ac:dyDescent="0.2">
      <c r="A4" s="155" t="s">
        <v>7</v>
      </c>
      <c r="B4" s="156"/>
      <c r="C4" s="156"/>
      <c r="D4" s="156"/>
      <c r="E4" s="156"/>
      <c r="F4" s="156"/>
      <c r="G4" s="104">
        <f>SUM('2. Akce RMK'!E209)</f>
        <v>1246703.5999999992</v>
      </c>
    </row>
    <row r="5" spans="1:7" s="101" customFormat="1" ht="22.5" customHeight="1" x14ac:dyDescent="0.2">
      <c r="A5" s="155" t="s">
        <v>8</v>
      </c>
      <c r="B5" s="156"/>
      <c r="C5" s="156"/>
      <c r="D5" s="156"/>
      <c r="E5" s="156"/>
      <c r="F5" s="156"/>
      <c r="G5" s="104">
        <f>SUM('3. Ostatní akce'!E179)</f>
        <v>646089.1</v>
      </c>
    </row>
    <row r="6" spans="1:7" s="101" customFormat="1" ht="24" customHeight="1" thickBot="1" x14ac:dyDescent="0.25">
      <c r="A6" s="105" t="s">
        <v>788</v>
      </c>
      <c r="B6" s="106"/>
      <c r="C6" s="106"/>
      <c r="D6" s="106"/>
      <c r="E6" s="106"/>
      <c r="F6" s="106"/>
      <c r="G6" s="107">
        <f>SUM(G3:G5)</f>
        <v>3651734.0999999987</v>
      </c>
    </row>
    <row r="7" spans="1:7" s="101" customFormat="1" ht="14.25" x14ac:dyDescent="0.2"/>
  </sheetData>
  <mergeCells count="4">
    <mergeCell ref="A1:G1"/>
    <mergeCell ref="A3:F3"/>
    <mergeCell ref="A4:F4"/>
    <mergeCell ref="A5:F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DF972F0AC7B0458AB9639462FF1CA0" ma:contentTypeVersion="8" ma:contentTypeDescription="Create a new document." ma:contentTypeScope="" ma:versionID="daa162b0598290fb5d2a52c65d86b368">
  <xsd:schema xmlns:xsd="http://www.w3.org/2001/XMLSchema" xmlns:xs="http://www.w3.org/2001/XMLSchema" xmlns:p="http://schemas.microsoft.com/office/2006/metadata/properties" xmlns:ns2="1c884cfb-4f2a-45da-9f70-0953090e4289" xmlns:ns3="8e6f025c-7295-448f-97b5-2da47159e6bb" targetNamespace="http://schemas.microsoft.com/office/2006/metadata/properties" ma:root="true" ma:fieldsID="c6871d89af4b0d0c78c7cfba42b68fe8" ns2:_="" ns3:_="">
    <xsd:import namespace="1c884cfb-4f2a-45da-9f70-0953090e4289"/>
    <xsd:import namespace="8e6f025c-7295-448f-97b5-2da47159e6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84cfb-4f2a-45da-9f70-0953090e4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6f025c-7295-448f-97b5-2da47159e6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9EE072-573C-4C45-8D31-D559A4C36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84cfb-4f2a-45da-9f70-0953090e4289"/>
    <ds:schemaRef ds:uri="8e6f025c-7295-448f-97b5-2da47159e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14A27-E0BF-4D39-AE85-9317DB8C9EC8}">
  <ds:schemaRefs>
    <ds:schemaRef ds:uri="http://schemas.microsoft.com/sharepoint/v3/contenttype/forms"/>
  </ds:schemaRefs>
</ds:datastoreItem>
</file>

<file path=customXml/itemProps3.xml><?xml version="1.0" encoding="utf-8"?>
<ds:datastoreItem xmlns:ds="http://schemas.openxmlformats.org/officeDocument/2006/customXml" ds:itemID="{FEAA72E5-F3B1-4876-9BC3-2776E44B75E0}">
  <ds:schemaRef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8e6f025c-7295-448f-97b5-2da47159e6bb"/>
    <ds:schemaRef ds:uri="1c884cfb-4f2a-45da-9f70-0953090e428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6</vt:i4>
      </vt:variant>
    </vt:vector>
  </HeadingPairs>
  <TitlesOfParts>
    <vt:vector size="10" baseType="lpstr">
      <vt:lpstr>1. Akce EU</vt:lpstr>
      <vt:lpstr>2. Akce RMK</vt:lpstr>
      <vt:lpstr>3. Ostatní akce</vt:lpstr>
      <vt:lpstr>CELKEM</vt:lpstr>
      <vt:lpstr>'1. Akce EU'!Názvy_tisku</vt:lpstr>
      <vt:lpstr>'2. Akce RMK'!Názvy_tisku</vt:lpstr>
      <vt:lpstr>'3. Ostatní akce'!Názvy_tisku</vt:lpstr>
      <vt:lpstr>'1. Akce EU'!Oblast_tisku</vt:lpstr>
      <vt:lpstr>'2. Akce RMK'!Oblast_tisku</vt:lpstr>
      <vt:lpstr>'3. Ostatní akce'!Oblast_tisku</vt:lpstr>
    </vt:vector>
  </TitlesOfParts>
  <Manager/>
  <Company>Krajský úřad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valovaja</dc:creator>
  <cp:keywords/>
  <dc:description/>
  <cp:lastModifiedBy>Metelka Tomáš</cp:lastModifiedBy>
  <cp:revision/>
  <cp:lastPrinted>2024-11-27T08:32:18Z</cp:lastPrinted>
  <dcterms:created xsi:type="dcterms:W3CDTF">2004-10-06T11:03:49Z</dcterms:created>
  <dcterms:modified xsi:type="dcterms:W3CDTF">2024-11-27T08:34:21Z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0x010100D6DF972F0AC7B0458AB9639462FF1CA0</vt:lpwstr>
  </property>
  <property fmtid="{D5CDD505-2E9C-101B-9397-08002B2CF9AE}" pid="3" name="MSIP_Label_215ad6d0-798b-44f9-b3fd-112ad6275fb4_Enabled">
    <vt:lpwstr>true</vt:lpwstr>
  </property>
  <property fmtid="{D5CDD505-2E9C-101B-9397-08002B2CF9AE}" pid="4" name="MSIP_Label_215ad6d0-798b-44f9-b3fd-112ad6275fb4_SetDate">
    <vt:lpwstr>2022-11-04T07:19:57Z</vt:lpwstr>
  </property>
  <property fmtid="{D5CDD505-2E9C-101B-9397-08002B2CF9AE}" pid="5" name="MSIP_Label_215ad6d0-798b-44f9-b3fd-112ad6275fb4_Method">
    <vt:lpwstr>Standard</vt:lpwstr>
  </property>
  <property fmtid="{D5CDD505-2E9C-101B-9397-08002B2CF9AE}" pid="6" name="MSIP_Label_215ad6d0-798b-44f9-b3fd-112ad6275fb4_Name">
    <vt:lpwstr>Neveřejná informace (popis)</vt:lpwstr>
  </property>
  <property fmtid="{D5CDD505-2E9C-101B-9397-08002B2CF9AE}" pid="7" name="MSIP_Label_215ad6d0-798b-44f9-b3fd-112ad6275fb4_SiteId">
    <vt:lpwstr>39f24d0b-aa30-4551-8e81-43c77cf1000e</vt:lpwstr>
  </property>
  <property fmtid="{D5CDD505-2E9C-101B-9397-08002B2CF9AE}" pid="8" name="MSIP_Label_215ad6d0-798b-44f9-b3fd-112ad6275fb4_ActionId">
    <vt:lpwstr>610de0ae-2eab-430d-b9d6-3c142737a2aa</vt:lpwstr>
  </property>
  <property fmtid="{D5CDD505-2E9C-101B-9397-08002B2CF9AE}" pid="9" name="MSIP_Label_215ad6d0-798b-44f9-b3fd-112ad6275fb4_ContentBits">
    <vt:lpwstr>2</vt:lpwstr>
  </property>
</Properties>
</file>