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ROZPOČET 2025/13-MAT do ZK/3MAT do ZK-k odevzdání/"/>
    </mc:Choice>
  </mc:AlternateContent>
  <xr:revisionPtr revIDLastSave="767" documentId="8_{BBD215B3-6B83-4FFE-ADC0-3E9BB834A3AF}" xr6:coauthVersionLast="47" xr6:coauthVersionMax="47" xr10:uidLastSave="{756BF551-DBD2-414D-9616-BC64044C5772}"/>
  <bookViews>
    <workbookView xWindow="-120" yWindow="-120" windowWidth="29040" windowHeight="15840" tabRatio="715" activeTab="1" xr2:uid="{00000000-000D-0000-FFFF-FFFF00000000}"/>
  </bookViews>
  <sheets>
    <sheet name="E.zav.ukaz." sheetId="1" r:id="rId1"/>
    <sheet name="TAB-1" sheetId="2" r:id="rId2"/>
    <sheet name="TAB-2" sheetId="11" r:id="rId3"/>
    <sheet name="TAB-3" sheetId="3" r:id="rId4"/>
    <sheet name="TAB-4" sheetId="4" r:id="rId5"/>
    <sheet name="TAB-5" sheetId="5" r:id="rId6"/>
    <sheet name="TAB-6" sheetId="6" r:id="rId7"/>
    <sheet name="TAB-6 účel" sheetId="7" r:id="rId8"/>
    <sheet name="TAB-7" sheetId="8" r:id="rId9"/>
    <sheet name="TAB-8" sheetId="9" r:id="rId10"/>
    <sheet name="TAB-9" sheetId="10" r:id="rId11"/>
    <sheet name="TAB-10" sheetId="12" r:id="rId12"/>
  </sheets>
  <definedNames>
    <definedName name="_xlnm._FilterDatabase" localSheetId="5" hidden="1">'TAB-5'!#REF!</definedName>
    <definedName name="_xlnm._FilterDatabase" localSheetId="6" hidden="1">'TAB-6'!$A$3:$C$169</definedName>
    <definedName name="_xlnm._FilterDatabase" localSheetId="7" hidden="1">'TAB-6 účel'!$A$4:$D$323</definedName>
    <definedName name="_xlnm._FilterDatabase" localSheetId="8" hidden="1">'TAB-7'!$A$3:$D$85</definedName>
    <definedName name="_xlnm._FilterDatabase" localSheetId="10" hidden="1">'TAB-9'!#REF!</definedName>
    <definedName name="_xlnm.Print_Titles" localSheetId="1">'TAB-1'!$17:$18</definedName>
    <definedName name="_xlnm.Print_Titles" localSheetId="3">'TAB-3'!$15:$16</definedName>
    <definedName name="_xlnm.Print_Titles" localSheetId="5">'TAB-5'!$28:$29</definedName>
    <definedName name="_xlnm.Print_Titles" localSheetId="6">'TAB-6'!$3:$4</definedName>
    <definedName name="_xlnm.Print_Titles" localSheetId="7">'TAB-6 účel'!$4:$6</definedName>
    <definedName name="_xlnm.Print_Titles" localSheetId="8">'TAB-7'!$3:$4</definedName>
    <definedName name="_xlnm.Print_Titles" localSheetId="9">'TAB-8'!$8:$9</definedName>
    <definedName name="_xlnm.Print_Area" localSheetId="0">'E.zav.ukaz.'!$A$1:$I$16</definedName>
    <definedName name="_xlnm.Print_Area" localSheetId="1">'TAB-1'!$A$1:$D$29</definedName>
    <definedName name="_xlnm.Print_Area" localSheetId="11">'TAB-10'!$A$1:$D$11</definedName>
    <definedName name="_xlnm.Print_Area" localSheetId="2">'TAB-2'!$A$1:$D$19</definedName>
    <definedName name="_xlnm.Print_Area" localSheetId="3">'TAB-3'!$A$1:$D$64</definedName>
    <definedName name="_xlnm.Print_Area" localSheetId="4">'TAB-4'!$A$1:$D$19</definedName>
    <definedName name="_xlnm.Print_Area" localSheetId="5">'TAB-5'!$A$1:$E$77</definedName>
    <definedName name="_xlnm.Print_Area" localSheetId="6">'TAB-6'!$A$1:$C$169</definedName>
    <definedName name="_xlnm.Print_Area" localSheetId="7">'TAB-6 účel'!$A$1:$D$323</definedName>
    <definedName name="_xlnm.Print_Area" localSheetId="8">'TAB-7'!$A$1:$D$85</definedName>
    <definedName name="_xlnm.Print_Area" localSheetId="9">'TAB-8'!$A$1:$D$26</definedName>
    <definedName name="_xlnm.Print_Area" localSheetId="10">'TAB-9'!$A$1:$E$54</definedName>
    <definedName name="Z_632980EE_AB4F_49FA_B8D9_C4F0628108CE_.wvu.FilterData" localSheetId="6" hidden="1">'TAB-6'!$A$4:$C$168</definedName>
    <definedName name="Z_632980EE_AB4F_49FA_B8D9_C4F0628108CE_.wvu.FilterData" localSheetId="7" hidden="1">'TAB-6 účel'!$A$4:$D$6</definedName>
    <definedName name="Z_632980EE_AB4F_49FA_B8D9_C4F0628108CE_.wvu.FilterData" localSheetId="8" hidden="1">'TAB-7'!$A$3:$D$84</definedName>
    <definedName name="Z_632980EE_AB4F_49FA_B8D9_C4F0628108CE_.wvu.PrintArea" localSheetId="0" hidden="1">'E.zav.ukaz.'!$A$1:$I$16</definedName>
    <definedName name="Z_632980EE_AB4F_49FA_B8D9_C4F0628108CE_.wvu.PrintArea" localSheetId="1" hidden="1">'TAB-1'!$A$1:$D$29</definedName>
    <definedName name="Z_632980EE_AB4F_49FA_B8D9_C4F0628108CE_.wvu.PrintArea" localSheetId="11" hidden="1">'TAB-10'!$A$1:$D$11</definedName>
    <definedName name="Z_632980EE_AB4F_49FA_B8D9_C4F0628108CE_.wvu.PrintArea" localSheetId="2" hidden="1">'TAB-2'!$A$1:$D$14</definedName>
    <definedName name="Z_632980EE_AB4F_49FA_B8D9_C4F0628108CE_.wvu.PrintArea" localSheetId="3" hidden="1">'TAB-3'!$A$1:$D$53</definedName>
    <definedName name="Z_632980EE_AB4F_49FA_B8D9_C4F0628108CE_.wvu.PrintArea" localSheetId="4" hidden="1">'TAB-4'!$A$1:$D$20</definedName>
    <definedName name="Z_632980EE_AB4F_49FA_B8D9_C4F0628108CE_.wvu.PrintArea" localSheetId="6" hidden="1">'TAB-6'!$A$1:$C$168</definedName>
    <definedName name="Z_632980EE_AB4F_49FA_B8D9_C4F0628108CE_.wvu.PrintArea" localSheetId="7" hidden="1">'TAB-6 účel'!$A$1:$D$6</definedName>
    <definedName name="Z_632980EE_AB4F_49FA_B8D9_C4F0628108CE_.wvu.PrintArea" localSheetId="8" hidden="1">'TAB-7'!$A$1:$D$84</definedName>
    <definedName name="Z_632980EE_AB4F_49FA_B8D9_C4F0628108CE_.wvu.PrintArea" localSheetId="9" hidden="1">'TAB-8'!$A$1:$D$2</definedName>
    <definedName name="Z_632980EE_AB4F_49FA_B8D9_C4F0628108CE_.wvu.PrintTitles" localSheetId="1" hidden="1">'TAB-1'!$1:$1</definedName>
    <definedName name="Z_632980EE_AB4F_49FA_B8D9_C4F0628108CE_.wvu.PrintTitles" localSheetId="11" hidden="1">'TAB-10'!$1:$1</definedName>
    <definedName name="Z_632980EE_AB4F_49FA_B8D9_C4F0628108CE_.wvu.PrintTitles" localSheetId="2" hidden="1">'TAB-2'!$1:$1</definedName>
    <definedName name="Z_632980EE_AB4F_49FA_B8D9_C4F0628108CE_.wvu.PrintTitles" localSheetId="3" hidden="1">'TAB-3'!$1:$1</definedName>
    <definedName name="Z_632980EE_AB4F_49FA_B8D9_C4F0628108CE_.wvu.PrintTitles" localSheetId="6" hidden="1">'TAB-6'!$3:$4</definedName>
    <definedName name="Z_632980EE_AB4F_49FA_B8D9_C4F0628108CE_.wvu.PrintTitles" localSheetId="7" hidden="1">'TAB-6 účel'!$4:$6</definedName>
    <definedName name="Z_632980EE_AB4F_49FA_B8D9_C4F0628108CE_.wvu.PrintTitles" localSheetId="8" hidden="1">'TAB-7'!$3:$4</definedName>
    <definedName name="Z_72958AFE_462B_4821_9CB1_6F26C5AA230B_.wvu.FilterData" localSheetId="5" hidden="1">'TAB-5'!#REF!</definedName>
    <definedName name="Z_72958AFE_462B_4821_9CB1_6F26C5AA230B_.wvu.FilterData" localSheetId="6" hidden="1">'TAB-6'!$A$3:$C$168</definedName>
    <definedName name="Z_72958AFE_462B_4821_9CB1_6F26C5AA230B_.wvu.FilterData" localSheetId="7" hidden="1">'TAB-6 účel'!$A$4:$D$6</definedName>
    <definedName name="Z_72958AFE_462B_4821_9CB1_6F26C5AA230B_.wvu.FilterData" localSheetId="8" hidden="1">'TAB-7'!$A$3:$D$84</definedName>
    <definedName name="Z_72958AFE_462B_4821_9CB1_6F26C5AA230B_.wvu.FilterData" localSheetId="10" hidden="1">'TAB-9'!#REF!</definedName>
    <definedName name="Z_72958AFE_462B_4821_9CB1_6F26C5AA230B_.wvu.PrintArea" localSheetId="0" hidden="1">'E.zav.ukaz.'!$A$1:$I$16</definedName>
    <definedName name="Z_72958AFE_462B_4821_9CB1_6F26C5AA230B_.wvu.PrintArea" localSheetId="1" hidden="1">'TAB-1'!$A$1:$D$29</definedName>
    <definedName name="Z_72958AFE_462B_4821_9CB1_6F26C5AA230B_.wvu.PrintArea" localSheetId="11" hidden="1">'TAB-10'!$A$1:$D$11</definedName>
    <definedName name="Z_72958AFE_462B_4821_9CB1_6F26C5AA230B_.wvu.PrintArea" localSheetId="2" hidden="1">'TAB-2'!$A$1:$D$14</definedName>
    <definedName name="Z_72958AFE_462B_4821_9CB1_6F26C5AA230B_.wvu.PrintArea" localSheetId="3" hidden="1">'TAB-3'!$A$1:$D$64</definedName>
    <definedName name="Z_72958AFE_462B_4821_9CB1_6F26C5AA230B_.wvu.PrintArea" localSheetId="4" hidden="1">'TAB-4'!$A$1:$D$19</definedName>
    <definedName name="Z_72958AFE_462B_4821_9CB1_6F26C5AA230B_.wvu.PrintArea" localSheetId="5" hidden="1">'TAB-5'!$A$1:$E$2</definedName>
    <definedName name="Z_72958AFE_462B_4821_9CB1_6F26C5AA230B_.wvu.PrintArea" localSheetId="6" hidden="1">'TAB-6'!$A$1:$C$168</definedName>
    <definedName name="Z_72958AFE_462B_4821_9CB1_6F26C5AA230B_.wvu.PrintArea" localSheetId="7" hidden="1">'TAB-6 účel'!$A$1:$D$6</definedName>
    <definedName name="Z_72958AFE_462B_4821_9CB1_6F26C5AA230B_.wvu.PrintArea" localSheetId="8" hidden="1">'TAB-7'!$A$1:$D$84</definedName>
    <definedName name="Z_72958AFE_462B_4821_9CB1_6F26C5AA230B_.wvu.PrintArea" localSheetId="9" hidden="1">'TAB-8'!$A$1:$D$2</definedName>
    <definedName name="Z_72958AFE_462B_4821_9CB1_6F26C5AA230B_.wvu.PrintArea" localSheetId="10" hidden="1">'TAB-9'!$A$1:$E$2</definedName>
    <definedName name="Z_72958AFE_462B_4821_9CB1_6F26C5AA230B_.wvu.PrintTitles" localSheetId="1" hidden="1">'TAB-1'!$1:$1</definedName>
    <definedName name="Z_72958AFE_462B_4821_9CB1_6F26C5AA230B_.wvu.PrintTitles" localSheetId="11" hidden="1">'TAB-10'!$1:$1</definedName>
    <definedName name="Z_72958AFE_462B_4821_9CB1_6F26C5AA230B_.wvu.PrintTitles" localSheetId="2" hidden="1">'TAB-2'!$1:$1</definedName>
    <definedName name="Z_72958AFE_462B_4821_9CB1_6F26C5AA230B_.wvu.PrintTitles" localSheetId="3" hidden="1">'TAB-3'!$15:$16</definedName>
    <definedName name="Z_72958AFE_462B_4821_9CB1_6F26C5AA230B_.wvu.PrintTitles" localSheetId="5" hidden="1">'TAB-5'!#REF!</definedName>
    <definedName name="Z_72958AFE_462B_4821_9CB1_6F26C5AA230B_.wvu.PrintTitles" localSheetId="6" hidden="1">'TAB-6'!$3:$4</definedName>
    <definedName name="Z_72958AFE_462B_4821_9CB1_6F26C5AA230B_.wvu.PrintTitles" localSheetId="7" hidden="1">'TAB-6 účel'!$4:$6</definedName>
    <definedName name="Z_72958AFE_462B_4821_9CB1_6F26C5AA230B_.wvu.PrintTitles" localSheetId="8" hidden="1">'TAB-7'!$3:$4</definedName>
    <definedName name="Z_72958AFE_462B_4821_9CB1_6F26C5AA230B_.wvu.PrintTitles" localSheetId="9" hidden="1">'TAB-8'!#REF!</definedName>
    <definedName name="Z_72958AFE_462B_4821_9CB1_6F26C5AA230B_.wvu.PrintTitles" localSheetId="10" hidden="1">'TAB-9'!#REF!</definedName>
    <definedName name="Z_EFAD90BE_EFFB_4F0D_9A95_6915124B8751_.wvu.FilterData" localSheetId="6" hidden="1">'TAB-6'!$A$3:$C$168</definedName>
    <definedName name="Z_EFAD90BE_EFFB_4F0D_9A95_6915124B8751_.wvu.FilterData" localSheetId="7" hidden="1">'TAB-6 účel'!$A$4:$D$6</definedName>
    <definedName name="Z_EFAD90BE_EFFB_4F0D_9A95_6915124B8751_.wvu.FilterData" localSheetId="8" hidden="1">'TAB-7'!$A$3:$D$84</definedName>
    <definedName name="Z_EFAD90BE_EFFB_4F0D_9A95_6915124B8751_.wvu.PrintArea" localSheetId="0" hidden="1">'E.zav.ukaz.'!$A$1:$I$16</definedName>
    <definedName name="Z_EFAD90BE_EFFB_4F0D_9A95_6915124B8751_.wvu.PrintArea" localSheetId="1" hidden="1">'TAB-1'!$A$1:$D$29</definedName>
    <definedName name="Z_EFAD90BE_EFFB_4F0D_9A95_6915124B8751_.wvu.PrintArea" localSheetId="11" hidden="1">'TAB-10'!$A$1:$D$11</definedName>
    <definedName name="Z_EFAD90BE_EFFB_4F0D_9A95_6915124B8751_.wvu.PrintArea" localSheetId="2" hidden="1">'TAB-2'!$A$1:$D$14</definedName>
    <definedName name="Z_EFAD90BE_EFFB_4F0D_9A95_6915124B8751_.wvu.PrintArea" localSheetId="3" hidden="1">'TAB-3'!$A$1:$D$53</definedName>
    <definedName name="Z_EFAD90BE_EFFB_4F0D_9A95_6915124B8751_.wvu.PrintArea" localSheetId="4" hidden="1">'TAB-4'!$A$1:$D$20</definedName>
    <definedName name="Z_EFAD90BE_EFFB_4F0D_9A95_6915124B8751_.wvu.PrintArea" localSheetId="6" hidden="1">'TAB-6'!$A$1:$C$168</definedName>
    <definedName name="Z_EFAD90BE_EFFB_4F0D_9A95_6915124B8751_.wvu.PrintArea" localSheetId="7" hidden="1">'TAB-6 účel'!$A$1:$D$6</definedName>
    <definedName name="Z_EFAD90BE_EFFB_4F0D_9A95_6915124B8751_.wvu.PrintArea" localSheetId="8" hidden="1">'TAB-7'!$A$1:$D$84</definedName>
    <definedName name="Z_EFAD90BE_EFFB_4F0D_9A95_6915124B8751_.wvu.PrintArea" localSheetId="9" hidden="1">'TAB-8'!$A$1:$D$2</definedName>
    <definedName name="Z_EFAD90BE_EFFB_4F0D_9A95_6915124B8751_.wvu.PrintTitles" localSheetId="1" hidden="1">'TAB-1'!$1:$1</definedName>
    <definedName name="Z_EFAD90BE_EFFB_4F0D_9A95_6915124B8751_.wvu.PrintTitles" localSheetId="11" hidden="1">'TAB-10'!$1:$1</definedName>
    <definedName name="Z_EFAD90BE_EFFB_4F0D_9A95_6915124B8751_.wvu.PrintTitles" localSheetId="2" hidden="1">'TAB-2'!$1:$1</definedName>
    <definedName name="Z_EFAD90BE_EFFB_4F0D_9A95_6915124B8751_.wvu.PrintTitles" localSheetId="3" hidden="1">'TAB-3'!$15:$16</definedName>
    <definedName name="Z_EFAD90BE_EFFB_4F0D_9A95_6915124B8751_.wvu.PrintTitles" localSheetId="6" hidden="1">'TAB-6'!$3:$4</definedName>
    <definedName name="Z_EFAD90BE_EFFB_4F0D_9A95_6915124B8751_.wvu.PrintTitles" localSheetId="7" hidden="1">'TAB-6 účel'!$4:$6</definedName>
    <definedName name="Z_EFAD90BE_EFFB_4F0D_9A95_6915124B8751_.wvu.PrintTitles" localSheetId="8" hidden="1">'TAB-7'!$3:$4</definedName>
    <definedName name="Z_EFAD90BE_EFFB_4F0D_9A95_6915124B8751_.wvu.PrintTitles" localSheetId="9" hidden="1">'TAB-8'!#REF!</definedName>
    <definedName name="Z_FE857634_B83D_4669_BE72_6E5297B7F9FE_.wvu.Cols" localSheetId="0" hidden="1">'E.zav.ukaz.'!#REF!</definedName>
    <definedName name="Z_FE857634_B83D_4669_BE72_6E5297B7F9FE_.wvu.PrintArea" localSheetId="0" hidden="1">'E.zav.ukaz.'!$A$1:$I$16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8" l="1"/>
  <c r="D68" i="5" l="1"/>
  <c r="D11" i="12"/>
  <c r="D6" i="12"/>
  <c r="D5" i="2" l="1"/>
  <c r="D64" i="3" l="1"/>
  <c r="D53" i="3"/>
  <c r="D12" i="3"/>
  <c r="D9" i="3"/>
  <c r="D6" i="3"/>
  <c r="D5" i="3"/>
  <c r="D54" i="10" l="1"/>
  <c r="D31" i="10"/>
  <c r="D12" i="10"/>
  <c r="D26" i="9"/>
  <c r="D323" i="7" l="1"/>
  <c r="D13" i="3" l="1"/>
  <c r="D77" i="5" l="1"/>
  <c r="D19" i="4" l="1"/>
  <c r="D20" i="9" l="1"/>
  <c r="D6" i="9"/>
  <c r="C169" i="6" l="1"/>
  <c r="D26" i="5" l="1"/>
  <c r="D8" i="4" l="1"/>
  <c r="D19" i="11" l="1"/>
  <c r="D14" i="11" l="1"/>
  <c r="D6" i="11" l="1"/>
  <c r="D29" i="2"/>
  <c r="D15" i="2"/>
  <c r="D6" i="2" l="1"/>
</calcChain>
</file>

<file path=xl/sharedStrings.xml><?xml version="1.0" encoding="utf-8"?>
<sst xmlns="http://schemas.openxmlformats.org/spreadsheetml/2006/main" count="1582" uniqueCount="563">
  <si>
    <t xml:space="preserve">E. ZÁVAZNÉ UKAZATELE pro příspěvkové organizace </t>
  </si>
  <si>
    <t>str.</t>
  </si>
  <si>
    <t>Tabulka č. 1</t>
  </si>
  <si>
    <t>Tabulka č. 2</t>
  </si>
  <si>
    <t>ZÁVAZNÉ UKAZATELE pro příspěvkové organizace v odvětví kultury - příspěvek na provoz, investiční příspěvek do fondu investic</t>
  </si>
  <si>
    <t>Tabulka č. 3</t>
  </si>
  <si>
    <t>ZÁVAZNÉ UKAZATELE pro příspěvkové organizace v odvětví sociálních věcí - příspěvek na provoz</t>
  </si>
  <si>
    <t>Tabulka č. 4</t>
  </si>
  <si>
    <t>Tabulka č. 5</t>
  </si>
  <si>
    <t>Tabulka č. 6</t>
  </si>
  <si>
    <t>Tabulka č. 7</t>
  </si>
  <si>
    <t>Tabulka č. 8</t>
  </si>
  <si>
    <t>ZÁVAZNÉ UKAZATELE pro příspěvkové organizace v odvětví zdravotnictví na základě smlouvy o závazku veřejné služby a vyrovnávací platbě za jeho výkon - příspěvek na provoz, investiční příspěvek do fondu investic</t>
  </si>
  <si>
    <t>IČO</t>
  </si>
  <si>
    <t>Název příspěvkové organizace</t>
  </si>
  <si>
    <t>ZÁVAZNÝ UKAZATEL</t>
  </si>
  <si>
    <t>00095711</t>
  </si>
  <si>
    <t>Správa silnic Moravskoslezského kraje, příspěvková organizace, Ostrava</t>
  </si>
  <si>
    <t>06839517</t>
  </si>
  <si>
    <t>Moravskoslezské datové centrum, příspěvková organizace, Ostrava</t>
  </si>
  <si>
    <t>Celkem</t>
  </si>
  <si>
    <t>z toho závazný ukazatel příspěvek na provoz účelově určený:</t>
  </si>
  <si>
    <t>Účel</t>
  </si>
  <si>
    <t xml:space="preserve">Odpisy hmotného a nehmotného majetku </t>
  </si>
  <si>
    <t>Příprava staveb a příprava vypořádání pozemků</t>
  </si>
  <si>
    <t>Odpisy hmotného a nehmotného majetku</t>
  </si>
  <si>
    <t>ZÁVAZNÉ UKAZATELE PRO PŘÍSPĚVKOVÉ ORGANIZACE V ODVĚTVÍ KULTURY</t>
  </si>
  <si>
    <t>00100579</t>
  </si>
  <si>
    <t>Moravskoslezská vědecká knihovna v Ostravě, příspěvková organizace</t>
  </si>
  <si>
    <t>00373231</t>
  </si>
  <si>
    <t>Galerie výtvarného umění v Ostravě, příspěvková organizace</t>
  </si>
  <si>
    <t>00100536</t>
  </si>
  <si>
    <t>Těšínské divadlo Český Těšín, příspěvková organizace</t>
  </si>
  <si>
    <t>00305847</t>
  </si>
  <si>
    <t>Muzeum Těšínska, příspěvková organizace, Český Těšín</t>
  </si>
  <si>
    <t>00095630</t>
  </si>
  <si>
    <t>Muzeum Beskyd Frýdek-Místek, příspěvková organizace</t>
  </si>
  <si>
    <t>00095354</t>
  </si>
  <si>
    <t>Muzeum v Bruntále, příspěvková organizace</t>
  </si>
  <si>
    <t>00096296</t>
  </si>
  <si>
    <t>Muzeum Novojičínska, příspěvková organizace, Nový Jičín</t>
  </si>
  <si>
    <t>Regionální funkce knihoven</t>
  </si>
  <si>
    <t>Podpora akcí pro občany se zdravotním postižením - projekt "Svět podle nás"</t>
  </si>
  <si>
    <t>Realizace výstavy zaměřené na začleňování osob se zdravotním postižením do společnosti</t>
  </si>
  <si>
    <t>ZÁVAZNÉ UKAZATELE PRO PŘÍSPĚVKOVÉ ORGANIZACE V ODVĚTVÍ SOCIÁLNÍCH VĚCÍ</t>
  </si>
  <si>
    <t>00847267</t>
  </si>
  <si>
    <t>Centrum psychologické pomoci, příspěvková organizace, Karviná</t>
  </si>
  <si>
    <t>Příprava a posuzování žadatelů o náhradní rodinnou péči</t>
  </si>
  <si>
    <t>ZÁVAZNÉ UKAZATELE PRO PŘÍSPĚVKOVÉ ORGANIZACE V ODVĚTVÍ SOCIÁLNÍCH VĚCÍ NA ZÁKLADĚ SMLOUVY
O ZÁVAZKU VEŘEJNÉ SLUŽBY A VYROVNÁVACÍ PLATBĚ ZA JEHO VÝKON</t>
  </si>
  <si>
    <t>Číslo smlouvy o závazku veřejné služby a vyrovnávací platbě za jeho výkon</t>
  </si>
  <si>
    <t>00016772</t>
  </si>
  <si>
    <t>Domov Bílá Opava, příspěvková organizace, Opava</t>
  </si>
  <si>
    <t>00846350</t>
  </si>
  <si>
    <t>Sagapo, příspěvková organizace, Bruntál</t>
  </si>
  <si>
    <t>00846384</t>
  </si>
  <si>
    <t>Harmonie, příspěvková organizace, Krnov</t>
  </si>
  <si>
    <t>00847046</t>
  </si>
  <si>
    <t>Náš svět, příspěvková organizace, Pržno</t>
  </si>
  <si>
    <t>00847330</t>
  </si>
  <si>
    <t>Nový domov, příspěvková organizace, Karviná</t>
  </si>
  <si>
    <t>00847348</t>
  </si>
  <si>
    <t>Domov Březiny, příspěvková organizace, Petřvald</t>
  </si>
  <si>
    <t>00847372</t>
  </si>
  <si>
    <t>Domov Jistoty, příspěvková organizace, Bohumín</t>
  </si>
  <si>
    <t>00847461</t>
  </si>
  <si>
    <t>Benjamín, příspěvková organizace, Petřvald</t>
  </si>
  <si>
    <t>48804843</t>
  </si>
  <si>
    <t>Domov Hortenzie, příspěvková organizace, Frenštát pod Radhoštěm</t>
  </si>
  <si>
    <t>48804860</t>
  </si>
  <si>
    <t>Domov NaNovo, příspěvková organizace, Studénka</t>
  </si>
  <si>
    <t>48804878</t>
  </si>
  <si>
    <t>Domov Příbor, příspěvková organizace</t>
  </si>
  <si>
    <t>48804886</t>
  </si>
  <si>
    <t>Domov Duha, příspěvková organizace, Nový Jičín</t>
  </si>
  <si>
    <t>48804894</t>
  </si>
  <si>
    <t>Domov Odry, příspěvková organizace</t>
  </si>
  <si>
    <t>71196951</t>
  </si>
  <si>
    <t>Domov Vítkov, příspěvková organizace</t>
  </si>
  <si>
    <t>71197001</t>
  </si>
  <si>
    <t>Domov Na zámku, příspěvková organizace, Kyjovice</t>
  </si>
  <si>
    <t>71197010</t>
  </si>
  <si>
    <t>Domov Letokruhy, příspěvková organizace, Budišov nad Budišovkou</t>
  </si>
  <si>
    <t>Sírius, příspěvková organizace, Opava</t>
  </si>
  <si>
    <t>71197044</t>
  </si>
  <si>
    <t>Fontána, příspěvková organizace, Hlučín</t>
  </si>
  <si>
    <t>71197052</t>
  </si>
  <si>
    <t>Zámek Dolní Životice, příspěvková organizace</t>
  </si>
  <si>
    <t>Dofinancování hlavní činnosti</t>
  </si>
  <si>
    <t>ZÁVAZNÉ UKAZATELE PRO PŘÍSPĚVKOVÉ ORGANIZACE V ODVĚTVÍ ŠKOLSTVÍ</t>
  </si>
  <si>
    <t>00842761</t>
  </si>
  <si>
    <t>Matiční gymnázium, Ostrava, příspěvková organizace</t>
  </si>
  <si>
    <t>00842753</t>
  </si>
  <si>
    <t>Gymnázium Hladnov a Jazyková škola s právem státní jazykové zkoušky, Ostrava, příspěvková organizace</t>
  </si>
  <si>
    <t>00842745</t>
  </si>
  <si>
    <t>Gymnázium, Ostrava-Hrabůvka, příspěvková organizace</t>
  </si>
  <si>
    <t>00602159</t>
  </si>
  <si>
    <t>Gymnázium Olgy Havlové, Ostrava-Poruba, příspěvková organizace</t>
  </si>
  <si>
    <t>00842702</t>
  </si>
  <si>
    <t>Wichterlovo gymnázium, Ostrava-Poruba, příspěvková organizace</t>
  </si>
  <si>
    <t>00842737</t>
  </si>
  <si>
    <t>Gymnázium, Ostrava-Zábřeh, Volgogradská 6a, příspěvková organizace</t>
  </si>
  <si>
    <t>Jazykové gymnázium Pavla Tigrida, Ostrava-Poruba, příspěvková organizace</t>
  </si>
  <si>
    <t>00602060</t>
  </si>
  <si>
    <t>Sportovní gymnázium Dany a Emila Zátopkových, Ostrava, příspěvková organizace</t>
  </si>
  <si>
    <t>Gymnázium Františka Živného, Bohumín, Jana Palacha 794, příspěvková organizace</t>
  </si>
  <si>
    <t>Gymnázium Josefa Božka, Český Těšín, příspěvková organizace</t>
  </si>
  <si>
    <t>Polské gymnázium - Polskie Gimnazjum im. Juliusza Słowackiego, Český Těšín, příspěvková organizace</t>
  </si>
  <si>
    <t>Gymnázium, Havířov-Město, Komenského 2, příspěvková organizace</t>
  </si>
  <si>
    <t>Gymnázium, Havířov-Podlesí, příspěvková organizace</t>
  </si>
  <si>
    <t>Gymnázium, Karviná, příspěvková organizace</t>
  </si>
  <si>
    <t>62331540</t>
  </si>
  <si>
    <t>Gymnázium a Obchodní akademie, Orlová, příspěvková organizace</t>
  </si>
  <si>
    <t>00601667</t>
  </si>
  <si>
    <t>Gymnázium Mikuláše Koperníka, Bílovec, příspěvková organizace</t>
  </si>
  <si>
    <t>00601659</t>
  </si>
  <si>
    <t>Gymnázium a Střední průmyslová škola elektrotechniky a informatiky, Frenštát pod Radhoštěm, příspěvková organizace</t>
  </si>
  <si>
    <t>00601675</t>
  </si>
  <si>
    <t>Gymnázium, Nový Jičín, příspěvková organizace</t>
  </si>
  <si>
    <t>00601641</t>
  </si>
  <si>
    <t>Masarykovo gymnázium, Příbor, příspěvková organizace</t>
  </si>
  <si>
    <t>Gymnázium Josefa Kainara, Hlučín, příspěvková organizace</t>
  </si>
  <si>
    <t>Mendelovo gymnázium, Opava, příspěvková organizace</t>
  </si>
  <si>
    <t>Slezské gymnázium, Opava, příspěvková organizace</t>
  </si>
  <si>
    <t>00601411</t>
  </si>
  <si>
    <t>Gymnázium Petra Bezruče, Frýdek-Místek, příspěvková organizace</t>
  </si>
  <si>
    <t>00846881</t>
  </si>
  <si>
    <t>00601403</t>
  </si>
  <si>
    <t>Gymnázium, Frýdlant nad Ostravicí, nám. T. G. Masaryka 1260, příspěvková organizace</t>
  </si>
  <si>
    <t>00601390</t>
  </si>
  <si>
    <t>Gymnázium, Třinec, příspěvková organizace</t>
  </si>
  <si>
    <t>00601357</t>
  </si>
  <si>
    <t>00601349</t>
  </si>
  <si>
    <t>Gymnázium, Krnov, příspěvková organizace</t>
  </si>
  <si>
    <t>00601331</t>
  </si>
  <si>
    <t>Gymnázium a Střední odborná škola, Rýmařov, příspěvková organizace</t>
  </si>
  <si>
    <t>00602132</t>
  </si>
  <si>
    <t>Střední průmyslová škola elektrotechniky a informatiky, Ostrava, příspěvková organizace</t>
  </si>
  <si>
    <t>00602124</t>
  </si>
  <si>
    <t>Střední průmyslová škola chemická akademika Heyrovského, Ostrava, příspěvková organizace</t>
  </si>
  <si>
    <t>00602116</t>
  </si>
  <si>
    <t>Střední průmyslová škola stavební, Ostrava, příspěvková organizace</t>
  </si>
  <si>
    <t>00602141</t>
  </si>
  <si>
    <t>Střední průmyslová škola, Ostrava-Vítkovice, příspěvková organizace</t>
  </si>
  <si>
    <t>00602086</t>
  </si>
  <si>
    <t>00602094</t>
  </si>
  <si>
    <t>Obchodní akademie, Ostrava-Poruba, příspěvková organizace</t>
  </si>
  <si>
    <t>00602027</t>
  </si>
  <si>
    <t>Střední zahradnická škola, Ostrava, příspěvková organizace</t>
  </si>
  <si>
    <t>00602078</t>
  </si>
  <si>
    <t>Janáčkova konzervatoř v Ostravě, příspěvková organizace</t>
  </si>
  <si>
    <t>00602051</t>
  </si>
  <si>
    <t>Střední umělecká škola, Ostrava, příspěvková organizace</t>
  </si>
  <si>
    <t>00600920</t>
  </si>
  <si>
    <t>Střední zdravotnická škola a Vyšší odborná škola zdravotnická, Ostrava, příspěvková organizace</t>
  </si>
  <si>
    <t>Střední průmyslová škola elektrotechnická, Havířov, příspěvková organizace</t>
  </si>
  <si>
    <t>Střední průmyslová škola stavební, Havířov, příspěvková organizace</t>
  </si>
  <si>
    <t>Střední průmyslová škola, Karviná, příspěvková organizace</t>
  </si>
  <si>
    <t>Obchodní akademie, Český Těšín, příspěvková organizace</t>
  </si>
  <si>
    <t>00844985</t>
  </si>
  <si>
    <t>Střední zdravotnická škola, Karviná, příspěvková organizace</t>
  </si>
  <si>
    <t>00601624</t>
  </si>
  <si>
    <t>00845027</t>
  </si>
  <si>
    <t>Mendelova střední škola, Nový Jičín, příspěvková organizace</t>
  </si>
  <si>
    <t>00601152</t>
  </si>
  <si>
    <t>Střední zdravotnická škola, Opava, příspěvková organizace</t>
  </si>
  <si>
    <t>Obchodní akademie a Střední odborná škola logistická, Opava, příspěvková organizace</t>
  </si>
  <si>
    <t>Střední průmyslová škola stavební, Opava, příspěvková organizace</t>
  </si>
  <si>
    <t>Střední škola průmyslová a umělecká, Opava, příspěvková organizace</t>
  </si>
  <si>
    <t>00601381</t>
  </si>
  <si>
    <t>Střední průmyslová škola, Obchodní akademie a Jazyková škola s právem státní jazykové zkoušky, Frýdek-Místek, příspěvková organizace</t>
  </si>
  <si>
    <t>00561151</t>
  </si>
  <si>
    <t>Střední zdravotnická škola, Frýdek-Místek, příspěvková organizace</t>
  </si>
  <si>
    <t>Střední odborná škola dopravy a cestovního ruchu, Krnov, příspěvková organizace</t>
  </si>
  <si>
    <t>00601292</t>
  </si>
  <si>
    <t>Střední pedagogická škola a Střední zdravotnická škola, Krnov, příspěvková organizace</t>
  </si>
  <si>
    <t>00601322</t>
  </si>
  <si>
    <t>Střední průmyslová škola a Obchodní akademie, Bruntál, příspěvková organizace</t>
  </si>
  <si>
    <t>72547651</t>
  </si>
  <si>
    <t>00845329</t>
  </si>
  <si>
    <t>Střední škola hotelnictví a služeb a Vyšší odborná škola, Opava, příspěvková organizace</t>
  </si>
  <si>
    <t>00845213</t>
  </si>
  <si>
    <t>Střední škola teleinformatiky, Ostrava, příspěvková organizace</t>
  </si>
  <si>
    <t>00577260</t>
  </si>
  <si>
    <t>Střední škola stavební a dřevozpracující, Ostrava, příspěvková organizace</t>
  </si>
  <si>
    <t>Střední škola společného stravování, Ostrava-Hrabůvka, příspěvková organizace</t>
  </si>
  <si>
    <t>Střední škola technická a dopravní, Ostrava-Vítkovice, příspěvková organizace</t>
  </si>
  <si>
    <t>00575933</t>
  </si>
  <si>
    <t>Střední škola elektrotechnická, Ostrava, Na Jízdárně 30, příspěvková organizace</t>
  </si>
  <si>
    <t>Střední škola služeb a podnikání, Ostrava-Poruba, příspěvková organizace</t>
  </si>
  <si>
    <t>68321261</t>
  </si>
  <si>
    <t>Střední škola, Bohumín, příspěvková organizace</t>
  </si>
  <si>
    <t>13644271</t>
  </si>
  <si>
    <t>Střední škola technických oborů, Havířov-Šumbark, Lidická 1a/600, příspěvková organizace</t>
  </si>
  <si>
    <t>13644289</t>
  </si>
  <si>
    <t>Střední škola, Havířov-Prostřední Suchá, příspěvková organizace</t>
  </si>
  <si>
    <t>00577235</t>
  </si>
  <si>
    <t>13644254</t>
  </si>
  <si>
    <t>Albrechtova střední škola, Český Těšín, příspěvková organizace</t>
  </si>
  <si>
    <t>Střední škola techniky a služeb, Karviná, příspěvková organizace</t>
  </si>
  <si>
    <t>00576441</t>
  </si>
  <si>
    <t>Střední škola a Základní škola, Havířov-Šumbark, příspěvková organizace</t>
  </si>
  <si>
    <t>00848077</t>
  </si>
  <si>
    <t>Hotelová škola, Frenštát pod Radhoštěm, příspěvková organizace</t>
  </si>
  <si>
    <t>00577910</t>
  </si>
  <si>
    <t>Střední škola technická a zemědělská, Nový Jičín, příspěvková organizace</t>
  </si>
  <si>
    <t>00601594</t>
  </si>
  <si>
    <t>Střední škola, Odry, příspěvková organizace</t>
  </si>
  <si>
    <t>Odborné učiliště a Praktická škola, Nový Jičín, příspěvková organizace</t>
  </si>
  <si>
    <t>00845299</t>
  </si>
  <si>
    <t>Střední odborné učiliště stavební, Opava, příspěvková organizace</t>
  </si>
  <si>
    <t>00601837</t>
  </si>
  <si>
    <t>Střední škola technická, Opava, Kolofíkovo nábřeží 51, příspěvková organizace</t>
  </si>
  <si>
    <t>00844691</t>
  </si>
  <si>
    <t>Odborné učiliště a Praktická škola, Hlučín, příspěvková organizace</t>
  </si>
  <si>
    <t>Střední odborná škola, Frýdek-Místek, příspěvková organizace</t>
  </si>
  <si>
    <t>00577243</t>
  </si>
  <si>
    <t>Střední škola řemesel, Frýdek-Místek, příspěvková organizace</t>
  </si>
  <si>
    <t>00846279</t>
  </si>
  <si>
    <t>Střední škola gastronomie, oděvnictví a služeb, Frýdek-Místek, příspěvková organizace</t>
  </si>
  <si>
    <t>Střední škola průmyslová, Krnov, příspěvková organizace</t>
  </si>
  <si>
    <t>00100307</t>
  </si>
  <si>
    <t>Střední odborná škola, Bruntál, příspěvková organizace</t>
  </si>
  <si>
    <t>00100340</t>
  </si>
  <si>
    <t>Střední odborná škola a Základní škola, Město Albrechtice, příspěvková organizace</t>
  </si>
  <si>
    <t>Mateřská škola logopedická, Ostrava-Poruba, U Školky 1621, příspěvková organizace</t>
  </si>
  <si>
    <t>00601985</t>
  </si>
  <si>
    <t>Mateřská škola logopedická, Ostrava-Poruba, Na Robinsonce 1646, příspěvková organizace</t>
  </si>
  <si>
    <t>00601977</t>
  </si>
  <si>
    <t>Základní škola speciální, Ostrava-Slezská Ostrava, příspěvková organizace</t>
  </si>
  <si>
    <t>Dětský domov a Školní jídelna, Ostrava-Slezská Ostrava, Na Vizině 28, příspěvková organizace</t>
  </si>
  <si>
    <t>60337389</t>
  </si>
  <si>
    <t>Střední škola prof. Zdeňka Matějčka, Ostrava-Poruba, příspěvková organizace</t>
  </si>
  <si>
    <t>Mateřská škola Paraplíčko, Havířov, příspěvková organizace</t>
  </si>
  <si>
    <t>Mateřská škola Klíček, Karviná-Hranice, Einsteinova 2849, příspěvková organizace</t>
  </si>
  <si>
    <t>Základní škola speciální a Mateřská škola speciální, Nový Jičín, Komenského 64, příspěvková organizace</t>
  </si>
  <si>
    <t>Mateřská škola Eliška, Opava, příspěvková organizace</t>
  </si>
  <si>
    <t>Základní škola a Mateřská škola, Ostrava-Poruba, Ukrajinská 19, příspěvková organizace</t>
  </si>
  <si>
    <t>Základní škola, Ostrava-Zábřeh, Kpt. Vajdy 1a, příspěvková organizace</t>
  </si>
  <si>
    <t>Základní škola, Ostrava-Hrabůvka, U Haldy 66, příspěvková organizace</t>
  </si>
  <si>
    <t>Základní škola, Ostrava-Mariánské Hory, Karasova 6, příspěvková organizace</t>
  </si>
  <si>
    <t>Základní škola, Ostrava-Poruba, Čkalovova 942, příspěvková organizace</t>
  </si>
  <si>
    <t>Střední škola, Základní škola a Mateřská škola, Karviná, příspěvková organizace</t>
  </si>
  <si>
    <t>Základní škola a Mateřská škola, Nový Jičín, Dlouhá 54, příspěvková organizace</t>
  </si>
  <si>
    <t>62330268</t>
  </si>
  <si>
    <t>Základní škola a Mateřská škola při lázních, Klimkovice, příspěvková organizace</t>
  </si>
  <si>
    <t>Základní škola a Mateřská škola Motýlek, Kopřivnice, Smetanova 1122, příspěvková organizace</t>
  </si>
  <si>
    <t>Základní škola, Frenštát pod Radhoštěm, Tyršova 1053, příspěvková organizace</t>
  </si>
  <si>
    <t>Dětský domov Loreta a Školní jídelna, Fulnek, příspěvková organizace</t>
  </si>
  <si>
    <t>Základní škola Floriána Bayera, Kopřivnice, Štramberská 189, příspěvková organizace</t>
  </si>
  <si>
    <t>Základní škola při zdravotnickém zařízení a Mateřská škola při zdravotnickém zařízení, Opava, Olomoucká 88, příspěvková organizace</t>
  </si>
  <si>
    <t>Základní škola, Hlučín, Gen. Svobody 8, příspěvková organizace</t>
  </si>
  <si>
    <t>Základní škola a Praktická škola, Opava, Slezského odboje 5, příspěvková organizace</t>
  </si>
  <si>
    <t>Dětský domov a Školní jídelna, Radkov-Dubová 141, příspěvková organizace</t>
  </si>
  <si>
    <t>Střední škola, Dětský domov a Školní jídelna, Velké Heraltice, příspěvková organizace</t>
  </si>
  <si>
    <t>Základní škola, Vítkov, nám. J. Zajíce č. 1, příspěvková organizace</t>
  </si>
  <si>
    <t>00852619</t>
  </si>
  <si>
    <t>Střední škola, Základní škola a Mateřská škola, Frýdek-Místek, příspěvková organizace</t>
  </si>
  <si>
    <t>Základní škola a Mateřská škola, Frýdlant nad Ostravicí, Náměstí 7, příspěvková organizace</t>
  </si>
  <si>
    <t>Střední škola, Základní škola a Mateřská škola, Třinec, Jablunkovská 241, příspěvková organizace</t>
  </si>
  <si>
    <t>Základní škola, Dětský domov, Školní družina a Školní jídelna, Vrbno p. Pradědem, nám. Sv. Michala 17, příspěvková organizace</t>
  </si>
  <si>
    <t>Základní škola, Bruntál, Rýmařovská 15, příspěvková organizace</t>
  </si>
  <si>
    <t>Základní škola, Rýmařov, Školní náměstí 1, příspěvková organizace</t>
  </si>
  <si>
    <t>Základní škola, Ostrava-Slezská Ostrava, Na Vizině 28, příspěvková organizace</t>
  </si>
  <si>
    <t>Základní umělecká škola, Ostrava - Moravská Ostrava, Sokolská třída 15, příspěvková organizace</t>
  </si>
  <si>
    <t>Základní umělecká škola Eduarda Marhuly, Ostrava - Mariánské Hory, Hudební 6, příspěvková organizace</t>
  </si>
  <si>
    <t>Základní umělecká škola Edvarda Runda, Ostrava - Slezská Ostrava, Keltičkova 4, příspěvková organizace</t>
  </si>
  <si>
    <t>Základní umělecká škola Viléma Petrželky, Ostrava - Hrabůvka, Edisonova 90, příspěvková organizace</t>
  </si>
  <si>
    <t>Základní umělecká škola, Ostrava - Zábřeh, Sologubova 9A, příspěvková organizace</t>
  </si>
  <si>
    <t>Základní umělecká škola Leoše Janáčka, Ostrava - Vítkovice, příspěvková organizace</t>
  </si>
  <si>
    <t>Základní umělecká škola, Ostrava - Poruba, J. Valčíka 4413, příspěvková organizace</t>
  </si>
  <si>
    <t>Základní umělecká škola, Bohumín - Nový Bohumín, Žižkova 620, příspěvková organizace</t>
  </si>
  <si>
    <t>Základní umělecká škola Pavla Kalety, Český Těšín, příspěvková organizace</t>
  </si>
  <si>
    <t>Základní umělecká škola Bohuslava Martinů, Havířov - Město, Na Schodech 1, příspěvková organizace</t>
  </si>
  <si>
    <t>Základní umělecká škola Leoše Janáčka, Havířov, příspěvková organizace</t>
  </si>
  <si>
    <t>Základní umělecká škola Bedřicha Smetany, Karviná-Mizerov, příspěvková organizace</t>
  </si>
  <si>
    <t>Základní umělecká škola J. R. Míši, Orlová, příspěvková organizace</t>
  </si>
  <si>
    <t>Základní umělecká škola, Rychvald, Orlovská 495, příspěvková organizace</t>
  </si>
  <si>
    <t>Základní umělecká škola, Klimkovice, Lidická 5, příspěvková organizace</t>
  </si>
  <si>
    <t>Základní umělecká škola, Nový Jičín, Derkova 1, příspěvková organizace</t>
  </si>
  <si>
    <t>62330403</t>
  </si>
  <si>
    <t>Základní umělecká škola J. A. Komenského, Studénka, příspěvková organizace</t>
  </si>
  <si>
    <t>00098752</t>
  </si>
  <si>
    <t>Základní umělecká škola Vladislava Vančury, Háj ve Slezsku, příspěvková organizace</t>
  </si>
  <si>
    <t>Základní umělecká škola, Opava, příspěvková organizace</t>
  </si>
  <si>
    <t>61989321</t>
  </si>
  <si>
    <t>Základní umělecká škola, Vítkov, Lidická 639, příspěvková organizace</t>
  </si>
  <si>
    <t>Základní umělecká škola Leoše Janáčka, Frýdlant nad Ostravicí, příspěvková organizace</t>
  </si>
  <si>
    <t>Základní umělecká škola, Město Albrechtice, Tyršova 1, příspěvková organizace</t>
  </si>
  <si>
    <t>Pedagogicko-psychologická poradna, Ostrava-Zábřeh, příspěvková organizace</t>
  </si>
  <si>
    <t>00852732</t>
  </si>
  <si>
    <t>Pedagogicko-psychologická poradna, Karviná, příspěvková organizace</t>
  </si>
  <si>
    <t>00849936</t>
  </si>
  <si>
    <t>Pedagogicko-psychologická poradna, Nový Jičín, příspěvková organizace</t>
  </si>
  <si>
    <t>Krajské zařízení pro další vzdělávání pedagogických pracovníků a informační centrum, Nový Jičín, příspěvková organizace</t>
  </si>
  <si>
    <t>Školní statek, Opava, příspěvková organizace</t>
  </si>
  <si>
    <t>Pedagogicko-psychologická poradna, Opava, příspěvková organizace</t>
  </si>
  <si>
    <t>Pedagogicko-psychologická poradna, Frýdek-Místek, příspěvková organizace</t>
  </si>
  <si>
    <t>Pedagogicko-psychologická poradna, Bruntál, příspěvková organizace</t>
  </si>
  <si>
    <t>Dětský domov a Školní jídelna, Ostrava-Hrabová, Reymontova 2a, příspěvková organizace</t>
  </si>
  <si>
    <t>Dětský domov a Školní jídelna, Havířov-Podlesí, Čelakovského 1, příspěvková organizace</t>
  </si>
  <si>
    <t>Dětský domov SRDCE a Školní jídelna, Karviná-Fryštát, Vydmuchov 10, příspěvková organizace</t>
  </si>
  <si>
    <t>Dětský domov a Školní jídelna, Nový Jičín, Revoluční 56, příspěvková organizace</t>
  </si>
  <si>
    <t>Dětský domov a Školní jídelna, Příbor, Masarykova 607, příspěvková organizace</t>
  </si>
  <si>
    <t>Dětský domov a Školní jídelna, Budišov nad Budišovkou, příspěvková organizace</t>
  </si>
  <si>
    <t>Dětský domov a Školní jídelna, Melč 4, příspěvková organizace</t>
  </si>
  <si>
    <t>Dětský domov a Školní jídelna, Opava, Rybí trh 14, příspěvková organizace</t>
  </si>
  <si>
    <t>Dětský domov a Školní jídelna, Frýdek-Místek, příspěvková organizace</t>
  </si>
  <si>
    <t>Dětský domov a Školní jídelna, Čeladná 87, příspěvková organizace</t>
  </si>
  <si>
    <t>Dětský domov a Školní jídelna, Lichnov 253, příspěvková organizace</t>
  </si>
  <si>
    <t>07331533</t>
  </si>
  <si>
    <t>Vzdělávací a sportovní centrum, Bílá, příspěvková organizace</t>
  </si>
  <si>
    <t>ZÁVAZNÉ UKAZATELE PRO PŘÍSPĚVKOVÉ ORGANIZACE V ODVĚTVÍ ZDRAVOTNICTVÍ</t>
  </si>
  <si>
    <t>00534200</t>
  </si>
  <si>
    <t>48804525</t>
  </si>
  <si>
    <t>Zdravotnická záchranná služba Moravskoslezského kraje, příspěvková organizace, Ostrava</t>
  </si>
  <si>
    <t>00844641</t>
  </si>
  <si>
    <t>Sdružené zdravotnické zařízení Krnov, příspěvková organizace</t>
  </si>
  <si>
    <t>00534188</t>
  </si>
  <si>
    <t>Nemocnice ve Frýdku-Místku, příspěvková organizace</t>
  </si>
  <si>
    <t>00534242</t>
  </si>
  <si>
    <t>Nemocnice Třinec, příspěvková organizace</t>
  </si>
  <si>
    <t>00844853</t>
  </si>
  <si>
    <t>00844896</t>
  </si>
  <si>
    <t>47813750</t>
  </si>
  <si>
    <t>Slezská nemocnice v Opavě, příspěvková organizace</t>
  </si>
  <si>
    <t>Parkové úpravy v areálu OLÚ Metylovice</t>
  </si>
  <si>
    <t>Integrované bezpečnostní centrum Moravskoslezského kraje</t>
  </si>
  <si>
    <t>Protialkoholní záchytná stanice</t>
  </si>
  <si>
    <t>Zajištění lékařské pohotovostní služby</t>
  </si>
  <si>
    <t>Výjezdové centrum Město Albrechtice</t>
  </si>
  <si>
    <t>Integrované výjezdové centrum Mošnov</t>
  </si>
  <si>
    <t>Integrované výjezdové centrum Ostrava-Jih</t>
  </si>
  <si>
    <t>Vzdělávací středisko ZZS MSK</t>
  </si>
  <si>
    <t>ZÁVAZNÉ UKAZATELE PRO PŘÍSPĚVKOVÉ ORGANIZACE V ODVĚTVÍ ZDRAVOTNICTVÍ NA ZÁKLADĚ SMLOUVY
O ZÁVAZKU VEŘEJNÉ SLUŽBY A VYROVNÁVACÍ PLATBĚ ZA JEHO VÝKON</t>
  </si>
  <si>
    <t>Stanice sociálních lůžek</t>
  </si>
  <si>
    <t>ZÁVAZNÉ UKAZATELE pro příspěvkovou organizaci v odvětví dopravy - příspěvek na provoz, investiční příspěvek do fondu investic</t>
  </si>
  <si>
    <t>Tabulka č. 9</t>
  </si>
  <si>
    <t>ZÁVAZNÉ UKAZATELE PRO PŘÍSPĚVKOVOU ORGANIZACI V ODVĚTVÍ DOPRAVY</t>
  </si>
  <si>
    <t>Podpora veřejných knihovnických a informačních služeb pro osoby se zdravotním postižením</t>
  </si>
  <si>
    <t>Udržitelnost projektu - Muzeum automobilů TATRA</t>
  </si>
  <si>
    <t>Střední škola polytechnická, Havířov-Šumbark, příspěvková organizace</t>
  </si>
  <si>
    <t>Střední škola, Jablunkov, příspěvková organizace</t>
  </si>
  <si>
    <t>Stavební úpravy části školy pro potřeby Vzdělávacího a výcvikového střediska a umístění sídla Správy silnic MSK v Ostravě-Zábřehu</t>
  </si>
  <si>
    <t>Udržitelnost projektu - Památník J. A. Komenského ve Fulneku - živé muzeum</t>
  </si>
  <si>
    <r>
      <t xml:space="preserve">Příspěvek na provoz                   účelově určený                                      </t>
    </r>
    <r>
      <rPr>
        <sz val="10"/>
        <rFont val="Tahoma"/>
        <family val="2"/>
        <charset val="238"/>
      </rPr>
      <t xml:space="preserve">  v tis. Kč </t>
    </r>
  </si>
  <si>
    <r>
      <t xml:space="preserve">Příspěvek na provoz celkem           </t>
    </r>
    <r>
      <rPr>
        <sz val="10"/>
        <rFont val="Tahoma"/>
        <family val="2"/>
        <charset val="238"/>
      </rPr>
      <t xml:space="preserve">                             v tis. Kč</t>
    </r>
  </si>
  <si>
    <r>
      <t xml:space="preserve">Investiční příspěvek                                do fondu investic                                   </t>
    </r>
    <r>
      <rPr>
        <sz val="10"/>
        <rFont val="Tahoma"/>
        <family val="2"/>
        <charset val="238"/>
      </rPr>
      <t xml:space="preserve"> v tis. Kč </t>
    </r>
  </si>
  <si>
    <t>Odpisy dlouhodobého hmotného a nehmotného majetku</t>
  </si>
  <si>
    <t>Nákup a ochrana knihovního fondu, nákup licencí k databázím a zajištění výpůjčních služeb k e-knihám, discovery systém</t>
  </si>
  <si>
    <t>Marketingové služby, prezentační předměty a propagační materiály</t>
  </si>
  <si>
    <t>Udržitelnost projektu - Vybudování expozice muzea Těšínska v Jablunkově „Muzeum Trojmezí“</t>
  </si>
  <si>
    <t>08389624</t>
  </si>
  <si>
    <t>Dětské centrum Pluto, příspěvková organizace, Havířov</t>
  </si>
  <si>
    <t>Dofinancování hlavní činnosti - mimo sociální služby</t>
  </si>
  <si>
    <t>Dofinancování hlavní činnosti - sociální služby</t>
  </si>
  <si>
    <r>
      <t xml:space="preserve">Investiční příspěvek                                do fondu investic                                       </t>
    </r>
    <r>
      <rPr>
        <sz val="10"/>
        <rFont val="Tahoma"/>
        <family val="2"/>
        <charset val="238"/>
      </rPr>
      <t xml:space="preserve"> v tis. Kč </t>
    </r>
  </si>
  <si>
    <r>
      <t xml:space="preserve">Příspěvek na provoz celkem           </t>
    </r>
    <r>
      <rPr>
        <sz val="10"/>
        <rFont val="Tahoma"/>
        <family val="2"/>
      </rPr>
      <t xml:space="preserve">                             v tis. Kč</t>
    </r>
  </si>
  <si>
    <r>
      <t xml:space="preserve">Příspěvek na provoz                   účelově určený                                        </t>
    </r>
    <r>
      <rPr>
        <sz val="10"/>
        <rFont val="Tahoma"/>
        <family val="2"/>
      </rPr>
      <t xml:space="preserve">v tis. Kč </t>
    </r>
  </si>
  <si>
    <t>Rekonstrukce školní kuchyně a výdejny</t>
  </si>
  <si>
    <r>
      <t xml:space="preserve">Investiční příspěvek                                do fondu investic                                   </t>
    </r>
    <r>
      <rPr>
        <sz val="10"/>
        <rFont val="Tahoma"/>
        <family val="2"/>
      </rPr>
      <t xml:space="preserve"> v tis. Kč </t>
    </r>
  </si>
  <si>
    <t>Nemocnice Havířov, příspěvková organizace</t>
  </si>
  <si>
    <t>Plánovaná pomoc na vyžádání</t>
  </si>
  <si>
    <t>00846/2021/ZDR</t>
  </si>
  <si>
    <t>Vzdálený monitoring pacientů s využitím telemedicíny</t>
  </si>
  <si>
    <t>Rekonstrukce kanalizace - Karviná</t>
  </si>
  <si>
    <t>Energie</t>
  </si>
  <si>
    <t>Oprava havarijních úseků</t>
  </si>
  <si>
    <t>Silnice II/470, příprava stavby „Komunikace – Severní spoj“ v Ostravě</t>
  </si>
  <si>
    <t>Kybernetická bezpečnost v nemocnicích MSK</t>
  </si>
  <si>
    <t>Postupné budování VDS MSK</t>
  </si>
  <si>
    <t>Udržitelnost projektu - Zlepšenie dostupnosti kultúrnych pamiatok na Slovensko-českom pohraničí</t>
  </si>
  <si>
    <t>Udržitelnost projektu - NKP Zámek Bruntál - Revitalizace objektu „saly terreny“</t>
  </si>
  <si>
    <t>Gymnázium Cihelní, Frýdek-Místek, příspěvková organizace</t>
  </si>
  <si>
    <t>Základní škola a Mateřská škola pro sluchově postižené a vady řeči, Ostrava-Poruba, příspěvková organizace</t>
  </si>
  <si>
    <t>00852481</t>
  </si>
  <si>
    <t>Základní umělecká škola, Rýmařov, Čapkova 6, příspěvková organizace</t>
  </si>
  <si>
    <t>Náklady spojené se zabezpečením stravování osob v sídle zřizovatele</t>
  </si>
  <si>
    <t xml:space="preserve">Rekonstrukce elektroinstalace </t>
  </si>
  <si>
    <t>Rekonstrukce tělocvičny</t>
  </si>
  <si>
    <t>Rekonstrukce elektroinstalace</t>
  </si>
  <si>
    <t>Novostavba výukových prostor včetně venkovních úprav</t>
  </si>
  <si>
    <t>Nemocnice Karviná - Ráj, příspěvková organizace</t>
  </si>
  <si>
    <t>Krajský tým psychosociální intervenční služby</t>
  </si>
  <si>
    <t>Střední škola a Vyšší odborná škola, Kopřivnice, příspěvková organizace</t>
  </si>
  <si>
    <t xml:space="preserve">HUB Mošnov, výstavba okružní křižovatky na sil. I/58, a úprava křižovatek na sil. II/464 pro nadměrnou dopravu </t>
  </si>
  <si>
    <t>Rekonstrukce objektu dílen a garáží CM Krnov</t>
  </si>
  <si>
    <t>Novostavba garáží a dílen v areálu CM Frýdek-Místek</t>
  </si>
  <si>
    <t>Oprava střechy, fasády a sanace zdí</t>
  </si>
  <si>
    <t>Stavební úpravy objektu poradny</t>
  </si>
  <si>
    <t>Rekonstrukce správní budovy</t>
  </si>
  <si>
    <t>19581921</t>
  </si>
  <si>
    <t>Černá kostka, příspěvková organizace, Ostrava</t>
  </si>
  <si>
    <t>Edukační činnost</t>
  </si>
  <si>
    <t>Festival divadel Moravy a Slezska</t>
  </si>
  <si>
    <t>Oprava Památníku životické tragédie</t>
  </si>
  <si>
    <t>Údržba zámecké zahrady</t>
  </si>
  <si>
    <t xml:space="preserve">Oprava rozvodů vody </t>
  </si>
  <si>
    <t>Oprava střechy a fasády tělocvičny</t>
  </si>
  <si>
    <t>Rekonstrukce školní kuchyně a jídelny</t>
  </si>
  <si>
    <t>Rekonstrukce venkovního hřiště</t>
  </si>
  <si>
    <t>Rekonstrukce kuchyně a jídelny</t>
  </si>
  <si>
    <t>Sanace zdiva</t>
  </si>
  <si>
    <t>Novostavba školních dílen</t>
  </si>
  <si>
    <t>Rekonstrukce elektroinstalace budovy A1</t>
  </si>
  <si>
    <t xml:space="preserve">Rekonstrukce vnitřní elektroinstalace </t>
  </si>
  <si>
    <t xml:space="preserve">Rekonstrukce bazénu a sprch </t>
  </si>
  <si>
    <t>Sanace obvodového zdiva</t>
  </si>
  <si>
    <t>Výměna oken</t>
  </si>
  <si>
    <t>Novostavba školní družiny</t>
  </si>
  <si>
    <t xml:space="preserve">Výměna oken </t>
  </si>
  <si>
    <t>Rekonstrukce sociálního zařízení</t>
  </si>
  <si>
    <t>Rekonstrukce dětského oddělení vč. DIP</t>
  </si>
  <si>
    <t>Rekonstrukce operačních sálů č. 6 a 7</t>
  </si>
  <si>
    <t>Demolice balkonu dětského oddělení - Karviná</t>
  </si>
  <si>
    <t>Zřízení LDN pro pacienty se zvýšeným hygienickým režimem a přesun očního centra</t>
  </si>
  <si>
    <t>Pavilon G - vnitřní stavební úpravy</t>
  </si>
  <si>
    <t>ZÁVAZNÉ UKAZATELE pro příspěvkové organizace v odvětví sociálních věcí na základě smlouvy o závazku veřejné služby a vyrovnávací platbě za jeho výkon - příspěvek na provoz, investiční příspěvek do fondu investic</t>
  </si>
  <si>
    <t>ZÁVAZNÉ UKAZATELE pro příspěvkové organizace v odvětví školství - příspěvek na provoz</t>
  </si>
  <si>
    <t>ZÁVAZNÉ UKAZATELE pro příspěvkové organizace v odvětví školství - investiční příspěvek do fondu investic</t>
  </si>
  <si>
    <t>Základní škola, Opava, Praskova 411, příspěvková organizace</t>
  </si>
  <si>
    <t>ZÁVAZNÉ UKAZATELE pro příspěvkovou organizaci v odvětví informatiky a kybernetické bezpečnosti - příspěvek na provoz, investiční příspěvek do fondu investic</t>
  </si>
  <si>
    <t>Tabulka č. 10</t>
  </si>
  <si>
    <t xml:space="preserve">    Moravskoslezského kraje na rok 2025</t>
  </si>
  <si>
    <t>Obnova vozového parku sanitních vozidel ZZS MSK</t>
  </si>
  <si>
    <t>Úpravy vnitřních prostor výjezdových skupin Orlová</t>
  </si>
  <si>
    <t>04793/2024/ZDR</t>
  </si>
  <si>
    <t>04780/2024/ZDR</t>
  </si>
  <si>
    <t>04777/2024/ZDR</t>
  </si>
  <si>
    <t>Odborný léčebný ústav Metylovice-Moravskoslezské sanatorium, příspěvková organizace</t>
  </si>
  <si>
    <t>04802/2024/ZDR</t>
  </si>
  <si>
    <t>04800/2024/ZDR</t>
  </si>
  <si>
    <t>04783/2024/ZDR</t>
  </si>
  <si>
    <t>Pavilon A - výměna střešní krytiny</t>
  </si>
  <si>
    <t>Odborné posouzení zdravotního stavu žadatelů o osvojení a pěstounskou péči</t>
  </si>
  <si>
    <t>Pronájem přístrojů a zajištění služeb telemedicínského centra</t>
  </si>
  <si>
    <t>Středisko krizového řízení s heliportem pro noční přistání</t>
  </si>
  <si>
    <t>Výtah budova C</t>
  </si>
  <si>
    <t>Výtah budova B</t>
  </si>
  <si>
    <t>Rekonstrukce kanalizace</t>
  </si>
  <si>
    <t>Rekonstrukce fasády a střech objektu kotelny a přístřešku</t>
  </si>
  <si>
    <t>Modernizace přístrojového vybavení Metylovice</t>
  </si>
  <si>
    <t>Rekonstrukce koupelen ubytovacích jednotek</t>
  </si>
  <si>
    <t>Vybudování záložního zdroje - nemocnice Orlová</t>
  </si>
  <si>
    <t>Odvětrávání výtahů monoblok Orlová</t>
  </si>
  <si>
    <t>Rekonstrukce páteřních rozvodů vody v nemocnici Orlová</t>
  </si>
  <si>
    <t>Protipožární opatření nemocnice Orlová</t>
  </si>
  <si>
    <t>ZÁVAZNÉ UKAZATELE pro příspěvkové organizace v odvětví zdravotnictví - příspěvek na provoz, investiční příspěvek do fondu investic</t>
  </si>
  <si>
    <t>ZÁVAZNÉ UKAZATELE PRO PŘÍSPĚVKOVOU ORGANIZACI V ODVĚTVÍ INFORMATIKY A KYBERNETICKÉ BEZPEČNOSTI</t>
  </si>
  <si>
    <t>Udržitelnost projektu - Těšínské divadelní a kulturní centrum</t>
  </si>
  <si>
    <t>Udržitelnost projektu -Digitalizace kulturního dědictví Moravskoslezského kraje</t>
  </si>
  <si>
    <t>Oprava střechy a fasády budovy konzervačního pracoviště v Horní Suché</t>
  </si>
  <si>
    <t>Hrad Sovinec - revitalizace vstupní části objektu</t>
  </si>
  <si>
    <t>Modernizace elektronické požární signalizace</t>
  </si>
  <si>
    <t>Klimatizace správní budovy</t>
  </si>
  <si>
    <t>Nákup akvizic do sbírek Galerie výtvarného umění v Ostravě</t>
  </si>
  <si>
    <t>Obnova a rozšíření kamerového systému zámku Bruntál a kosárny Karlovice</t>
  </si>
  <si>
    <t>Pořízení software pro digitalizaci účetnictví a ekonomiky</t>
  </si>
  <si>
    <t>Revitalizace zámeckého parku Nová Horka - I. etapa</t>
  </si>
  <si>
    <t>Protihluková opatření</t>
  </si>
  <si>
    <t>Souvislé opravy silnic, včetně mostních objektů</t>
  </si>
  <si>
    <t>Rekonstrukce mostních objektů a silnic</t>
  </si>
  <si>
    <t xml:space="preserve">Výstavba nové haly soli včetně demolice stávající haly – CM Rýmařov </t>
  </si>
  <si>
    <t xml:space="preserve">Rekonstrukce zdroje vytápění, středisko Karviná </t>
  </si>
  <si>
    <t xml:space="preserve">Rekonstrukce zdroje vytápění správní budovy, středisko Nový Jičín </t>
  </si>
  <si>
    <t>Rekonstrukce provozní budovy CM Hlučín, středisko Opava</t>
  </si>
  <si>
    <t>ZÁVAZNÉ UKAZATELE PRO PŘÍSPĚVKOVOU ORGANIZACI V ODVĚTVÍ ŽIVOTNÍHO PROSTŘEDÍ</t>
  </si>
  <si>
    <t>ZÁVAZNÉ UKAZATELE pro příspěvkovou organizaci v odvětví životního prostředí - příspěvek na provoz</t>
  </si>
  <si>
    <t>03103820</t>
  </si>
  <si>
    <t>Moravskoslezské energetické centrum, příspěvková organizace, Ostrava</t>
  </si>
  <si>
    <t>03969/2024/SOC</t>
  </si>
  <si>
    <t>04036/2024/SOC</t>
  </si>
  <si>
    <t>04033/2024/SOC</t>
  </si>
  <si>
    <t>04034/2024/SOC</t>
  </si>
  <si>
    <t>03968/2024/SOC</t>
  </si>
  <si>
    <t>04035/2024/SOC</t>
  </si>
  <si>
    <t>04015/2024/SOC</t>
  </si>
  <si>
    <t>04018/2024/SOC</t>
  </si>
  <si>
    <t>03967/2024/SOC</t>
  </si>
  <si>
    <t>17331633</t>
  </si>
  <si>
    <t>Domov pod Bílou horou, příspěvková organizace, Kopřivnice</t>
  </si>
  <si>
    <t>02048/2024/SOC</t>
  </si>
  <si>
    <t>04017/2024/SOC</t>
  </si>
  <si>
    <t>04026/2024/SOC</t>
  </si>
  <si>
    <t>04029/2024/SOC</t>
  </si>
  <si>
    <t>04016/2024/SOC</t>
  </si>
  <si>
    <t>04028/2024/SOC</t>
  </si>
  <si>
    <t>04030/2024/SOC</t>
  </si>
  <si>
    <t>04027/2024/SOC</t>
  </si>
  <si>
    <t>04020/2024/SOC</t>
  </si>
  <si>
    <t>04037/2024/SOC</t>
  </si>
  <si>
    <t>04031/2024/SOC</t>
  </si>
  <si>
    <t>04039/2024/SOC</t>
  </si>
  <si>
    <t>Požárně bezpečnostní řešení objektů Domova Odry</t>
  </si>
  <si>
    <t>Výstavba administrativní budovy</t>
  </si>
  <si>
    <t>47813113</t>
  </si>
  <si>
    <t>Gymnázium, Bruntál, příspěvková organizace</t>
  </si>
  <si>
    <t>Obchodní akademie a Vyšší odborná škola sociálně právní, Ostrava, příspěvková organizace</t>
  </si>
  <si>
    <t>Masarykova střední škola zemědělská a přírodovědná, Opava, příspěvková organizace</t>
  </si>
  <si>
    <t>13644301</t>
  </si>
  <si>
    <t>Dětský domov Úsměv, Ostrava-Slezská Ostrava, Bukovanského 25, příspěvková organizace</t>
  </si>
  <si>
    <t>47811919</t>
  </si>
  <si>
    <t xml:space="preserve">Oprava střechy tělocvičny  </t>
  </si>
  <si>
    <t>Modernizace šaten</t>
  </si>
  <si>
    <t>Oprava střech vybraných objektů školy</t>
  </si>
  <si>
    <t xml:space="preserve">Demolice objektu Domova mládeže </t>
  </si>
  <si>
    <t>Demolice staré kotelny</t>
  </si>
  <si>
    <t xml:space="preserve">Oprava obvodové kamenné zdi </t>
  </si>
  <si>
    <t>Rekonstrukce zdravotechniky</t>
  </si>
  <si>
    <t>Rekonstrukce elektroinstalace a zdravotně technické instalace</t>
  </si>
  <si>
    <t xml:space="preserve">Rekonstrukce obloukové střechy </t>
  </si>
  <si>
    <t>Stavební úpravy tělocvičny</t>
  </si>
  <si>
    <t xml:space="preserve">Rekonstrukce zdroje vytápění školy </t>
  </si>
  <si>
    <t xml:space="preserve">Revitalizace fasády budovy dílen </t>
  </si>
  <si>
    <t>Rekonstrukce sociálních zařízení v budově A, B</t>
  </si>
  <si>
    <t xml:space="preserve">Modernizace koncertního sálu </t>
  </si>
  <si>
    <t xml:space="preserve">Rekonstrukce  elektroinstalace </t>
  </si>
  <si>
    <t>Revitalizace tělocvičny</t>
  </si>
  <si>
    <t>Rekonstrukce podlahy v tělocvičně</t>
  </si>
  <si>
    <t xml:space="preserve">Oprava objektů po požáru </t>
  </si>
  <si>
    <t>Rekonstrukce obvodového pláště</t>
  </si>
  <si>
    <t xml:space="preserve">Rekonstrukce zdroje vytápění hlavní budovy školy </t>
  </si>
  <si>
    <t>Sanace budovy a zastřešení schodiště – pracoviště Otická</t>
  </si>
  <si>
    <t xml:space="preserve">Rekonstrukce zdroje vytápění v kotelně hlavní budovy </t>
  </si>
  <si>
    <t xml:space="preserve">Sanace objektu Husova </t>
  </si>
  <si>
    <t>Rekonstrukce elektroinstalace v budově jídelny</t>
  </si>
  <si>
    <t xml:space="preserve">Rekonstrukce střechy tělocvičny </t>
  </si>
  <si>
    <t>Rekonstrukce sociálních zařízení a zdravotechniky</t>
  </si>
  <si>
    <t>Rekonstrukce podhledů a osvětlení v tělocvičně</t>
  </si>
  <si>
    <t>Rekonstrukce elektroinstalace a zdravotechniky</t>
  </si>
  <si>
    <t>Sanace sklepních prostorů v budově domova mládeže</t>
  </si>
  <si>
    <t xml:space="preserve">Rekonstrukce zdroje vytápění centrální kotelny </t>
  </si>
  <si>
    <t>Výměna osobního výtahu</t>
  </si>
  <si>
    <t>Fotovoltaický systém pro Střední školu řemesel, Frýdek-Místek</t>
  </si>
  <si>
    <t>Rekonstrukce suterénu školy a spojovacího krčku</t>
  </si>
  <si>
    <t xml:space="preserve">Rekonstrukce střech dílen </t>
  </si>
  <si>
    <t>Rekonstrukce elektroinstalace a hygienických zařízení</t>
  </si>
  <si>
    <t>Rekonstrukce objektu školní jídelny</t>
  </si>
  <si>
    <t>Rekonstrukce opěrné zídky</t>
  </si>
  <si>
    <t>Vybudování hřiště</t>
  </si>
  <si>
    <t>Rekonstrukce zdravotechniky a elektroinstalace v budově A</t>
  </si>
  <si>
    <t>Rekonstrukce hygienického zařízení</t>
  </si>
  <si>
    <t>Rekonstrukce zdroje vytápění – instalace tepelného čerpadla</t>
  </si>
  <si>
    <t xml:space="preserve">Rekonstrukce oplocení </t>
  </si>
  <si>
    <t>Rekonstrukce elektroinstalace včetně výměny osvětlovacích těles</t>
  </si>
  <si>
    <t>Vybudování systému čištění odpadních vod</t>
  </si>
  <si>
    <t xml:space="preserve">Optimalizace výukových prostor pracoviště Vítkov </t>
  </si>
  <si>
    <t>Vybudování kanalizační přípojky</t>
  </si>
  <si>
    <t>Rekonstrukce zpevněné plochy</t>
  </si>
  <si>
    <t xml:space="preserve">Revitalizace zahrady a zpevněných ploch </t>
  </si>
  <si>
    <t>Rekonstrukce oplocení</t>
  </si>
  <si>
    <t xml:space="preserve">Rekonstrukce reprezentačního sálu včetně zázemí </t>
  </si>
  <si>
    <t>Rekonstrukce systému ochrany před bleskem</t>
  </si>
  <si>
    <t>Rekonstrukce zdroje vytápění - tepelné čerpadlo</t>
  </si>
  <si>
    <t xml:space="preserve">Rekonstrukce zdroje vytápění dětského domova </t>
  </si>
  <si>
    <t xml:space="preserve">Modernizace venkovních ploch gymnázia </t>
  </si>
  <si>
    <t xml:space="preserve">Rekonstrukce elektroinstalace v Domově mládeže </t>
  </si>
  <si>
    <t xml:space="preserve">Stínící technika v budově školy </t>
  </si>
  <si>
    <t xml:space="preserve">Rekonstrukce provozních prostor kuchyně </t>
  </si>
  <si>
    <t>Kybernetická bezpečnost opce zdravotnická zařízení</t>
  </si>
  <si>
    <t>Novostavba parkovacího domu v areálu nemocnice - příprava</t>
  </si>
  <si>
    <t>Žerotínský zámek - revitalizace objektu - příprava</t>
  </si>
  <si>
    <t>Udržitelnost projektu - Digitalizace kulturního dědictví Moravskoslezského kraje</t>
  </si>
  <si>
    <t>Vybudování učeben pro CLS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</si>
</sst>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2"/>
      <color indexed="10"/>
      <name val="Tahoma"/>
      <family val="2"/>
      <charset val="238"/>
    </font>
    <font>
      <sz val="12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name val="Tahoma"/>
      <family val="2"/>
      <charset val="238"/>
    </font>
    <font>
      <b/>
      <u/>
      <sz val="10"/>
      <name val="Tahoma"/>
      <family val="2"/>
      <charset val="238"/>
    </font>
    <font>
      <sz val="10"/>
      <color indexed="9"/>
      <name val="Tahoma"/>
      <family val="2"/>
      <charset val="238"/>
    </font>
    <font>
      <sz val="8"/>
      <name val="Tahoma"/>
      <family val="2"/>
      <charset val="238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43" fontId="20" fillId="0" borderId="0" applyFont="0" applyFill="0" applyBorder="0" applyAlignment="0" applyProtection="0"/>
  </cellStyleXfs>
  <cellXfs count="312">
    <xf numFmtId="0" fontId="0" fillId="0" borderId="0" xfId="0"/>
    <xf numFmtId="0" fontId="2" fillId="0" borderId="0" xfId="1" applyFont="1" applyAlignment="1">
      <alignment vertical="top"/>
    </xf>
    <xf numFmtId="0" fontId="4" fillId="0" borderId="0" xfId="2" applyFont="1" applyAlignment="1">
      <alignment horizontal="right"/>
    </xf>
    <xf numFmtId="0" fontId="5" fillId="0" borderId="0" xfId="1" applyFont="1"/>
    <xf numFmtId="49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3" fontId="6" fillId="0" borderId="0" xfId="1" applyNumberFormat="1" applyFont="1" applyAlignment="1">
      <alignment vertical="center" wrapText="1"/>
    </xf>
    <xf numFmtId="0" fontId="2" fillId="0" borderId="0" xfId="1" applyFont="1" applyAlignment="1">
      <alignment vertical="center"/>
    </xf>
    <xf numFmtId="0" fontId="7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7" fillId="0" borderId="0" xfId="1" applyFont="1" applyAlignment="1">
      <alignment vertical="top" wrapText="1"/>
    </xf>
    <xf numFmtId="0" fontId="8" fillId="0" borderId="0" xfId="3" applyFont="1" applyAlignment="1">
      <alignment wrapText="1"/>
    </xf>
    <xf numFmtId="0" fontId="8" fillId="0" borderId="0" xfId="4" applyFont="1"/>
    <xf numFmtId="0" fontId="8" fillId="0" borderId="0" xfId="3" applyFont="1" applyAlignment="1">
      <alignment horizontal="center" wrapText="1"/>
    </xf>
    <xf numFmtId="1" fontId="8" fillId="0" borderId="0" xfId="3" applyNumberFormat="1" applyFont="1" applyAlignment="1">
      <alignment wrapText="1"/>
    </xf>
    <xf numFmtId="0" fontId="8" fillId="0" borderId="0" xfId="3" applyFont="1" applyAlignment="1">
      <alignment horizontal="right" wrapText="1"/>
    </xf>
    <xf numFmtId="0" fontId="10" fillId="0" borderId="0" xfId="3" applyFont="1" applyAlignment="1">
      <alignment vertical="center" wrapText="1"/>
    </xf>
    <xf numFmtId="0" fontId="8" fillId="0" borderId="0" xfId="3" applyFont="1"/>
    <xf numFmtId="49" fontId="8" fillId="0" borderId="0" xfId="3" applyNumberFormat="1" applyFont="1" applyAlignment="1">
      <alignment horizontal="right"/>
    </xf>
    <xf numFmtId="0" fontId="8" fillId="0" borderId="0" xfId="3" applyFont="1" applyAlignment="1">
      <alignment vertical="center"/>
    </xf>
    <xf numFmtId="49" fontId="12" fillId="0" borderId="0" xfId="3" applyNumberFormat="1" applyFont="1" applyAlignment="1">
      <alignment horizontal="right" vertical="center"/>
    </xf>
    <xf numFmtId="0" fontId="8" fillId="0" borderId="0" xfId="2" applyFont="1" applyAlignment="1">
      <alignment vertical="center"/>
    </xf>
    <xf numFmtId="49" fontId="8" fillId="0" borderId="0" xfId="3" applyNumberFormat="1" applyFont="1" applyAlignment="1">
      <alignment horizontal="center"/>
    </xf>
    <xf numFmtId="0" fontId="8" fillId="0" borderId="0" xfId="3" applyFont="1" applyAlignment="1">
      <alignment wrapText="1" shrinkToFit="1"/>
    </xf>
    <xf numFmtId="3" fontId="8" fillId="0" borderId="0" xfId="3" applyNumberFormat="1" applyFont="1" applyAlignment="1">
      <alignment horizontal="right"/>
    </xf>
    <xf numFmtId="0" fontId="8" fillId="0" borderId="0" xfId="5" applyFont="1"/>
    <xf numFmtId="0" fontId="8" fillId="0" borderId="0" xfId="6" applyFont="1"/>
    <xf numFmtId="0" fontId="8" fillId="0" borderId="0" xfId="6" applyFont="1" applyAlignment="1">
      <alignment vertical="center"/>
    </xf>
    <xf numFmtId="49" fontId="12" fillId="0" borderId="0" xfId="3" applyNumberFormat="1" applyFont="1" applyAlignment="1">
      <alignment horizontal="right"/>
    </xf>
    <xf numFmtId="0" fontId="8" fillId="0" borderId="0" xfId="1" applyFont="1"/>
    <xf numFmtId="0" fontId="7" fillId="0" borderId="0" xfId="3" applyFont="1" applyAlignment="1">
      <alignment wrapText="1"/>
    </xf>
    <xf numFmtId="0" fontId="7" fillId="0" borderId="0" xfId="7" applyFont="1"/>
    <xf numFmtId="0" fontId="8" fillId="0" borderId="0" xfId="8" applyFont="1"/>
    <xf numFmtId="0" fontId="8" fillId="0" borderId="0" xfId="7" applyFont="1"/>
    <xf numFmtId="0" fontId="8" fillId="0" borderId="0" xfId="7" applyFont="1" applyAlignment="1">
      <alignment wrapText="1"/>
    </xf>
    <xf numFmtId="0" fontId="6" fillId="0" borderId="0" xfId="3" applyFont="1" applyAlignment="1">
      <alignment wrapText="1"/>
    </xf>
    <xf numFmtId="0" fontId="6" fillId="0" borderId="0" xfId="9" applyFont="1"/>
    <xf numFmtId="0" fontId="8" fillId="0" borderId="0" xfId="9" applyFont="1"/>
    <xf numFmtId="0" fontId="8" fillId="0" borderId="0" xfId="2" applyFont="1"/>
    <xf numFmtId="0" fontId="13" fillId="0" borderId="0" xfId="9" applyFont="1"/>
    <xf numFmtId="0" fontId="15" fillId="0" borderId="0" xfId="10" applyFont="1"/>
    <xf numFmtId="0" fontId="15" fillId="0" borderId="0" xfId="3" applyFont="1" applyAlignment="1">
      <alignment horizontal="center"/>
    </xf>
    <xf numFmtId="0" fontId="15" fillId="0" borderId="0" xfId="3" applyFont="1"/>
    <xf numFmtId="3" fontId="16" fillId="0" borderId="0" xfId="3" applyNumberFormat="1" applyFont="1"/>
    <xf numFmtId="0" fontId="15" fillId="0" borderId="0" xfId="11" applyFont="1" applyAlignment="1">
      <alignment vertical="center"/>
    </xf>
    <xf numFmtId="3" fontId="15" fillId="0" borderId="0" xfId="11" applyNumberFormat="1" applyFont="1" applyAlignment="1">
      <alignment vertical="center"/>
    </xf>
    <xf numFmtId="0" fontId="8" fillId="0" borderId="0" xfId="10" applyFont="1"/>
    <xf numFmtId="0" fontId="10" fillId="0" borderId="0" xfId="3" applyFont="1"/>
    <xf numFmtId="0" fontId="11" fillId="0" borderId="0" xfId="3" applyFont="1"/>
    <xf numFmtId="0" fontId="7" fillId="0" borderId="0" xfId="12" applyFont="1"/>
    <xf numFmtId="0" fontId="10" fillId="0" borderId="0" xfId="3" applyFont="1" applyAlignment="1">
      <alignment wrapText="1"/>
    </xf>
    <xf numFmtId="0" fontId="8" fillId="0" borderId="0" xfId="12" applyFont="1"/>
    <xf numFmtId="49" fontId="8" fillId="0" borderId="0" xfId="3" applyNumberFormat="1" applyFont="1" applyAlignment="1">
      <alignment horizontal="right" vertical="center"/>
    </xf>
    <xf numFmtId="0" fontId="10" fillId="0" borderId="4" xfId="3" applyFont="1" applyBorder="1" applyAlignment="1">
      <alignment horizontal="center" vertical="center" wrapText="1"/>
    </xf>
    <xf numFmtId="1" fontId="10" fillId="0" borderId="8" xfId="3" applyNumberFormat="1" applyFont="1" applyBorder="1" applyAlignment="1">
      <alignment horizontal="center" vertical="center" wrapText="1"/>
    </xf>
    <xf numFmtId="0" fontId="8" fillId="0" borderId="26" xfId="3" applyFont="1" applyBorder="1" applyAlignment="1">
      <alignment horizontal="left" vertical="center" wrapText="1"/>
    </xf>
    <xf numFmtId="3" fontId="8" fillId="0" borderId="12" xfId="3" applyNumberFormat="1" applyFont="1" applyBorder="1" applyAlignment="1">
      <alignment horizontal="right" vertical="center" wrapText="1"/>
    </xf>
    <xf numFmtId="0" fontId="8" fillId="0" borderId="28" xfId="3" applyFont="1" applyBorder="1" applyAlignment="1">
      <alignment horizontal="left" vertical="center" wrapText="1"/>
    </xf>
    <xf numFmtId="3" fontId="8" fillId="0" borderId="29" xfId="3" applyNumberFormat="1" applyFont="1" applyBorder="1" applyAlignment="1">
      <alignment horizontal="right" vertical="center" wrapText="1"/>
    </xf>
    <xf numFmtId="0" fontId="8" fillId="0" borderId="26" xfId="3" applyFont="1" applyBorder="1" applyAlignment="1">
      <alignment vertical="center"/>
    </xf>
    <xf numFmtId="3" fontId="8" fillId="0" borderId="29" xfId="3" applyNumberFormat="1" applyFont="1" applyBorder="1" applyAlignment="1">
      <alignment horizontal="right" vertical="center"/>
    </xf>
    <xf numFmtId="1" fontId="10" fillId="0" borderId="4" xfId="3" applyNumberFormat="1" applyFont="1" applyBorder="1" applyAlignment="1">
      <alignment horizontal="center" vertical="center" wrapText="1"/>
    </xf>
    <xf numFmtId="3" fontId="8" fillId="0" borderId="12" xfId="3" applyNumberFormat="1" applyFont="1" applyBorder="1" applyAlignment="1">
      <alignment horizontal="right" vertical="center"/>
    </xf>
    <xf numFmtId="3" fontId="10" fillId="0" borderId="21" xfId="3" applyNumberFormat="1" applyFont="1" applyBorder="1" applyAlignment="1">
      <alignment horizontal="right" vertical="center"/>
    </xf>
    <xf numFmtId="0" fontId="11" fillId="0" borderId="22" xfId="3" applyFont="1" applyBorder="1"/>
    <xf numFmtId="0" fontId="8" fillId="0" borderId="0" xfId="3" applyFont="1" applyAlignment="1">
      <alignment vertical="center" wrapText="1"/>
    </xf>
    <xf numFmtId="0" fontId="8" fillId="0" borderId="23" xfId="3" applyFont="1" applyBorder="1" applyAlignment="1">
      <alignment horizontal="right" vertical="center"/>
    </xf>
    <xf numFmtId="3" fontId="10" fillId="0" borderId="21" xfId="3" applyNumberFormat="1" applyFont="1" applyBorder="1" applyAlignment="1">
      <alignment vertical="center" wrapText="1"/>
    </xf>
    <xf numFmtId="0" fontId="10" fillId="0" borderId="0" xfId="3" applyFont="1" applyAlignment="1">
      <alignment horizontal="left"/>
    </xf>
    <xf numFmtId="3" fontId="10" fillId="0" borderId="0" xfId="3" applyNumberFormat="1" applyFont="1" applyAlignment="1">
      <alignment vertical="top" wrapText="1"/>
    </xf>
    <xf numFmtId="0" fontId="8" fillId="0" borderId="26" xfId="3" applyFont="1" applyBorder="1" applyAlignment="1">
      <alignment vertical="center" wrapText="1"/>
    </xf>
    <xf numFmtId="0" fontId="8" fillId="0" borderId="41" xfId="3" applyFont="1" applyBorder="1" applyAlignment="1">
      <alignment vertical="center" wrapText="1"/>
    </xf>
    <xf numFmtId="3" fontId="8" fillId="0" borderId="36" xfId="3" applyNumberFormat="1" applyFont="1" applyBorder="1" applyAlignment="1">
      <alignment horizontal="right" vertical="center" wrapText="1"/>
    </xf>
    <xf numFmtId="49" fontId="8" fillId="0" borderId="13" xfId="3" applyNumberFormat="1" applyFont="1" applyBorder="1" applyAlignment="1">
      <alignment horizontal="center" vertical="center"/>
    </xf>
    <xf numFmtId="49" fontId="8" fillId="0" borderId="9" xfId="3" applyNumberFormat="1" applyFont="1" applyBorder="1" applyAlignment="1">
      <alignment horizontal="center" vertical="center"/>
    </xf>
    <xf numFmtId="49" fontId="8" fillId="0" borderId="37" xfId="3" applyNumberFormat="1" applyFont="1" applyBorder="1" applyAlignment="1">
      <alignment horizontal="center" vertical="center"/>
    </xf>
    <xf numFmtId="3" fontId="8" fillId="0" borderId="36" xfId="3" applyNumberFormat="1" applyFont="1" applyBorder="1" applyAlignment="1">
      <alignment horizontal="right" vertical="center"/>
    </xf>
    <xf numFmtId="0" fontId="9" fillId="0" borderId="0" xfId="3" applyFont="1"/>
    <xf numFmtId="0" fontId="9" fillId="0" borderId="0" xfId="0" applyFont="1"/>
    <xf numFmtId="3" fontId="8" fillId="0" borderId="12" xfId="3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3" fontId="8" fillId="0" borderId="30" xfId="3" applyNumberFormat="1" applyFont="1" applyBorder="1" applyAlignment="1">
      <alignment horizontal="right" vertical="center"/>
    </xf>
    <xf numFmtId="0" fontId="11" fillId="0" borderId="31" xfId="3" applyFont="1" applyBorder="1"/>
    <xf numFmtId="0" fontId="8" fillId="0" borderId="32" xfId="3" applyFont="1" applyBorder="1" applyAlignment="1">
      <alignment vertical="center"/>
    </xf>
    <xf numFmtId="0" fontId="8" fillId="0" borderId="32" xfId="3" applyFont="1" applyBorder="1" applyAlignment="1">
      <alignment vertical="center" wrapText="1"/>
    </xf>
    <xf numFmtId="0" fontId="8" fillId="0" borderId="44" xfId="3" applyFont="1" applyBorder="1" applyAlignment="1">
      <alignment horizontal="right" vertical="center"/>
    </xf>
    <xf numFmtId="1" fontId="10" fillId="0" borderId="10" xfId="3" applyNumberFormat="1" applyFont="1" applyBorder="1" applyAlignment="1">
      <alignment horizontal="center" vertical="center" wrapText="1"/>
    </xf>
    <xf numFmtId="1" fontId="10" fillId="0" borderId="46" xfId="3" applyNumberFormat="1" applyFont="1" applyBorder="1" applyAlignment="1">
      <alignment horizontal="center" vertical="center" wrapText="1"/>
    </xf>
    <xf numFmtId="3" fontId="8" fillId="0" borderId="14" xfId="3" applyNumberFormat="1" applyFont="1" applyBorder="1" applyAlignment="1">
      <alignment horizontal="right" vertical="center"/>
    </xf>
    <xf numFmtId="3" fontId="10" fillId="0" borderId="47" xfId="3" applyNumberFormat="1" applyFont="1" applyBorder="1" applyAlignment="1">
      <alignment horizontal="right" vertical="center"/>
    </xf>
    <xf numFmtId="0" fontId="8" fillId="0" borderId="21" xfId="3" applyFont="1" applyBorder="1" applyAlignment="1">
      <alignment vertical="center"/>
    </xf>
    <xf numFmtId="3" fontId="8" fillId="0" borderId="14" xfId="3" applyNumberFormat="1" applyFont="1" applyBorder="1" applyAlignment="1">
      <alignment horizontal="right" vertical="center" wrapText="1"/>
    </xf>
    <xf numFmtId="3" fontId="10" fillId="0" borderId="47" xfId="3" applyNumberFormat="1" applyFont="1" applyBorder="1" applyAlignment="1">
      <alignment vertical="center" wrapText="1"/>
    </xf>
    <xf numFmtId="0" fontId="8" fillId="0" borderId="32" xfId="3" applyFont="1" applyBorder="1" applyAlignment="1">
      <alignment horizontal="right" vertical="center"/>
    </xf>
    <xf numFmtId="0" fontId="8" fillId="0" borderId="44" xfId="3" applyFont="1" applyBorder="1"/>
    <xf numFmtId="0" fontId="10" fillId="0" borderId="10" xfId="3" applyFont="1" applyBorder="1" applyAlignment="1">
      <alignment horizontal="center" vertical="center" wrapText="1"/>
    </xf>
    <xf numFmtId="0" fontId="8" fillId="0" borderId="28" xfId="3" applyFont="1" applyBorder="1" applyAlignment="1">
      <alignment vertical="center" wrapText="1"/>
    </xf>
    <xf numFmtId="0" fontId="8" fillId="0" borderId="29" xfId="3" applyFont="1" applyBorder="1" applyAlignment="1">
      <alignment horizontal="center" vertical="center"/>
    </xf>
    <xf numFmtId="0" fontId="15" fillId="0" borderId="28" xfId="11" applyFont="1" applyBorder="1" applyAlignment="1">
      <alignment vertical="center" wrapText="1"/>
    </xf>
    <xf numFmtId="0" fontId="15" fillId="0" borderId="13" xfId="11" applyFont="1" applyBorder="1" applyAlignment="1">
      <alignment horizontal="center" vertical="center"/>
    </xf>
    <xf numFmtId="3" fontId="15" fillId="0" borderId="29" xfId="11" applyNumberFormat="1" applyFont="1" applyBorder="1" applyAlignment="1">
      <alignment vertical="center"/>
    </xf>
    <xf numFmtId="3" fontId="16" fillId="0" borderId="21" xfId="3" applyNumberFormat="1" applyFont="1" applyBorder="1" applyAlignment="1">
      <alignment horizontal="right" vertical="center"/>
    </xf>
    <xf numFmtId="3" fontId="16" fillId="0" borderId="4" xfId="3" applyNumberFormat="1" applyFont="1" applyBorder="1" applyAlignment="1">
      <alignment horizontal="center" vertical="center" wrapText="1"/>
    </xf>
    <xf numFmtId="3" fontId="16" fillId="0" borderId="8" xfId="3" applyNumberFormat="1" applyFont="1" applyBorder="1" applyAlignment="1">
      <alignment horizontal="center" vertical="center" wrapText="1"/>
    </xf>
    <xf numFmtId="0" fontId="16" fillId="0" borderId="4" xfId="3" applyFont="1" applyBorder="1" applyAlignment="1">
      <alignment horizontal="center" vertical="center" wrapText="1"/>
    </xf>
    <xf numFmtId="0" fontId="16" fillId="0" borderId="0" xfId="3" applyFont="1" applyAlignment="1">
      <alignment horizontal="center" wrapText="1"/>
    </xf>
    <xf numFmtId="1" fontId="16" fillId="0" borderId="8" xfId="3" applyNumberFormat="1" applyFont="1" applyBorder="1" applyAlignment="1">
      <alignment horizontal="center" vertical="center" wrapText="1"/>
    </xf>
    <xf numFmtId="49" fontId="8" fillId="0" borderId="13" xfId="12" applyNumberFormat="1" applyFont="1" applyBorder="1" applyAlignment="1">
      <alignment horizontal="center" vertical="center" wrapText="1"/>
    </xf>
    <xf numFmtId="49" fontId="8" fillId="0" borderId="0" xfId="3" applyNumberFormat="1" applyFont="1" applyAlignment="1">
      <alignment horizontal="left" vertical="center"/>
    </xf>
    <xf numFmtId="0" fontId="8" fillId="0" borderId="49" xfId="3" applyFont="1" applyBorder="1" applyAlignment="1">
      <alignment vertical="center"/>
    </xf>
    <xf numFmtId="0" fontId="8" fillId="0" borderId="49" xfId="3" applyFont="1" applyBorder="1" applyAlignment="1">
      <alignment vertical="center" wrapText="1"/>
    </xf>
    <xf numFmtId="0" fontId="8" fillId="0" borderId="49" xfId="3" applyFont="1" applyBorder="1" applyAlignment="1">
      <alignment horizontal="right" vertical="center"/>
    </xf>
    <xf numFmtId="49" fontId="8" fillId="0" borderId="16" xfId="3" applyNumberFormat="1" applyFont="1" applyBorder="1" applyAlignment="1">
      <alignment horizontal="center" vertical="center"/>
    </xf>
    <xf numFmtId="0" fontId="8" fillId="0" borderId="40" xfId="3" applyFont="1" applyBorder="1" applyAlignment="1">
      <alignment horizontal="left" vertical="center" wrapText="1"/>
    </xf>
    <xf numFmtId="0" fontId="8" fillId="0" borderId="36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49" fontId="9" fillId="0" borderId="0" xfId="3" applyNumberFormat="1" applyFont="1" applyAlignment="1">
      <alignment horizontal="center"/>
    </xf>
    <xf numFmtId="3" fontId="9" fillId="0" borderId="0" xfId="3" applyNumberFormat="1" applyFont="1" applyAlignment="1">
      <alignment horizontal="right"/>
    </xf>
    <xf numFmtId="1" fontId="8" fillId="0" borderId="1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3" fontId="8" fillId="0" borderId="29" xfId="0" applyNumberFormat="1" applyFont="1" applyBorder="1" applyAlignment="1">
      <alignment vertical="center"/>
    </xf>
    <xf numFmtId="3" fontId="16" fillId="0" borderId="21" xfId="3" applyNumberFormat="1" applyFont="1" applyBorder="1" applyAlignment="1">
      <alignment vertical="center" wrapText="1"/>
    </xf>
    <xf numFmtId="1" fontId="8" fillId="0" borderId="28" xfId="0" applyNumberFormat="1" applyFont="1" applyBorder="1" applyAlignment="1">
      <alignment horizontal="left" vertical="center" wrapText="1"/>
    </xf>
    <xf numFmtId="0" fontId="8" fillId="0" borderId="28" xfId="13" applyFont="1" applyBorder="1" applyAlignment="1">
      <alignment horizontal="left" vertical="center" wrapText="1"/>
    </xf>
    <xf numFmtId="4" fontId="10" fillId="0" borderId="47" xfId="3" applyNumberFormat="1" applyFont="1" applyBorder="1" applyAlignment="1">
      <alignment horizontal="right" vertical="center"/>
    </xf>
    <xf numFmtId="4" fontId="8" fillId="0" borderId="14" xfId="3" applyNumberFormat="1" applyFont="1" applyBorder="1" applyAlignment="1">
      <alignment horizontal="right" vertical="center" wrapText="1"/>
    </xf>
    <xf numFmtId="4" fontId="10" fillId="0" borderId="47" xfId="3" applyNumberFormat="1" applyFont="1" applyBorder="1" applyAlignment="1">
      <alignment vertical="center" wrapText="1"/>
    </xf>
    <xf numFmtId="0" fontId="8" fillId="0" borderId="40" xfId="3" applyFont="1" applyBorder="1" applyAlignment="1">
      <alignment vertical="center" wrapText="1"/>
    </xf>
    <xf numFmtId="0" fontId="8" fillId="0" borderId="27" xfId="3" applyFont="1" applyBorder="1" applyAlignment="1">
      <alignment vertical="center" wrapText="1"/>
    </xf>
    <xf numFmtId="0" fontId="8" fillId="0" borderId="38" xfId="3" applyFont="1" applyBorder="1" applyAlignment="1">
      <alignment horizontal="left" vertical="center" wrapText="1"/>
    </xf>
    <xf numFmtId="0" fontId="8" fillId="0" borderId="30" xfId="3" applyFont="1" applyBorder="1" applyAlignment="1">
      <alignment horizontal="center" vertical="center"/>
    </xf>
    <xf numFmtId="0" fontId="9" fillId="0" borderId="0" xfId="1" applyFont="1" applyAlignment="1">
      <alignment vertical="top"/>
    </xf>
    <xf numFmtId="0" fontId="18" fillId="0" borderId="0" xfId="1" applyFont="1" applyAlignment="1">
      <alignment vertical="top"/>
    </xf>
    <xf numFmtId="0" fontId="8" fillId="0" borderId="41" xfId="3" applyFont="1" applyBorder="1" applyAlignment="1">
      <alignment horizontal="left" vertical="center" wrapText="1"/>
    </xf>
    <xf numFmtId="0" fontId="8" fillId="0" borderId="4" xfId="3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/>
    </xf>
    <xf numFmtId="3" fontId="8" fillId="0" borderId="4" xfId="3" applyNumberFormat="1" applyFont="1" applyBorder="1" applyAlignment="1">
      <alignment horizontal="right" vertical="center" wrapText="1"/>
    </xf>
    <xf numFmtId="3" fontId="8" fillId="0" borderId="26" xfId="0" applyNumberFormat="1" applyFont="1" applyBorder="1" applyAlignment="1">
      <alignment horizontal="left" vertical="center" wrapText="1"/>
    </xf>
    <xf numFmtId="3" fontId="8" fillId="0" borderId="28" xfId="0" applyNumberFormat="1" applyFont="1" applyBorder="1" applyAlignment="1">
      <alignment horizontal="left" vertical="center" wrapText="1"/>
    </xf>
    <xf numFmtId="0" fontId="8" fillId="0" borderId="0" xfId="10" applyFont="1" applyAlignment="1">
      <alignment wrapText="1"/>
    </xf>
    <xf numFmtId="0" fontId="17" fillId="0" borderId="28" xfId="13" applyFont="1" applyBorder="1" applyAlignment="1">
      <alignment horizontal="left" vertical="center" wrapText="1"/>
    </xf>
    <xf numFmtId="0" fontId="8" fillId="0" borderId="0" xfId="13" applyFont="1" applyAlignment="1">
      <alignment horizontal="left" vertical="center" wrapText="1"/>
    </xf>
    <xf numFmtId="0" fontId="17" fillId="3" borderId="28" xfId="13" applyFont="1" applyFill="1" applyBorder="1" applyAlignment="1">
      <alignment horizontal="left" vertical="center" wrapText="1"/>
    </xf>
    <xf numFmtId="0" fontId="19" fillId="0" borderId="28" xfId="13" applyFont="1" applyBorder="1" applyAlignment="1">
      <alignment horizontal="left" vertical="center" wrapText="1"/>
    </xf>
    <xf numFmtId="0" fontId="8" fillId="3" borderId="28" xfId="13" applyFont="1" applyFill="1" applyBorder="1" applyAlignment="1">
      <alignment horizontal="left" vertical="center" wrapText="1"/>
    </xf>
    <xf numFmtId="3" fontId="17" fillId="0" borderId="29" xfId="13" applyNumberFormat="1" applyFont="1" applyBorder="1" applyAlignment="1">
      <alignment horizontal="right" vertical="center" wrapText="1"/>
    </xf>
    <xf numFmtId="0" fontId="8" fillId="0" borderId="0" xfId="1" applyFont="1" applyAlignment="1">
      <alignment horizontal="right" vertical="top"/>
    </xf>
    <xf numFmtId="49" fontId="8" fillId="0" borderId="34" xfId="3" applyNumberFormat="1" applyFont="1" applyBorder="1" applyAlignment="1">
      <alignment horizontal="center" vertical="center"/>
    </xf>
    <xf numFmtId="0" fontId="8" fillId="0" borderId="24" xfId="3" applyFont="1" applyBorder="1" applyAlignment="1">
      <alignment horizontal="left" vertical="center" wrapText="1"/>
    </xf>
    <xf numFmtId="0" fontId="8" fillId="0" borderId="27" xfId="3" applyFont="1" applyBorder="1" applyAlignment="1">
      <alignment horizontal="left" vertical="center" wrapText="1"/>
    </xf>
    <xf numFmtId="0" fontId="8" fillId="0" borderId="45" xfId="3" applyFont="1" applyBorder="1" applyAlignment="1">
      <alignment horizontal="center" vertical="center"/>
    </xf>
    <xf numFmtId="49" fontId="8" fillId="0" borderId="35" xfId="3" applyNumberFormat="1" applyFont="1" applyBorder="1" applyAlignment="1">
      <alignment horizontal="center" vertical="center"/>
    </xf>
    <xf numFmtId="0" fontId="8" fillId="0" borderId="25" xfId="3" applyFont="1" applyBorder="1" applyAlignment="1">
      <alignment horizontal="left" vertical="center" wrapText="1"/>
    </xf>
    <xf numFmtId="0" fontId="8" fillId="0" borderId="17" xfId="3" applyFont="1" applyBorder="1" applyAlignment="1">
      <alignment horizontal="left" vertical="center" wrapText="1"/>
    </xf>
    <xf numFmtId="0" fontId="17" fillId="0" borderId="26" xfId="13" applyFont="1" applyBorder="1" applyAlignment="1">
      <alignment horizontal="left" vertical="center" wrapText="1"/>
    </xf>
    <xf numFmtId="0" fontId="17" fillId="3" borderId="26" xfId="13" applyFont="1" applyFill="1" applyBorder="1" applyAlignment="1">
      <alignment horizontal="left" vertical="center" wrapText="1"/>
    </xf>
    <xf numFmtId="4" fontId="17" fillId="0" borderId="14" xfId="3" applyNumberFormat="1" applyFont="1" applyBorder="1" applyAlignment="1">
      <alignment horizontal="right" vertical="center"/>
    </xf>
    <xf numFmtId="4" fontId="17" fillId="0" borderId="17" xfId="3" applyNumberFormat="1" applyFont="1" applyBorder="1" applyAlignment="1">
      <alignment horizontal="right" vertical="center"/>
    </xf>
    <xf numFmtId="4" fontId="17" fillId="0" borderId="48" xfId="3" applyNumberFormat="1" applyFont="1" applyBorder="1" applyAlignment="1">
      <alignment horizontal="right" vertical="center"/>
    </xf>
    <xf numFmtId="0" fontId="8" fillId="0" borderId="51" xfId="3" applyFont="1" applyBorder="1" applyAlignment="1">
      <alignment horizontal="left" vertical="center" wrapText="1"/>
    </xf>
    <xf numFmtId="4" fontId="8" fillId="0" borderId="48" xfId="3" applyNumberFormat="1" applyFont="1" applyBorder="1" applyAlignment="1">
      <alignment horizontal="right" vertical="center" wrapText="1"/>
    </xf>
    <xf numFmtId="49" fontId="8" fillId="0" borderId="34" xfId="3" applyNumberFormat="1" applyFont="1" applyBorder="1" applyAlignment="1">
      <alignment horizontal="center" vertical="center" wrapText="1"/>
    </xf>
    <xf numFmtId="0" fontId="8" fillId="0" borderId="41" xfId="3" applyFont="1" applyBorder="1" applyAlignment="1">
      <alignment horizontal="left" vertical="center"/>
    </xf>
    <xf numFmtId="43" fontId="8" fillId="0" borderId="10" xfId="14" applyFont="1" applyBorder="1" applyAlignment="1">
      <alignment horizontal="right" vertical="center" wrapText="1"/>
    </xf>
    <xf numFmtId="0" fontId="8" fillId="0" borderId="0" xfId="0" applyFont="1"/>
    <xf numFmtId="0" fontId="8" fillId="0" borderId="26" xfId="3" applyFont="1" applyBorder="1" applyAlignment="1">
      <alignment horizontal="left" vertical="center"/>
    </xf>
    <xf numFmtId="43" fontId="8" fillId="0" borderId="14" xfId="14" applyFont="1" applyBorder="1" applyAlignment="1">
      <alignment horizontal="right" vertical="center" wrapText="1"/>
    </xf>
    <xf numFmtId="4" fontId="8" fillId="0" borderId="17" xfId="3" applyNumberFormat="1" applyFont="1" applyBorder="1" applyAlignment="1">
      <alignment horizontal="right" vertical="center" wrapText="1"/>
    </xf>
    <xf numFmtId="49" fontId="8" fillId="0" borderId="5" xfId="3" applyNumberFormat="1" applyFont="1" applyBorder="1" applyAlignment="1">
      <alignment horizontal="center" vertical="center"/>
    </xf>
    <xf numFmtId="0" fontId="8" fillId="0" borderId="42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center" vertical="center"/>
    </xf>
    <xf numFmtId="3" fontId="17" fillId="0" borderId="12" xfId="3" applyNumberFormat="1" applyFont="1" applyBorder="1" applyAlignment="1">
      <alignment horizontal="right" vertical="center"/>
    </xf>
    <xf numFmtId="3" fontId="17" fillId="0" borderId="29" xfId="3" applyNumberFormat="1" applyFont="1" applyBorder="1" applyAlignment="1">
      <alignment horizontal="right" vertical="center"/>
    </xf>
    <xf numFmtId="3" fontId="8" fillId="0" borderId="8" xfId="3" applyNumberFormat="1" applyFont="1" applyBorder="1" applyAlignment="1">
      <alignment horizontal="right" vertical="center" wrapText="1"/>
    </xf>
    <xf numFmtId="3" fontId="10" fillId="0" borderId="43" xfId="3" applyNumberFormat="1" applyFont="1" applyBorder="1" applyAlignment="1">
      <alignment vertical="center" wrapText="1"/>
    </xf>
    <xf numFmtId="3" fontId="21" fillId="0" borderId="21" xfId="3" applyNumberFormat="1" applyFont="1" applyBorder="1" applyAlignment="1">
      <alignment horizontal="right" vertical="center"/>
    </xf>
    <xf numFmtId="3" fontId="17" fillId="0" borderId="14" xfId="3" applyNumberFormat="1" applyFont="1" applyBorder="1" applyAlignment="1">
      <alignment horizontal="right" vertical="center"/>
    </xf>
    <xf numFmtId="3" fontId="8" fillId="0" borderId="10" xfId="3" applyNumberFormat="1" applyFont="1" applyBorder="1" applyAlignment="1">
      <alignment horizontal="right" vertical="center"/>
    </xf>
    <xf numFmtId="3" fontId="8" fillId="0" borderId="17" xfId="3" applyNumberFormat="1" applyFont="1" applyBorder="1" applyAlignment="1">
      <alignment horizontal="right" vertical="center"/>
    </xf>
    <xf numFmtId="0" fontId="8" fillId="0" borderId="28" xfId="3" applyFont="1" applyBorder="1" applyAlignment="1">
      <alignment vertical="center"/>
    </xf>
    <xf numFmtId="49" fontId="8" fillId="0" borderId="13" xfId="13" applyNumberFormat="1" applyFont="1" applyBorder="1" applyAlignment="1">
      <alignment horizontal="center" vertical="center" wrapText="1"/>
    </xf>
    <xf numFmtId="49" fontId="8" fillId="0" borderId="9" xfId="13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top"/>
    </xf>
    <xf numFmtId="49" fontId="4" fillId="0" borderId="0" xfId="1" applyNumberFormat="1" applyFont="1" applyAlignment="1">
      <alignment horizontal="left" vertical="top" wrapText="1"/>
    </xf>
    <xf numFmtId="49" fontId="5" fillId="0" borderId="0" xfId="1" applyNumberFormat="1" applyFont="1" applyAlignment="1">
      <alignment horizontal="left" vertical="top" wrapText="1"/>
    </xf>
    <xf numFmtId="0" fontId="8" fillId="0" borderId="0" xfId="1" applyFont="1" applyAlignment="1">
      <alignment horizontal="justify" vertical="top" wrapText="1"/>
    </xf>
    <xf numFmtId="0" fontId="10" fillId="0" borderId="19" xfId="3" applyFont="1" applyBorder="1" applyAlignment="1">
      <alignment horizontal="left" vertical="center"/>
    </xf>
    <xf numFmtId="0" fontId="10" fillId="0" borderId="20" xfId="3" applyFont="1" applyBorder="1" applyAlignment="1">
      <alignment horizontal="left" vertical="center"/>
    </xf>
    <xf numFmtId="0" fontId="10" fillId="0" borderId="31" xfId="3" applyFont="1" applyBorder="1" applyAlignment="1">
      <alignment horizontal="left" vertical="center"/>
    </xf>
    <xf numFmtId="0" fontId="10" fillId="0" borderId="32" xfId="3" applyFont="1" applyBorder="1" applyAlignment="1">
      <alignment horizontal="left" vertical="center"/>
    </xf>
    <xf numFmtId="0" fontId="10" fillId="0" borderId="33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10" fillId="2" borderId="24" xfId="3" applyFont="1" applyFill="1" applyBorder="1" applyAlignment="1">
      <alignment horizontal="center" vertical="center"/>
    </xf>
    <xf numFmtId="0" fontId="10" fillId="2" borderId="25" xfId="3" applyFont="1" applyFill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49" fontId="8" fillId="0" borderId="34" xfId="3" applyNumberFormat="1" applyFont="1" applyBorder="1" applyAlignment="1">
      <alignment horizontal="center" vertical="center"/>
    </xf>
    <xf numFmtId="49" fontId="8" fillId="0" borderId="16" xfId="3" applyNumberFormat="1" applyFont="1" applyBorder="1" applyAlignment="1">
      <alignment horizontal="center" vertical="center"/>
    </xf>
    <xf numFmtId="0" fontId="8" fillId="0" borderId="24" xfId="3" applyFont="1" applyBorder="1" applyAlignment="1">
      <alignment horizontal="left" vertical="center" wrapText="1"/>
    </xf>
    <xf numFmtId="0" fontId="8" fillId="0" borderId="27" xfId="3" applyFont="1" applyBorder="1" applyAlignment="1">
      <alignment horizontal="left" vertical="center" wrapText="1"/>
    </xf>
    <xf numFmtId="0" fontId="4" fillId="0" borderId="0" xfId="3" applyFont="1" applyAlignment="1">
      <alignment horizontal="center" wrapText="1"/>
    </xf>
    <xf numFmtId="0" fontId="8" fillId="0" borderId="3" xfId="4" applyFont="1" applyBorder="1"/>
    <xf numFmtId="0" fontId="8" fillId="0" borderId="6" xfId="4" applyFont="1" applyBorder="1"/>
    <xf numFmtId="0" fontId="8" fillId="0" borderId="7" xfId="4" applyFont="1" applyBorder="1"/>
    <xf numFmtId="0" fontId="8" fillId="0" borderId="10" xfId="3" applyFont="1" applyBorder="1" applyAlignment="1">
      <alignment horizontal="left" vertical="center" wrapText="1"/>
    </xf>
    <xf numFmtId="0" fontId="8" fillId="0" borderId="11" xfId="3" applyFont="1" applyBorder="1" applyAlignment="1">
      <alignment horizontal="left" vertical="center" wrapText="1"/>
    </xf>
    <xf numFmtId="0" fontId="10" fillId="0" borderId="24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8" fillId="0" borderId="17" xfId="3" applyFont="1" applyBorder="1" applyAlignment="1">
      <alignment horizontal="left" vertical="center" wrapText="1"/>
    </xf>
    <xf numFmtId="0" fontId="8" fillId="0" borderId="18" xfId="3" applyFont="1" applyBorder="1" applyAlignment="1">
      <alignment horizontal="left" vertical="center" wrapText="1"/>
    </xf>
    <xf numFmtId="49" fontId="8" fillId="0" borderId="37" xfId="3" applyNumberFormat="1" applyFont="1" applyBorder="1" applyAlignment="1">
      <alignment horizontal="center" vertical="center"/>
    </xf>
    <xf numFmtId="49" fontId="8" fillId="0" borderId="35" xfId="3" applyNumberFormat="1" applyFont="1" applyBorder="1" applyAlignment="1">
      <alignment horizontal="center" vertical="center"/>
    </xf>
    <xf numFmtId="0" fontId="8" fillId="0" borderId="40" xfId="3" applyFont="1" applyBorder="1" applyAlignment="1">
      <alignment horizontal="left" vertical="center" wrapText="1"/>
    </xf>
    <xf numFmtId="0" fontId="8" fillId="0" borderId="25" xfId="3" applyFont="1" applyBorder="1" applyAlignment="1">
      <alignment horizontal="left" vertical="center" wrapText="1"/>
    </xf>
    <xf numFmtId="49" fontId="8" fillId="0" borderId="9" xfId="3" applyNumberFormat="1" applyFont="1" applyBorder="1" applyAlignment="1">
      <alignment horizontal="center" vertical="center"/>
    </xf>
    <xf numFmtId="0" fontId="8" fillId="0" borderId="26" xfId="3" applyFont="1" applyBorder="1" applyAlignment="1">
      <alignment horizontal="left" vertical="center" wrapText="1"/>
    </xf>
    <xf numFmtId="0" fontId="10" fillId="0" borderId="22" xfId="3" applyFont="1" applyBorder="1" applyAlignment="1">
      <alignment horizontal="left" vertical="center"/>
    </xf>
    <xf numFmtId="0" fontId="10" fillId="0" borderId="52" xfId="3" applyFont="1" applyBorder="1" applyAlignment="1">
      <alignment horizontal="left" vertical="center"/>
    </xf>
    <xf numFmtId="0" fontId="10" fillId="0" borderId="7" xfId="3" applyFont="1" applyBorder="1" applyAlignment="1">
      <alignment horizontal="left" vertical="center"/>
    </xf>
    <xf numFmtId="0" fontId="10" fillId="0" borderId="41" xfId="3" applyFont="1" applyBorder="1" applyAlignment="1">
      <alignment horizontal="center" vertical="center"/>
    </xf>
    <xf numFmtId="0" fontId="8" fillId="0" borderId="42" xfId="3" applyFont="1" applyBorder="1" applyAlignment="1">
      <alignment vertical="center"/>
    </xf>
    <xf numFmtId="0" fontId="3" fillId="0" borderId="16" xfId="2" applyBorder="1" applyAlignment="1">
      <alignment horizontal="center" vertical="center"/>
    </xf>
    <xf numFmtId="0" fontId="3" fillId="0" borderId="9" xfId="2" applyBorder="1" applyAlignment="1">
      <alignment horizontal="center" vertical="center"/>
    </xf>
    <xf numFmtId="0" fontId="8" fillId="0" borderId="40" xfId="3" applyFont="1" applyBorder="1" applyAlignment="1">
      <alignment vertical="center" wrapText="1"/>
    </xf>
    <xf numFmtId="0" fontId="3" fillId="0" borderId="27" xfId="2" applyBorder="1" applyAlignment="1">
      <alignment vertical="center" wrapText="1"/>
    </xf>
    <xf numFmtId="0" fontId="3" fillId="0" borderId="26" xfId="2" applyBorder="1" applyAlignment="1">
      <alignment vertical="center" wrapText="1"/>
    </xf>
    <xf numFmtId="0" fontId="8" fillId="0" borderId="3" xfId="6" applyFont="1" applyBorder="1"/>
    <xf numFmtId="0" fontId="8" fillId="0" borderId="6" xfId="6" applyFont="1" applyBorder="1"/>
    <xf numFmtId="0" fontId="8" fillId="0" borderId="7" xfId="6" applyFont="1" applyBorder="1"/>
    <xf numFmtId="0" fontId="8" fillId="0" borderId="18" xfId="5" applyFont="1" applyBorder="1" applyAlignment="1">
      <alignment horizontal="left" vertical="center" wrapText="1"/>
    </xf>
    <xf numFmtId="0" fontId="8" fillId="0" borderId="46" xfId="3" applyFont="1" applyBorder="1" applyAlignment="1">
      <alignment horizontal="left" vertical="center" wrapText="1"/>
    </xf>
    <xf numFmtId="0" fontId="8" fillId="0" borderId="50" xfId="3" applyFont="1" applyBorder="1" applyAlignment="1">
      <alignment horizontal="left" vertical="center" wrapText="1"/>
    </xf>
    <xf numFmtId="0" fontId="8" fillId="0" borderId="3" xfId="8" applyFont="1" applyBorder="1"/>
    <xf numFmtId="0" fontId="8" fillId="0" borderId="6" xfId="8" applyFont="1" applyBorder="1"/>
    <xf numFmtId="0" fontId="8" fillId="0" borderId="7" xfId="8" applyFont="1" applyBorder="1"/>
    <xf numFmtId="0" fontId="8" fillId="0" borderId="28" xfId="3" applyFont="1" applyBorder="1" applyAlignment="1">
      <alignment horizontal="left" vertical="center" wrapText="1"/>
    </xf>
    <xf numFmtId="0" fontId="8" fillId="0" borderId="45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49" fontId="8" fillId="0" borderId="28" xfId="3" applyNumberFormat="1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0" fontId="8" fillId="0" borderId="38" xfId="3" applyFont="1" applyBorder="1" applyAlignment="1">
      <alignment horizontal="left" vertical="center" wrapText="1"/>
    </xf>
    <xf numFmtId="0" fontId="8" fillId="0" borderId="48" xfId="3" applyFont="1" applyBorder="1" applyAlignment="1">
      <alignment horizontal="left" vertical="center" wrapText="1"/>
    </xf>
    <xf numFmtId="0" fontId="10" fillId="0" borderId="34" xfId="3" applyFont="1" applyBorder="1" applyAlignment="1">
      <alignment horizontal="center" vertical="center"/>
    </xf>
    <xf numFmtId="0" fontId="10" fillId="0" borderId="35" xfId="3" applyFont="1" applyBorder="1" applyAlignment="1">
      <alignment horizontal="center" vertical="center"/>
    </xf>
    <xf numFmtId="0" fontId="8" fillId="0" borderId="3" xfId="2" applyFont="1" applyBorder="1"/>
    <xf numFmtId="0" fontId="8" fillId="0" borderId="6" xfId="2" applyFont="1" applyBorder="1"/>
    <xf numFmtId="0" fontId="8" fillId="0" borderId="7" xfId="2" applyFont="1" applyBorder="1"/>
    <xf numFmtId="0" fontId="10" fillId="0" borderId="45" xfId="3" applyFont="1" applyBorder="1" applyAlignment="1">
      <alignment horizontal="center" vertical="center" wrapText="1"/>
    </xf>
    <xf numFmtId="0" fontId="10" fillId="0" borderId="43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8" fillId="0" borderId="5" xfId="3" applyFont="1" applyBorder="1" applyAlignment="1">
      <alignment vertical="center"/>
    </xf>
    <xf numFmtId="0" fontId="14" fillId="0" borderId="0" xfId="3" applyFont="1" applyAlignment="1">
      <alignment horizontal="center" wrapText="1"/>
    </xf>
    <xf numFmtId="0" fontId="16" fillId="0" borderId="1" xfId="3" applyFont="1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 wrapText="1"/>
    </xf>
    <xf numFmtId="0" fontId="16" fillId="0" borderId="24" xfId="3" applyFont="1" applyBorder="1" applyAlignment="1">
      <alignment horizontal="center" vertical="center" wrapText="1"/>
    </xf>
    <xf numFmtId="0" fontId="16" fillId="0" borderId="25" xfId="3" applyFont="1" applyBorder="1" applyAlignment="1">
      <alignment horizontal="center" vertical="center" wrapText="1"/>
    </xf>
    <xf numFmtId="0" fontId="16" fillId="0" borderId="31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1" fontId="8" fillId="0" borderId="40" xfId="0" applyNumberFormat="1" applyFont="1" applyBorder="1" applyAlignment="1">
      <alignment horizontal="left" vertical="center" wrapText="1"/>
    </xf>
    <xf numFmtId="1" fontId="8" fillId="0" borderId="26" xfId="0" applyNumberFormat="1" applyFont="1" applyBorder="1" applyAlignment="1">
      <alignment horizontal="left" vertical="center" wrapText="1"/>
    </xf>
    <xf numFmtId="1" fontId="8" fillId="0" borderId="27" xfId="0" applyNumberFormat="1" applyFont="1" applyBorder="1" applyAlignment="1">
      <alignment horizontal="left" vertical="center" wrapText="1"/>
    </xf>
    <xf numFmtId="1" fontId="8" fillId="0" borderId="25" xfId="0" applyNumberFormat="1" applyFont="1" applyBorder="1" applyAlignment="1">
      <alignment horizontal="left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8" fillId="0" borderId="37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0" fontId="16" fillId="0" borderId="32" xfId="3" applyFont="1" applyBorder="1" applyAlignment="1">
      <alignment horizontal="left" vertical="center"/>
    </xf>
    <xf numFmtId="0" fontId="16" fillId="0" borderId="13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48" xfId="3" applyFont="1" applyFill="1" applyBorder="1" applyAlignment="1">
      <alignment horizontal="center" vertical="center" wrapText="1"/>
    </xf>
    <xf numFmtId="0" fontId="16" fillId="2" borderId="6" xfId="3" applyFont="1" applyFill="1" applyBorder="1" applyAlignment="1">
      <alignment horizontal="center" vertical="center" wrapText="1"/>
    </xf>
    <xf numFmtId="0" fontId="16" fillId="2" borderId="41" xfId="3" applyFont="1" applyFill="1" applyBorder="1" applyAlignment="1">
      <alignment horizontal="center" vertical="center" wrapText="1"/>
    </xf>
    <xf numFmtId="0" fontId="16" fillId="2" borderId="28" xfId="3" applyFont="1" applyFill="1" applyBorder="1" applyAlignment="1">
      <alignment horizontal="center" vertical="center" wrapText="1"/>
    </xf>
    <xf numFmtId="0" fontId="16" fillId="2" borderId="42" xfId="3" applyFont="1" applyFill="1" applyBorder="1" applyAlignment="1">
      <alignment horizontal="center" vertical="center" wrapText="1"/>
    </xf>
    <xf numFmtId="1" fontId="16" fillId="0" borderId="36" xfId="3" applyNumberFormat="1" applyFont="1" applyBorder="1" applyAlignment="1">
      <alignment horizontal="center" vertical="center" wrapText="1"/>
    </xf>
    <xf numFmtId="1" fontId="16" fillId="0" borderId="43" xfId="3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1" fontId="8" fillId="0" borderId="24" xfId="0" applyNumberFormat="1" applyFont="1" applyBorder="1" applyAlignment="1">
      <alignment horizontal="left" vertical="center" wrapText="1"/>
    </xf>
    <xf numFmtId="0" fontId="17" fillId="0" borderId="40" xfId="13" applyFont="1" applyBorder="1" applyAlignment="1">
      <alignment horizontal="left" vertical="center" wrapText="1"/>
    </xf>
    <xf numFmtId="0" fontId="17" fillId="0" borderId="26" xfId="13" applyFont="1" applyBorder="1" applyAlignment="1">
      <alignment horizontal="left" vertical="center" wrapText="1"/>
    </xf>
    <xf numFmtId="0" fontId="17" fillId="3" borderId="40" xfId="13" applyFont="1" applyFill="1" applyBorder="1" applyAlignment="1">
      <alignment horizontal="left" vertical="center" wrapText="1"/>
    </xf>
    <xf numFmtId="0" fontId="17" fillId="3" borderId="26" xfId="13" applyFont="1" applyFill="1" applyBorder="1" applyAlignment="1">
      <alignment horizontal="left" vertical="center" wrapText="1"/>
    </xf>
    <xf numFmtId="49" fontId="8" fillId="0" borderId="37" xfId="13" applyNumberFormat="1" applyFont="1" applyBorder="1" applyAlignment="1">
      <alignment horizontal="center" vertical="center" wrapText="1"/>
    </xf>
    <xf numFmtId="49" fontId="8" fillId="0" borderId="9" xfId="13" applyNumberFormat="1" applyFont="1" applyBorder="1" applyAlignment="1">
      <alignment horizontal="center" vertical="center" wrapText="1"/>
    </xf>
    <xf numFmtId="0" fontId="17" fillId="0" borderId="24" xfId="13" applyFont="1" applyBorder="1" applyAlignment="1">
      <alignment horizontal="left" vertical="center" wrapText="1"/>
    </xf>
    <xf numFmtId="0" fontId="16" fillId="0" borderId="1" xfId="3" applyFont="1" applyBorder="1" applyAlignment="1">
      <alignment horizontal="center" vertical="center"/>
    </xf>
    <xf numFmtId="0" fontId="15" fillId="0" borderId="5" xfId="3" applyFont="1" applyBorder="1" applyAlignment="1">
      <alignment vertical="center"/>
    </xf>
    <xf numFmtId="0" fontId="16" fillId="0" borderId="41" xfId="3" applyFont="1" applyBorder="1" applyAlignment="1">
      <alignment horizontal="center" vertical="center"/>
    </xf>
    <xf numFmtId="0" fontId="15" fillId="0" borderId="42" xfId="3" applyFont="1" applyBorder="1" applyAlignment="1">
      <alignment vertical="center"/>
    </xf>
    <xf numFmtId="0" fontId="16" fillId="0" borderId="2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19" xfId="3" applyFont="1" applyBorder="1" applyAlignment="1">
      <alignment horizontal="left" vertical="center"/>
    </xf>
    <xf numFmtId="0" fontId="16" fillId="0" borderId="20" xfId="3" applyFont="1" applyBorder="1" applyAlignment="1">
      <alignment horizontal="left" vertical="center"/>
    </xf>
    <xf numFmtId="49" fontId="8" fillId="0" borderId="34" xfId="13" applyNumberFormat="1" applyFont="1" applyBorder="1" applyAlignment="1">
      <alignment horizontal="center" vertical="center" wrapText="1"/>
    </xf>
    <xf numFmtId="0" fontId="10" fillId="0" borderId="0" xfId="3" applyFont="1" applyAlignment="1">
      <alignment horizontal="center" wrapText="1"/>
    </xf>
    <xf numFmtId="0" fontId="8" fillId="0" borderId="39" xfId="3" applyFont="1" applyBorder="1" applyAlignment="1">
      <alignment horizontal="left" vertical="center" wrapText="1"/>
    </xf>
    <xf numFmtId="0" fontId="8" fillId="0" borderId="7" xfId="3" applyFont="1" applyBorder="1" applyAlignment="1">
      <alignment horizontal="left" vertical="center" wrapText="1"/>
    </xf>
    <xf numFmtId="49" fontId="8" fillId="0" borderId="34" xfId="3" applyNumberFormat="1" applyFont="1" applyBorder="1" applyAlignment="1">
      <alignment horizontal="center" vertical="center" wrapText="1"/>
    </xf>
    <xf numFmtId="49" fontId="8" fillId="0" borderId="9" xfId="3" applyNumberFormat="1" applyFont="1" applyBorder="1" applyAlignment="1">
      <alignment horizontal="center" vertical="center" wrapText="1"/>
    </xf>
    <xf numFmtId="0" fontId="8" fillId="2" borderId="24" xfId="3" applyFont="1" applyFill="1" applyBorder="1" applyAlignment="1">
      <alignment horizontal="left" vertical="center" wrapText="1"/>
    </xf>
    <xf numFmtId="0" fontId="8" fillId="2" borderId="26" xfId="3" applyFont="1" applyFill="1" applyBorder="1" applyAlignment="1">
      <alignment horizontal="left" vertical="center" wrapText="1"/>
    </xf>
    <xf numFmtId="0" fontId="8" fillId="0" borderId="45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8" fillId="0" borderId="30" xfId="3" applyFont="1" applyBorder="1" applyAlignment="1">
      <alignment horizontal="center" vertical="center"/>
    </xf>
    <xf numFmtId="0" fontId="8" fillId="0" borderId="14" xfId="3" applyFont="1" applyBorder="1" applyAlignment="1">
      <alignment horizontal="left" vertical="center" wrapText="1"/>
    </xf>
    <xf numFmtId="0" fontId="8" fillId="0" borderId="15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center" vertical="center"/>
    </xf>
  </cellXfs>
  <cellStyles count="15">
    <cellStyle name="Čárka" xfId="14" builtinId="3"/>
    <cellStyle name="Normální" xfId="0" builtinId="0"/>
    <cellStyle name="Normální 2" xfId="2" xr:uid="{00000000-0005-0000-0000-000001000000}"/>
    <cellStyle name="Normální 2 2" xfId="1" xr:uid="{00000000-0005-0000-0000-000002000000}"/>
    <cellStyle name="Normální 2 2 2" xfId="9" xr:uid="{00000000-0005-0000-0000-000003000000}"/>
    <cellStyle name="Normální 2 3" xfId="13" xr:uid="{5689467B-6EAE-452A-82E7-A2F5AF2D9FCE}"/>
    <cellStyle name="normální_List1" xfId="3" xr:uid="{00000000-0005-0000-0000-000004000000}"/>
    <cellStyle name="normální_Příloha č  3 - závazné ukazatele" xfId="6" xr:uid="{00000000-0005-0000-0000-000006000000}"/>
    <cellStyle name="normální_Příloha č  3 - závazné ukazatele_odesl" xfId="11" xr:uid="{00000000-0005-0000-0000-000007000000}"/>
    <cellStyle name="normální_SOC - závazné ukazatele_doplnění" xfId="8" xr:uid="{00000000-0005-0000-0000-000008000000}"/>
    <cellStyle name="normální_ZU - DOPRAVA" xfId="4" xr:uid="{00000000-0005-0000-0000-000009000000}"/>
    <cellStyle name="normální_ZU - KULTURA" xfId="5" xr:uid="{00000000-0005-0000-0000-00000A000000}"/>
    <cellStyle name="normální_ZU - SOCKA - opravený" xfId="7" xr:uid="{00000000-0005-0000-0000-00000B000000}"/>
    <cellStyle name="normální_ZU - ŠKOLSTVÍ - opravený" xfId="10" xr:uid="{00000000-0005-0000-0000-00000C000000}"/>
    <cellStyle name="normální_ZU - ZDRAVOTNICTVÍ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zoomScaleNormal="100" zoomScaleSheetLayoutView="100" workbookViewId="0">
      <selection activeCell="K6" sqref="K6"/>
    </sheetView>
  </sheetViews>
  <sheetFormatPr defaultRowHeight="15" x14ac:dyDescent="0.25"/>
  <cols>
    <col min="1" max="1" width="13.7109375" style="1" customWidth="1"/>
    <col min="2" max="16384" width="9.140625" style="1"/>
  </cols>
  <sheetData>
    <row r="1" spans="1:9" ht="18" customHeight="1" x14ac:dyDescent="0.2">
      <c r="I1" s="2"/>
    </row>
    <row r="2" spans="1:9" s="3" customFormat="1" ht="18" customHeight="1" x14ac:dyDescent="0.2">
      <c r="A2" s="185" t="s">
        <v>0</v>
      </c>
      <c r="B2" s="185"/>
      <c r="C2" s="185"/>
      <c r="D2" s="185"/>
      <c r="E2" s="185"/>
      <c r="F2" s="185"/>
      <c r="G2" s="185"/>
    </row>
    <row r="3" spans="1:9" s="8" customFormat="1" ht="15" customHeight="1" x14ac:dyDescent="0.25">
      <c r="A3" s="4" t="s">
        <v>422</v>
      </c>
      <c r="B3" s="5"/>
      <c r="C3" s="6"/>
      <c r="D3" s="7"/>
      <c r="E3" s="5"/>
      <c r="F3" s="5"/>
      <c r="G3" s="5"/>
    </row>
    <row r="4" spans="1:9" ht="34.5" customHeight="1" x14ac:dyDescent="0.25">
      <c r="B4" s="186"/>
      <c r="C4" s="186"/>
      <c r="D4" s="186"/>
      <c r="E4" s="186"/>
      <c r="F4" s="186"/>
      <c r="G4" s="186"/>
      <c r="H4" s="186"/>
    </row>
    <row r="5" spans="1:9" s="9" customFormat="1" ht="24.75" customHeight="1" x14ac:dyDescent="0.25">
      <c r="A5" s="132"/>
      <c r="B5" s="133"/>
      <c r="C5" s="132"/>
      <c r="D5" s="132"/>
      <c r="E5" s="132"/>
      <c r="F5" s="132"/>
      <c r="G5" s="132"/>
      <c r="H5" s="132"/>
      <c r="I5" s="147" t="s">
        <v>1</v>
      </c>
    </row>
    <row r="6" spans="1:9" s="11" customFormat="1" ht="48" customHeight="1" x14ac:dyDescent="0.25">
      <c r="A6" s="10" t="s">
        <v>2</v>
      </c>
      <c r="B6" s="187" t="s">
        <v>335</v>
      </c>
      <c r="C6" s="187"/>
      <c r="D6" s="187"/>
      <c r="E6" s="187"/>
      <c r="F6" s="187"/>
      <c r="G6" s="187"/>
      <c r="H6" s="187"/>
      <c r="I6" s="10">
        <v>14</v>
      </c>
    </row>
    <row r="7" spans="1:9" s="11" customFormat="1" ht="60" customHeight="1" x14ac:dyDescent="0.25">
      <c r="A7" s="10" t="s">
        <v>3</v>
      </c>
      <c r="B7" s="187" t="s">
        <v>420</v>
      </c>
      <c r="C7" s="187"/>
      <c r="D7" s="187"/>
      <c r="E7" s="187"/>
      <c r="F7" s="187"/>
      <c r="G7" s="187"/>
      <c r="H7" s="187"/>
      <c r="I7" s="10">
        <v>16</v>
      </c>
    </row>
    <row r="8" spans="1:9" s="11" customFormat="1" ht="48" customHeight="1" x14ac:dyDescent="0.25">
      <c r="A8" s="10" t="s">
        <v>5</v>
      </c>
      <c r="B8" s="187" t="s">
        <v>4</v>
      </c>
      <c r="C8" s="187"/>
      <c r="D8" s="187"/>
      <c r="E8" s="187"/>
      <c r="F8" s="187"/>
      <c r="G8" s="187"/>
      <c r="H8" s="187"/>
      <c r="I8" s="10">
        <v>17</v>
      </c>
    </row>
    <row r="9" spans="1:9" s="11" customFormat="1" ht="48" customHeight="1" x14ac:dyDescent="0.25">
      <c r="A9" s="10" t="s">
        <v>7</v>
      </c>
      <c r="B9" s="187" t="s">
        <v>6</v>
      </c>
      <c r="C9" s="187"/>
      <c r="D9" s="187"/>
      <c r="E9" s="187"/>
      <c r="F9" s="187"/>
      <c r="G9" s="187"/>
      <c r="H9" s="187"/>
      <c r="I9" s="10">
        <v>20</v>
      </c>
    </row>
    <row r="10" spans="1:9" s="11" customFormat="1" ht="60" customHeight="1" x14ac:dyDescent="0.25">
      <c r="A10" s="10" t="s">
        <v>8</v>
      </c>
      <c r="B10" s="187" t="s">
        <v>416</v>
      </c>
      <c r="C10" s="187"/>
      <c r="D10" s="187"/>
      <c r="E10" s="187"/>
      <c r="F10" s="187"/>
      <c r="G10" s="187"/>
      <c r="H10" s="187"/>
      <c r="I10" s="10">
        <v>21</v>
      </c>
    </row>
    <row r="11" spans="1:9" s="11" customFormat="1" ht="48" customHeight="1" x14ac:dyDescent="0.25">
      <c r="A11" s="10" t="s">
        <v>9</v>
      </c>
      <c r="B11" s="187" t="s">
        <v>417</v>
      </c>
      <c r="C11" s="187"/>
      <c r="D11" s="187"/>
      <c r="E11" s="187"/>
      <c r="F11" s="187"/>
      <c r="G11" s="187"/>
      <c r="H11" s="187"/>
      <c r="I11" s="10">
        <v>24</v>
      </c>
    </row>
    <row r="12" spans="1:9" s="11" customFormat="1" ht="48" customHeight="1" x14ac:dyDescent="0.25">
      <c r="A12" s="10" t="s">
        <v>10</v>
      </c>
      <c r="B12" s="187" t="s">
        <v>418</v>
      </c>
      <c r="C12" s="187"/>
      <c r="D12" s="187"/>
      <c r="E12" s="187"/>
      <c r="F12" s="187"/>
      <c r="G12" s="187"/>
      <c r="H12" s="187"/>
      <c r="I12" s="10">
        <v>39</v>
      </c>
    </row>
    <row r="13" spans="1:9" s="11" customFormat="1" ht="48" customHeight="1" x14ac:dyDescent="0.25">
      <c r="A13" s="10" t="s">
        <v>11</v>
      </c>
      <c r="B13" s="187" t="s">
        <v>446</v>
      </c>
      <c r="C13" s="187"/>
      <c r="D13" s="187"/>
      <c r="E13" s="187"/>
      <c r="F13" s="187"/>
      <c r="G13" s="187"/>
      <c r="H13" s="187"/>
      <c r="I13" s="10">
        <v>43</v>
      </c>
    </row>
    <row r="14" spans="1:9" s="11" customFormat="1" ht="60" customHeight="1" x14ac:dyDescent="0.25">
      <c r="A14" s="10" t="s">
        <v>336</v>
      </c>
      <c r="B14" s="187" t="s">
        <v>12</v>
      </c>
      <c r="C14" s="187"/>
      <c r="D14" s="187"/>
      <c r="E14" s="187"/>
      <c r="F14" s="187"/>
      <c r="G14" s="187"/>
      <c r="H14" s="187"/>
      <c r="I14" s="10">
        <v>44</v>
      </c>
    </row>
    <row r="15" spans="1:9" s="11" customFormat="1" ht="48" customHeight="1" x14ac:dyDescent="0.25">
      <c r="A15" s="10" t="s">
        <v>421</v>
      </c>
      <c r="B15" s="187" t="s">
        <v>466</v>
      </c>
      <c r="C15" s="187"/>
      <c r="D15" s="187"/>
      <c r="E15" s="187"/>
      <c r="F15" s="187"/>
      <c r="G15" s="187"/>
      <c r="H15" s="187"/>
      <c r="I15" s="10">
        <v>47</v>
      </c>
    </row>
    <row r="36" spans="1:9" x14ac:dyDescent="0.25">
      <c r="A36" s="184"/>
      <c r="B36" s="184"/>
      <c r="C36" s="184"/>
      <c r="D36" s="184"/>
      <c r="E36" s="184"/>
      <c r="F36" s="184"/>
      <c r="G36" s="184"/>
      <c r="H36" s="184"/>
      <c r="I36" s="184"/>
    </row>
  </sheetData>
  <mergeCells count="13">
    <mergeCell ref="A36:I36"/>
    <mergeCell ref="A2:G2"/>
    <mergeCell ref="B4:H4"/>
    <mergeCell ref="B6:H6"/>
    <mergeCell ref="B8:H8"/>
    <mergeCell ref="B9:H9"/>
    <mergeCell ref="B10:H10"/>
    <mergeCell ref="B11:H11"/>
    <mergeCell ref="B12:H12"/>
    <mergeCell ref="B13:H13"/>
    <mergeCell ref="B14:H14"/>
    <mergeCell ref="B15:H15"/>
    <mergeCell ref="B7:H7"/>
  </mergeCells>
  <pageMargins left="0.78740157480314965" right="0.78740157480314965" top="0.98425196850393704" bottom="0.98425196850393704" header="0.51181102362204722" footer="0.51181102362204722"/>
  <pageSetup paperSize="9" scale="98" firstPageNumber="13" orientation="portrait" useFirstPageNumber="1" r:id="rId1"/>
  <headerFooter alignWithMargins="0">
    <oddHeader>&amp;L&amp;"Tahoma,Kurzíva"&amp;9Návrh rozpočtu na rok 2025
Příloha č. 7&amp;R&amp;"Tahoma,Kurzíva"&amp;9Závazné ukazatele pro příspěvkové organizace kraje</oddHeader>
    <oddFooter>&amp;C&amp;"Tahoma,Obyčejné"&amp;10&amp;P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26"/>
  <sheetViews>
    <sheetView zoomScaleNormal="100" zoomScaleSheetLayoutView="100" workbookViewId="0">
      <selection activeCell="J17" sqref="J17"/>
    </sheetView>
  </sheetViews>
  <sheetFormatPr defaultRowHeight="12.75" x14ac:dyDescent="0.2"/>
  <cols>
    <col min="1" max="1" width="10.7109375" style="52" customWidth="1"/>
    <col min="2" max="2" width="53.5703125" style="52" customWidth="1"/>
    <col min="3" max="3" width="49.28515625" style="52" customWidth="1"/>
    <col min="4" max="4" width="23.140625" style="52" customWidth="1"/>
    <col min="5" max="5" width="9.140625" style="52"/>
    <col min="6" max="16384" width="9.140625" style="50"/>
  </cols>
  <sheetData>
    <row r="1" spans="1:6" ht="18" customHeight="1" x14ac:dyDescent="0.2">
      <c r="A1" s="203" t="s">
        <v>311</v>
      </c>
      <c r="B1" s="203"/>
      <c r="C1" s="203"/>
      <c r="D1" s="203"/>
      <c r="E1" s="12"/>
      <c r="F1" s="31"/>
    </row>
    <row r="2" spans="1:6" ht="15" customHeight="1" thickBot="1" x14ac:dyDescent="0.25">
      <c r="A2" s="51"/>
      <c r="B2" s="299"/>
      <c r="C2" s="299"/>
      <c r="D2" s="299"/>
      <c r="E2" s="12"/>
      <c r="F2" s="31"/>
    </row>
    <row r="3" spans="1:6" s="39" customFormat="1" ht="17.25" customHeight="1" x14ac:dyDescent="0.2">
      <c r="A3" s="193" t="s">
        <v>13</v>
      </c>
      <c r="B3" s="197" t="s">
        <v>14</v>
      </c>
      <c r="C3" s="247"/>
      <c r="D3" s="62" t="s">
        <v>15</v>
      </c>
      <c r="E3" s="17"/>
      <c r="F3" s="17"/>
    </row>
    <row r="4" spans="1:6" s="39" customFormat="1" ht="42" customHeight="1" thickBot="1" x14ac:dyDescent="0.25">
      <c r="A4" s="194"/>
      <c r="B4" s="248"/>
      <c r="C4" s="249"/>
      <c r="D4" s="55" t="s">
        <v>345</v>
      </c>
      <c r="E4" s="12"/>
      <c r="F4" s="12"/>
    </row>
    <row r="5" spans="1:6" s="81" customFormat="1" ht="15.75" customHeight="1" thickBot="1" x14ac:dyDescent="0.3">
      <c r="A5" s="74" t="s">
        <v>313</v>
      </c>
      <c r="B5" s="211" t="s">
        <v>314</v>
      </c>
      <c r="C5" s="212"/>
      <c r="D5" s="61">
        <v>661739</v>
      </c>
      <c r="E5" s="20"/>
      <c r="F5" s="20"/>
    </row>
    <row r="6" spans="1:6" s="22" customFormat="1" ht="16.5" customHeight="1" thickBot="1" x14ac:dyDescent="0.3">
      <c r="A6" s="188" t="s">
        <v>20</v>
      </c>
      <c r="B6" s="189"/>
      <c r="C6" s="189"/>
      <c r="D6" s="64">
        <f>SUM(D5:D5)</f>
        <v>661739</v>
      </c>
      <c r="E6" s="20"/>
      <c r="F6" s="20"/>
    </row>
    <row r="7" spans="1:6" s="39" customFormat="1" ht="16.5" customHeight="1" thickBot="1" x14ac:dyDescent="0.25">
      <c r="A7" s="65" t="s">
        <v>21</v>
      </c>
      <c r="B7" s="20"/>
      <c r="C7" s="66"/>
      <c r="D7" s="67"/>
      <c r="E7" s="18"/>
      <c r="F7" s="29"/>
    </row>
    <row r="8" spans="1:6" s="39" customFormat="1" ht="17.25" customHeight="1" x14ac:dyDescent="0.2">
      <c r="A8" s="193" t="s">
        <v>13</v>
      </c>
      <c r="B8" s="195" t="s">
        <v>14</v>
      </c>
      <c r="C8" s="209" t="s">
        <v>22</v>
      </c>
      <c r="D8" s="54" t="s">
        <v>15</v>
      </c>
      <c r="E8" s="18"/>
      <c r="F8" s="29"/>
    </row>
    <row r="9" spans="1:6" s="39" customFormat="1" ht="42" customHeight="1" thickBot="1" x14ac:dyDescent="0.25">
      <c r="A9" s="194"/>
      <c r="B9" s="196"/>
      <c r="C9" s="210"/>
      <c r="D9" s="55" t="s">
        <v>344</v>
      </c>
      <c r="E9" s="18"/>
      <c r="F9" s="29"/>
    </row>
    <row r="10" spans="1:6" s="81" customFormat="1" ht="15" customHeight="1" x14ac:dyDescent="0.25">
      <c r="A10" s="213" t="s">
        <v>313</v>
      </c>
      <c r="B10" s="215" t="s">
        <v>314</v>
      </c>
      <c r="C10" s="56" t="s">
        <v>365</v>
      </c>
      <c r="D10" s="73">
        <v>10159</v>
      </c>
      <c r="E10" s="20"/>
      <c r="F10" s="109"/>
    </row>
    <row r="11" spans="1:6" s="81" customFormat="1" ht="27.75" customHeight="1" x14ac:dyDescent="0.25">
      <c r="A11" s="200"/>
      <c r="B11" s="202"/>
      <c r="C11" s="56" t="s">
        <v>326</v>
      </c>
      <c r="D11" s="73">
        <v>12756</v>
      </c>
      <c r="E11" s="20"/>
      <c r="F11" s="53"/>
    </row>
    <row r="12" spans="1:6" s="81" customFormat="1" ht="15" customHeight="1" x14ac:dyDescent="0.25">
      <c r="A12" s="200"/>
      <c r="B12" s="202"/>
      <c r="C12" s="56" t="s">
        <v>327</v>
      </c>
      <c r="D12" s="73">
        <v>10500</v>
      </c>
      <c r="E12" s="20"/>
      <c r="F12" s="109"/>
    </row>
    <row r="13" spans="1:6" s="81" customFormat="1" ht="15" customHeight="1" x14ac:dyDescent="0.25">
      <c r="A13" s="200"/>
      <c r="B13" s="202"/>
      <c r="C13" s="56" t="s">
        <v>328</v>
      </c>
      <c r="D13" s="73">
        <v>1500</v>
      </c>
      <c r="E13" s="20"/>
      <c r="F13" s="109"/>
    </row>
    <row r="14" spans="1:6" s="81" customFormat="1" ht="15" customHeight="1" x14ac:dyDescent="0.25">
      <c r="A14" s="200"/>
      <c r="B14" s="202"/>
      <c r="C14" s="56" t="s">
        <v>329</v>
      </c>
      <c r="D14" s="73">
        <v>490</v>
      </c>
      <c r="E14" s="20"/>
      <c r="F14" s="53"/>
    </row>
    <row r="15" spans="1:6" s="81" customFormat="1" ht="15" customHeight="1" x14ac:dyDescent="0.25">
      <c r="A15" s="200"/>
      <c r="B15" s="202"/>
      <c r="C15" s="58" t="s">
        <v>330</v>
      </c>
      <c r="D15" s="59">
        <v>6000</v>
      </c>
      <c r="E15" s="20"/>
      <c r="F15" s="53"/>
    </row>
    <row r="16" spans="1:6" s="81" customFormat="1" ht="15" customHeight="1" x14ac:dyDescent="0.25">
      <c r="A16" s="200"/>
      <c r="B16" s="202"/>
      <c r="C16" s="58" t="s">
        <v>331</v>
      </c>
      <c r="D16" s="59">
        <v>528</v>
      </c>
      <c r="E16" s="20"/>
      <c r="F16" s="53"/>
    </row>
    <row r="17" spans="1:6" s="81" customFormat="1" ht="15" customHeight="1" x14ac:dyDescent="0.25">
      <c r="A17" s="200"/>
      <c r="B17" s="202"/>
      <c r="C17" s="56" t="s">
        <v>332</v>
      </c>
      <c r="D17" s="73">
        <v>1750</v>
      </c>
      <c r="E17" s="20"/>
      <c r="F17" s="53"/>
    </row>
    <row r="18" spans="1:6" s="81" customFormat="1" ht="15" customHeight="1" x14ac:dyDescent="0.25">
      <c r="A18" s="200"/>
      <c r="B18" s="202"/>
      <c r="C18" s="56" t="s">
        <v>361</v>
      </c>
      <c r="D18" s="73">
        <v>750</v>
      </c>
      <c r="E18" s="20"/>
      <c r="F18" s="53"/>
    </row>
    <row r="19" spans="1:6" s="81" customFormat="1" ht="15.75" customHeight="1" thickBot="1" x14ac:dyDescent="0.3">
      <c r="A19" s="214"/>
      <c r="B19" s="216"/>
      <c r="C19" s="56" t="s">
        <v>382</v>
      </c>
      <c r="D19" s="73">
        <v>2000</v>
      </c>
      <c r="E19" s="20"/>
      <c r="F19" s="53"/>
    </row>
    <row r="20" spans="1:6" s="22" customFormat="1" ht="16.5" customHeight="1" thickBot="1" x14ac:dyDescent="0.3">
      <c r="A20" s="190" t="s">
        <v>20</v>
      </c>
      <c r="B20" s="191"/>
      <c r="C20" s="192"/>
      <c r="D20" s="68">
        <f>SUM(D10:D19)</f>
        <v>46433</v>
      </c>
      <c r="E20" s="20"/>
      <c r="F20" s="21"/>
    </row>
    <row r="21" spans="1:6" s="13" customFormat="1" ht="19.5" customHeight="1" thickBot="1" x14ac:dyDescent="0.25">
      <c r="A21" s="69"/>
      <c r="B21" s="69"/>
      <c r="C21" s="69"/>
      <c r="D21" s="70"/>
      <c r="E21" s="18"/>
      <c r="F21" s="19"/>
    </row>
    <row r="22" spans="1:6" s="13" customFormat="1" ht="17.25" customHeight="1" x14ac:dyDescent="0.2">
      <c r="A22" s="193" t="s">
        <v>13</v>
      </c>
      <c r="B22" s="209" t="s">
        <v>14</v>
      </c>
      <c r="C22" s="197" t="s">
        <v>22</v>
      </c>
      <c r="D22" s="54" t="s">
        <v>15</v>
      </c>
      <c r="E22" s="18"/>
      <c r="F22" s="18"/>
    </row>
    <row r="23" spans="1:6" s="13" customFormat="1" ht="42" customHeight="1" thickBot="1" x14ac:dyDescent="0.25">
      <c r="A23" s="194"/>
      <c r="B23" s="210"/>
      <c r="C23" s="198"/>
      <c r="D23" s="55" t="s">
        <v>346</v>
      </c>
      <c r="E23" s="18"/>
      <c r="F23" s="18"/>
    </row>
    <row r="24" spans="1:6" s="79" customFormat="1" ht="15" customHeight="1" x14ac:dyDescent="0.2">
      <c r="A24" s="199" t="s">
        <v>313</v>
      </c>
      <c r="B24" s="201" t="s">
        <v>314</v>
      </c>
      <c r="C24" s="72" t="s">
        <v>423</v>
      </c>
      <c r="D24" s="80">
        <v>32375</v>
      </c>
      <c r="E24" s="78"/>
      <c r="F24" s="78"/>
    </row>
    <row r="25" spans="1:6" s="13" customFormat="1" ht="15.75" customHeight="1" thickBot="1" x14ac:dyDescent="0.25">
      <c r="A25" s="214"/>
      <c r="B25" s="216"/>
      <c r="C25" s="71" t="s">
        <v>424</v>
      </c>
      <c r="D25" s="63">
        <v>2500</v>
      </c>
      <c r="E25" s="18"/>
      <c r="F25" s="18"/>
    </row>
    <row r="26" spans="1:6" s="13" customFormat="1" ht="16.5" customHeight="1" thickBot="1" x14ac:dyDescent="0.25">
      <c r="A26" s="188" t="s">
        <v>20</v>
      </c>
      <c r="B26" s="189"/>
      <c r="C26" s="189"/>
      <c r="D26" s="64">
        <f>SUM(D24:D25)</f>
        <v>34875</v>
      </c>
      <c r="E26" s="18"/>
      <c r="F26" s="18"/>
    </row>
  </sheetData>
  <mergeCells count="18">
    <mergeCell ref="A1:D1"/>
    <mergeCell ref="B2:D2"/>
    <mergeCell ref="A3:A4"/>
    <mergeCell ref="B3:C4"/>
    <mergeCell ref="A20:C20"/>
    <mergeCell ref="A10:A19"/>
    <mergeCell ref="B10:B19"/>
    <mergeCell ref="A6:C6"/>
    <mergeCell ref="A8:A9"/>
    <mergeCell ref="B8:B9"/>
    <mergeCell ref="C8:C9"/>
    <mergeCell ref="B5:C5"/>
    <mergeCell ref="A26:C26"/>
    <mergeCell ref="A22:A23"/>
    <mergeCell ref="B22:B23"/>
    <mergeCell ref="C22:C23"/>
    <mergeCell ref="A24:A25"/>
    <mergeCell ref="B24:B25"/>
  </mergeCells>
  <pageMargins left="0.78740157480314965" right="0.78740157480314965" top="0.98425196850393704" bottom="0.59055118110236227" header="0.51181102362204722" footer="0.31496062992125984"/>
  <pageSetup paperSize="9" scale="94" firstPageNumber="43" fitToHeight="0" orientation="landscape" useFirstPageNumber="1" r:id="rId1"/>
  <headerFooter alignWithMargins="0">
    <oddHeader>&amp;L&amp;"Tahoma,Kurzíva"&amp;9Návrh rozpočtu na rok 2025
Příloha č. 7&amp;R&amp;"Tahoma,Kurzíva"&amp;9Tabulka č. 8: Závazné ukazatele pro příspěvkové organizace v odvětví zdravotnictví</oddHeader>
    <oddFooter>&amp;C&amp;"Tahoma,Obyčejné"&amp;10&amp;P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62"/>
  <sheetViews>
    <sheetView zoomScaleNormal="100" zoomScaleSheetLayoutView="100" workbookViewId="0">
      <selection activeCell="C59" sqref="C59"/>
    </sheetView>
  </sheetViews>
  <sheetFormatPr defaultRowHeight="12.75" x14ac:dyDescent="0.2"/>
  <cols>
    <col min="1" max="1" width="10.7109375" style="38" customWidth="1"/>
    <col min="2" max="2" width="45.7109375" style="38" customWidth="1"/>
    <col min="3" max="3" width="44.140625" style="38" customWidth="1"/>
    <col min="4" max="4" width="21.140625" style="38" customWidth="1"/>
    <col min="5" max="5" width="16.7109375" style="38" customWidth="1"/>
    <col min="6" max="16384" width="9.140625" style="38"/>
  </cols>
  <sheetData>
    <row r="1" spans="1:6" s="37" customFormat="1" ht="35.25" customHeight="1" x14ac:dyDescent="0.2">
      <c r="A1" s="203" t="s">
        <v>333</v>
      </c>
      <c r="B1" s="203"/>
      <c r="C1" s="203"/>
      <c r="D1" s="203"/>
      <c r="E1" s="203"/>
      <c r="F1" s="36"/>
    </row>
    <row r="2" spans="1:6" ht="15" customHeight="1" thickBot="1" x14ac:dyDescent="0.25">
      <c r="A2" s="14"/>
      <c r="B2" s="12"/>
      <c r="C2" s="15"/>
      <c r="D2" s="16"/>
      <c r="E2" s="12"/>
      <c r="F2" s="12"/>
    </row>
    <row r="3" spans="1:6" s="39" customFormat="1" ht="17.25" customHeight="1" x14ac:dyDescent="0.2">
      <c r="A3" s="193" t="s">
        <v>13</v>
      </c>
      <c r="B3" s="197" t="s">
        <v>14</v>
      </c>
      <c r="C3" s="247"/>
      <c r="D3" s="87" t="s">
        <v>15</v>
      </c>
      <c r="E3" s="250" t="s">
        <v>49</v>
      </c>
      <c r="F3" s="17"/>
    </row>
    <row r="4" spans="1:6" s="39" customFormat="1" ht="66.75" customHeight="1" thickBot="1" x14ac:dyDescent="0.25">
      <c r="A4" s="194"/>
      <c r="B4" s="248"/>
      <c r="C4" s="249"/>
      <c r="D4" s="88" t="s">
        <v>345</v>
      </c>
      <c r="E4" s="251"/>
      <c r="F4" s="12"/>
    </row>
    <row r="5" spans="1:6" s="81" customFormat="1" ht="15" customHeight="1" x14ac:dyDescent="0.25">
      <c r="A5" s="75" t="s">
        <v>315</v>
      </c>
      <c r="B5" s="207" t="s">
        <v>316</v>
      </c>
      <c r="C5" s="208"/>
      <c r="D5" s="157">
        <v>6500</v>
      </c>
      <c r="E5" s="98" t="s">
        <v>425</v>
      </c>
      <c r="F5" s="20"/>
    </row>
    <row r="6" spans="1:6" s="81" customFormat="1" ht="15" customHeight="1" x14ac:dyDescent="0.25">
      <c r="A6" s="75" t="s">
        <v>317</v>
      </c>
      <c r="B6" s="309" t="s">
        <v>318</v>
      </c>
      <c r="C6" s="310"/>
      <c r="D6" s="157">
        <v>8000</v>
      </c>
      <c r="E6" s="98" t="s">
        <v>426</v>
      </c>
      <c r="F6" s="20"/>
    </row>
    <row r="7" spans="1:6" s="81" customFormat="1" ht="15" customHeight="1" x14ac:dyDescent="0.25">
      <c r="A7" s="75" t="s">
        <v>319</v>
      </c>
      <c r="B7" s="211" t="s">
        <v>320</v>
      </c>
      <c r="C7" s="212"/>
      <c r="D7" s="157">
        <v>1250</v>
      </c>
      <c r="E7" s="98" t="s">
        <v>427</v>
      </c>
      <c r="F7" s="20"/>
    </row>
    <row r="8" spans="1:6" s="81" customFormat="1" ht="15" customHeight="1" x14ac:dyDescent="0.25">
      <c r="A8" s="113" t="s">
        <v>312</v>
      </c>
      <c r="B8" s="211" t="s">
        <v>428</v>
      </c>
      <c r="C8" s="212"/>
      <c r="D8" s="157">
        <v>21079.75</v>
      </c>
      <c r="E8" s="115" t="s">
        <v>362</v>
      </c>
      <c r="F8" s="20"/>
    </row>
    <row r="9" spans="1:6" s="81" customFormat="1" ht="15" customHeight="1" x14ac:dyDescent="0.25">
      <c r="A9" s="108" t="s">
        <v>321</v>
      </c>
      <c r="B9" s="211" t="s">
        <v>381</v>
      </c>
      <c r="C9" s="212"/>
      <c r="D9" s="157">
        <v>1000</v>
      </c>
      <c r="E9" s="115" t="s">
        <v>429</v>
      </c>
      <c r="F9" s="20"/>
    </row>
    <row r="10" spans="1:6" s="81" customFormat="1" ht="15" customHeight="1" x14ac:dyDescent="0.25">
      <c r="A10" s="74" t="s">
        <v>322</v>
      </c>
      <c r="B10" s="211" t="s">
        <v>360</v>
      </c>
      <c r="C10" s="212"/>
      <c r="D10" s="158">
        <v>2750</v>
      </c>
      <c r="E10" s="98" t="s">
        <v>430</v>
      </c>
      <c r="F10" s="20"/>
    </row>
    <row r="11" spans="1:6" s="81" customFormat="1" ht="15.75" customHeight="1" thickBot="1" x14ac:dyDescent="0.3">
      <c r="A11" s="108" t="s">
        <v>323</v>
      </c>
      <c r="B11" s="211" t="s">
        <v>324</v>
      </c>
      <c r="C11" s="212"/>
      <c r="D11" s="159">
        <v>1000</v>
      </c>
      <c r="E11" s="131" t="s">
        <v>431</v>
      </c>
      <c r="F11" s="20"/>
    </row>
    <row r="12" spans="1:6" s="22" customFormat="1" ht="16.5" customHeight="1" thickBot="1" x14ac:dyDescent="0.3">
      <c r="A12" s="188" t="s">
        <v>20</v>
      </c>
      <c r="B12" s="189"/>
      <c r="C12" s="189"/>
      <c r="D12" s="125">
        <f>SUM(D5:D11)</f>
        <v>41579.75</v>
      </c>
      <c r="E12" s="91"/>
      <c r="F12" s="20"/>
    </row>
    <row r="13" spans="1:6" s="39" customFormat="1" ht="16.5" customHeight="1" thickBot="1" x14ac:dyDescent="0.25">
      <c r="A13" s="83" t="s">
        <v>21</v>
      </c>
      <c r="B13" s="110"/>
      <c r="C13" s="111"/>
      <c r="D13" s="112"/>
      <c r="E13" s="95"/>
      <c r="F13" s="19"/>
    </row>
    <row r="14" spans="1:6" s="39" customFormat="1" ht="17.25" customHeight="1" x14ac:dyDescent="0.2">
      <c r="A14" s="245" t="s">
        <v>13</v>
      </c>
      <c r="B14" s="195" t="s">
        <v>14</v>
      </c>
      <c r="C14" s="209" t="s">
        <v>22</v>
      </c>
      <c r="D14" s="96" t="s">
        <v>15</v>
      </c>
      <c r="E14" s="250" t="s">
        <v>49</v>
      </c>
      <c r="F14" s="19"/>
    </row>
    <row r="15" spans="1:6" s="39" customFormat="1" ht="66.75" customHeight="1" thickBot="1" x14ac:dyDescent="0.25">
      <c r="A15" s="246"/>
      <c r="B15" s="196"/>
      <c r="C15" s="210"/>
      <c r="D15" s="88" t="s">
        <v>344</v>
      </c>
      <c r="E15" s="251"/>
      <c r="F15" s="19"/>
    </row>
    <row r="16" spans="1:6" s="165" customFormat="1" ht="15" customHeight="1" x14ac:dyDescent="0.2">
      <c r="A16" s="302" t="s">
        <v>315</v>
      </c>
      <c r="B16" s="304" t="s">
        <v>316</v>
      </c>
      <c r="C16" s="163" t="s">
        <v>328</v>
      </c>
      <c r="D16" s="164">
        <v>1000</v>
      </c>
      <c r="E16" s="306" t="s">
        <v>425</v>
      </c>
      <c r="F16" s="29"/>
    </row>
    <row r="17" spans="1:6" s="165" customFormat="1" ht="15" customHeight="1" x14ac:dyDescent="0.2">
      <c r="A17" s="303"/>
      <c r="B17" s="305"/>
      <c r="C17" s="166" t="s">
        <v>432</v>
      </c>
      <c r="D17" s="167">
        <v>5500</v>
      </c>
      <c r="E17" s="307"/>
      <c r="F17" s="29"/>
    </row>
    <row r="18" spans="1:6" s="165" customFormat="1" ht="15" customHeight="1" x14ac:dyDescent="0.2">
      <c r="A18" s="213" t="s">
        <v>317</v>
      </c>
      <c r="B18" s="215" t="s">
        <v>318</v>
      </c>
      <c r="C18" s="166" t="s">
        <v>327</v>
      </c>
      <c r="D18" s="167">
        <v>6000</v>
      </c>
      <c r="E18" s="242" t="s">
        <v>426</v>
      </c>
      <c r="F18" s="29"/>
    </row>
    <row r="19" spans="1:6" s="165" customFormat="1" ht="15" customHeight="1" x14ac:dyDescent="0.2">
      <c r="A19" s="200"/>
      <c r="B19" s="202"/>
      <c r="C19" s="166" t="s">
        <v>328</v>
      </c>
      <c r="D19" s="167">
        <v>1000</v>
      </c>
      <c r="E19" s="308"/>
      <c r="F19" s="29"/>
    </row>
    <row r="20" spans="1:6" s="81" customFormat="1" ht="27.75" customHeight="1" x14ac:dyDescent="0.25">
      <c r="A20" s="217"/>
      <c r="B20" s="218"/>
      <c r="C20" s="56" t="s">
        <v>433</v>
      </c>
      <c r="D20" s="126">
        <v>1000</v>
      </c>
      <c r="E20" s="240"/>
      <c r="F20" s="21"/>
    </row>
    <row r="21" spans="1:6" s="81" customFormat="1" ht="15" customHeight="1" x14ac:dyDescent="0.25">
      <c r="A21" s="213" t="s">
        <v>319</v>
      </c>
      <c r="B21" s="215" t="s">
        <v>320</v>
      </c>
      <c r="C21" s="56" t="s">
        <v>328</v>
      </c>
      <c r="D21" s="126">
        <v>1000</v>
      </c>
      <c r="E21" s="242" t="s">
        <v>427</v>
      </c>
      <c r="F21" s="21"/>
    </row>
    <row r="22" spans="1:6" s="81" customFormat="1" ht="15" customHeight="1" x14ac:dyDescent="0.25">
      <c r="A22" s="217"/>
      <c r="B22" s="218"/>
      <c r="C22" s="56" t="s">
        <v>334</v>
      </c>
      <c r="D22" s="126">
        <v>250</v>
      </c>
      <c r="E22" s="240"/>
      <c r="F22" s="21"/>
    </row>
    <row r="23" spans="1:6" s="81" customFormat="1" ht="15" customHeight="1" x14ac:dyDescent="0.25">
      <c r="A23" s="213" t="s">
        <v>312</v>
      </c>
      <c r="B23" s="215" t="s">
        <v>428</v>
      </c>
      <c r="C23" s="56" t="s">
        <v>87</v>
      </c>
      <c r="D23" s="126">
        <v>13864</v>
      </c>
      <c r="E23" s="242" t="s">
        <v>362</v>
      </c>
      <c r="F23" s="21"/>
    </row>
    <row r="24" spans="1:6" s="81" customFormat="1" ht="15" customHeight="1" x14ac:dyDescent="0.25">
      <c r="A24" s="200"/>
      <c r="B24" s="202"/>
      <c r="C24" s="58" t="s">
        <v>365</v>
      </c>
      <c r="D24" s="168">
        <v>5491</v>
      </c>
      <c r="E24" s="308"/>
      <c r="F24" s="21"/>
    </row>
    <row r="25" spans="1:6" s="81" customFormat="1" ht="15" customHeight="1" x14ac:dyDescent="0.25">
      <c r="A25" s="200"/>
      <c r="B25" s="202"/>
      <c r="C25" s="58" t="s">
        <v>325</v>
      </c>
      <c r="D25" s="168">
        <v>183</v>
      </c>
      <c r="E25" s="308"/>
      <c r="F25" s="21"/>
    </row>
    <row r="26" spans="1:6" s="81" customFormat="1" ht="15" customHeight="1" x14ac:dyDescent="0.25">
      <c r="A26" s="217"/>
      <c r="B26" s="218"/>
      <c r="C26" s="58" t="s">
        <v>363</v>
      </c>
      <c r="D26" s="168">
        <v>1541.75</v>
      </c>
      <c r="E26" s="240"/>
      <c r="F26" s="21"/>
    </row>
    <row r="27" spans="1:6" s="81" customFormat="1" ht="15" customHeight="1" x14ac:dyDescent="0.25">
      <c r="A27" s="113" t="s">
        <v>321</v>
      </c>
      <c r="B27" s="150" t="s">
        <v>381</v>
      </c>
      <c r="C27" s="56" t="s">
        <v>328</v>
      </c>
      <c r="D27" s="126">
        <v>1000</v>
      </c>
      <c r="E27" s="131" t="s">
        <v>429</v>
      </c>
      <c r="F27" s="21"/>
    </row>
    <row r="28" spans="1:6" s="81" customFormat="1" ht="15" customHeight="1" x14ac:dyDescent="0.25">
      <c r="A28" s="213" t="s">
        <v>322</v>
      </c>
      <c r="B28" s="215" t="s">
        <v>360</v>
      </c>
      <c r="C28" s="58" t="s">
        <v>328</v>
      </c>
      <c r="D28" s="168">
        <v>1000</v>
      </c>
      <c r="E28" s="242" t="s">
        <v>430</v>
      </c>
      <c r="F28" s="21"/>
    </row>
    <row r="29" spans="1:6" s="81" customFormat="1" ht="27.75" customHeight="1" x14ac:dyDescent="0.25">
      <c r="A29" s="217"/>
      <c r="B29" s="218"/>
      <c r="C29" s="58" t="s">
        <v>434</v>
      </c>
      <c r="D29" s="168">
        <v>1750</v>
      </c>
      <c r="E29" s="240"/>
      <c r="F29" s="21"/>
    </row>
    <row r="30" spans="1:6" s="81" customFormat="1" ht="15.75" customHeight="1" thickBot="1" x14ac:dyDescent="0.3">
      <c r="A30" s="169" t="s">
        <v>323</v>
      </c>
      <c r="B30" s="170" t="s">
        <v>324</v>
      </c>
      <c r="C30" s="160" t="s">
        <v>328</v>
      </c>
      <c r="D30" s="161">
        <v>1000</v>
      </c>
      <c r="E30" s="171" t="s">
        <v>431</v>
      </c>
      <c r="F30" s="21"/>
    </row>
    <row r="31" spans="1:6" s="22" customFormat="1" ht="16.5" customHeight="1" thickBot="1" x14ac:dyDescent="0.3">
      <c r="A31" s="190" t="s">
        <v>20</v>
      </c>
      <c r="B31" s="191"/>
      <c r="C31" s="192"/>
      <c r="D31" s="127">
        <f>SUM(D16:D30)</f>
        <v>41579.75</v>
      </c>
      <c r="E31" s="91"/>
      <c r="F31" s="53"/>
    </row>
    <row r="32" spans="1:6" s="39" customFormat="1" x14ac:dyDescent="0.2">
      <c r="A32" s="23"/>
      <c r="B32" s="18"/>
      <c r="C32" s="18"/>
      <c r="D32" s="25"/>
      <c r="E32" s="18"/>
      <c r="F32" s="18"/>
    </row>
    <row r="33" spans="1:6" s="39" customFormat="1" ht="13.5" thickBot="1" x14ac:dyDescent="0.25">
      <c r="A33" s="23"/>
      <c r="B33" s="18"/>
      <c r="C33" s="18"/>
      <c r="D33" s="25"/>
      <c r="E33" s="18"/>
      <c r="F33" s="18"/>
    </row>
    <row r="34" spans="1:6" s="39" customFormat="1" ht="17.25" customHeight="1" x14ac:dyDescent="0.2">
      <c r="A34" s="252" t="s">
        <v>13</v>
      </c>
      <c r="B34" s="222" t="s">
        <v>14</v>
      </c>
      <c r="C34" s="197" t="s">
        <v>22</v>
      </c>
      <c r="D34" s="96" t="s">
        <v>15</v>
      </c>
      <c r="E34" s="250" t="s">
        <v>49</v>
      </c>
      <c r="F34" s="18"/>
    </row>
    <row r="35" spans="1:6" s="39" customFormat="1" ht="66.75" customHeight="1" thickBot="1" x14ac:dyDescent="0.25">
      <c r="A35" s="253"/>
      <c r="B35" s="223"/>
      <c r="C35" s="198"/>
      <c r="D35" s="88" t="s">
        <v>355</v>
      </c>
      <c r="E35" s="251"/>
      <c r="F35" s="18"/>
    </row>
    <row r="36" spans="1:6" s="81" customFormat="1" ht="27.75" customHeight="1" x14ac:dyDescent="0.25">
      <c r="A36" s="162" t="s">
        <v>315</v>
      </c>
      <c r="B36" s="149" t="s">
        <v>316</v>
      </c>
      <c r="C36" s="71" t="s">
        <v>435</v>
      </c>
      <c r="D36" s="157">
        <v>80000</v>
      </c>
      <c r="E36" s="151" t="s">
        <v>425</v>
      </c>
      <c r="F36" s="20"/>
    </row>
    <row r="37" spans="1:6" s="81" customFormat="1" ht="15" customHeight="1" x14ac:dyDescent="0.25">
      <c r="A37" s="213" t="s">
        <v>317</v>
      </c>
      <c r="B37" s="215" t="s">
        <v>318</v>
      </c>
      <c r="C37" s="60" t="s">
        <v>411</v>
      </c>
      <c r="D37" s="157">
        <v>30000</v>
      </c>
      <c r="E37" s="242" t="s">
        <v>426</v>
      </c>
      <c r="F37" s="20"/>
    </row>
    <row r="38" spans="1:6" s="81" customFormat="1" ht="15" customHeight="1" x14ac:dyDescent="0.25">
      <c r="A38" s="200"/>
      <c r="B38" s="202"/>
      <c r="C38" s="60" t="s">
        <v>436</v>
      </c>
      <c r="D38" s="157">
        <v>2000</v>
      </c>
      <c r="E38" s="308"/>
      <c r="F38" s="20"/>
    </row>
    <row r="39" spans="1:6" s="81" customFormat="1" ht="15" customHeight="1" x14ac:dyDescent="0.25">
      <c r="A39" s="200"/>
      <c r="B39" s="202"/>
      <c r="C39" s="60" t="s">
        <v>437</v>
      </c>
      <c r="D39" s="157">
        <v>2000</v>
      </c>
      <c r="E39" s="308"/>
      <c r="F39" s="20"/>
    </row>
    <row r="40" spans="1:6" s="81" customFormat="1" ht="15" customHeight="1" x14ac:dyDescent="0.25">
      <c r="A40" s="213" t="s">
        <v>319</v>
      </c>
      <c r="B40" s="215" t="s">
        <v>320</v>
      </c>
      <c r="C40" s="60" t="s">
        <v>412</v>
      </c>
      <c r="D40" s="157">
        <v>34000</v>
      </c>
      <c r="E40" s="242" t="s">
        <v>427</v>
      </c>
      <c r="F40" s="20"/>
    </row>
    <row r="41" spans="1:6" s="81" customFormat="1" ht="15" customHeight="1" x14ac:dyDescent="0.25">
      <c r="A41" s="200"/>
      <c r="B41" s="202"/>
      <c r="C41" s="60" t="s">
        <v>438</v>
      </c>
      <c r="D41" s="157">
        <v>5500</v>
      </c>
      <c r="E41" s="308"/>
      <c r="F41" s="20"/>
    </row>
    <row r="42" spans="1:6" s="81" customFormat="1" ht="27.75" customHeight="1" x14ac:dyDescent="0.25">
      <c r="A42" s="217"/>
      <c r="B42" s="218"/>
      <c r="C42" s="71" t="s">
        <v>439</v>
      </c>
      <c r="D42" s="157">
        <v>20000</v>
      </c>
      <c r="E42" s="240"/>
      <c r="F42" s="20"/>
    </row>
    <row r="43" spans="1:6" s="81" customFormat="1" ht="15" customHeight="1" x14ac:dyDescent="0.25">
      <c r="A43" s="213" t="s">
        <v>312</v>
      </c>
      <c r="B43" s="215" t="s">
        <v>428</v>
      </c>
      <c r="C43" s="60" t="s">
        <v>440</v>
      </c>
      <c r="D43" s="157">
        <v>3940</v>
      </c>
      <c r="E43" s="242" t="s">
        <v>362</v>
      </c>
      <c r="F43" s="20"/>
    </row>
    <row r="44" spans="1:6" s="81" customFormat="1" ht="15" customHeight="1" x14ac:dyDescent="0.25">
      <c r="A44" s="217"/>
      <c r="B44" s="218"/>
      <c r="C44" s="71" t="s">
        <v>441</v>
      </c>
      <c r="D44" s="157">
        <v>1434</v>
      </c>
      <c r="E44" s="240"/>
      <c r="F44" s="20"/>
    </row>
    <row r="45" spans="1:6" s="81" customFormat="1" ht="15" customHeight="1" x14ac:dyDescent="0.25">
      <c r="A45" s="213" t="s">
        <v>321</v>
      </c>
      <c r="B45" s="215" t="s">
        <v>381</v>
      </c>
      <c r="C45" s="60" t="s">
        <v>364</v>
      </c>
      <c r="D45" s="157">
        <v>35000</v>
      </c>
      <c r="E45" s="242" t="s">
        <v>429</v>
      </c>
      <c r="F45" s="20"/>
    </row>
    <row r="46" spans="1:6" s="81" customFormat="1" ht="15" customHeight="1" x14ac:dyDescent="0.25">
      <c r="A46" s="200"/>
      <c r="B46" s="202"/>
      <c r="C46" s="60" t="s">
        <v>413</v>
      </c>
      <c r="D46" s="157">
        <v>3200</v>
      </c>
      <c r="E46" s="308"/>
      <c r="F46" s="20"/>
    </row>
    <row r="47" spans="1:6" s="81" customFormat="1" ht="27.75" customHeight="1" x14ac:dyDescent="0.25">
      <c r="A47" s="200"/>
      <c r="B47" s="202"/>
      <c r="C47" s="71" t="s">
        <v>414</v>
      </c>
      <c r="D47" s="157">
        <v>70000</v>
      </c>
      <c r="E47" s="308"/>
      <c r="F47" s="20"/>
    </row>
    <row r="48" spans="1:6" s="81" customFormat="1" ht="15" customHeight="1" x14ac:dyDescent="0.25">
      <c r="A48" s="200"/>
      <c r="B48" s="202"/>
      <c r="C48" s="71" t="s">
        <v>442</v>
      </c>
      <c r="D48" s="157">
        <v>8500</v>
      </c>
      <c r="E48" s="308"/>
      <c r="F48" s="20"/>
    </row>
    <row r="49" spans="1:6" s="81" customFormat="1" ht="15" customHeight="1" x14ac:dyDescent="0.25">
      <c r="A49" s="200"/>
      <c r="B49" s="202"/>
      <c r="C49" s="71" t="s">
        <v>443</v>
      </c>
      <c r="D49" s="157">
        <v>1500</v>
      </c>
      <c r="E49" s="308"/>
      <c r="F49" s="20"/>
    </row>
    <row r="50" spans="1:6" s="81" customFormat="1" ht="27.75" customHeight="1" x14ac:dyDescent="0.25">
      <c r="A50" s="200"/>
      <c r="B50" s="202"/>
      <c r="C50" s="71" t="s">
        <v>444</v>
      </c>
      <c r="D50" s="157">
        <v>600</v>
      </c>
      <c r="E50" s="308"/>
      <c r="F50" s="20"/>
    </row>
    <row r="51" spans="1:6" s="81" customFormat="1" ht="15" customHeight="1" x14ac:dyDescent="0.25">
      <c r="A51" s="217"/>
      <c r="B51" s="218"/>
      <c r="C51" s="60" t="s">
        <v>445</v>
      </c>
      <c r="D51" s="157">
        <v>1500</v>
      </c>
      <c r="E51" s="240"/>
      <c r="F51" s="20"/>
    </row>
    <row r="52" spans="1:6" s="81" customFormat="1" ht="15" customHeight="1" x14ac:dyDescent="0.25">
      <c r="A52" s="213" t="s">
        <v>323</v>
      </c>
      <c r="B52" s="300" t="s">
        <v>324</v>
      </c>
      <c r="C52" s="60" t="s">
        <v>415</v>
      </c>
      <c r="D52" s="157">
        <v>12000</v>
      </c>
      <c r="E52" s="242" t="s">
        <v>431</v>
      </c>
      <c r="F52" s="20"/>
    </row>
    <row r="53" spans="1:6" s="81" customFormat="1" ht="28.5" customHeight="1" thickBot="1" x14ac:dyDescent="0.3">
      <c r="A53" s="214"/>
      <c r="B53" s="301"/>
      <c r="C53" s="71" t="s">
        <v>559</v>
      </c>
      <c r="D53" s="157">
        <v>23000</v>
      </c>
      <c r="E53" s="311"/>
      <c r="F53" s="20"/>
    </row>
    <row r="54" spans="1:6" s="22" customFormat="1" ht="16.5" customHeight="1" thickBot="1" x14ac:dyDescent="0.3">
      <c r="A54" s="188" t="s">
        <v>20</v>
      </c>
      <c r="B54" s="189"/>
      <c r="C54" s="189"/>
      <c r="D54" s="125">
        <f>SUM(D36:D53)</f>
        <v>334174</v>
      </c>
      <c r="E54" s="91"/>
      <c r="F54" s="20"/>
    </row>
    <row r="55" spans="1:6" s="40" customFormat="1" ht="10.5" x14ac:dyDescent="0.15"/>
    <row r="56" spans="1:6" s="40" customFormat="1" ht="10.5" x14ac:dyDescent="0.15"/>
    <row r="57" spans="1:6" s="40" customFormat="1" ht="10.5" x14ac:dyDescent="0.15"/>
    <row r="58" spans="1:6" s="40" customFormat="1" ht="10.5" x14ac:dyDescent="0.15"/>
    <row r="59" spans="1:6" s="40" customFormat="1" ht="10.5" x14ac:dyDescent="0.15"/>
    <row r="60" spans="1:6" s="40" customFormat="1" ht="11.25" thickBot="1" x14ac:dyDescent="0.2"/>
    <row r="61" spans="1:6" s="40" customFormat="1" ht="10.5" x14ac:dyDescent="0.15"/>
    <row r="62" spans="1:6" s="40" customFormat="1" ht="10.5" x14ac:dyDescent="0.15"/>
  </sheetData>
  <mergeCells count="52">
    <mergeCell ref="E37:E39"/>
    <mergeCell ref="E52:E53"/>
    <mergeCell ref="E40:E42"/>
    <mergeCell ref="A43:A44"/>
    <mergeCell ref="B43:B44"/>
    <mergeCell ref="E43:E44"/>
    <mergeCell ref="A45:A51"/>
    <mergeCell ref="B45:B51"/>
    <mergeCell ref="E45:E51"/>
    <mergeCell ref="A23:A26"/>
    <mergeCell ref="B23:B26"/>
    <mergeCell ref="E23:E26"/>
    <mergeCell ref="A28:A29"/>
    <mergeCell ref="B28:B29"/>
    <mergeCell ref="E28:E29"/>
    <mergeCell ref="A1:E1"/>
    <mergeCell ref="A3:A4"/>
    <mergeCell ref="B3:C4"/>
    <mergeCell ref="E3:E4"/>
    <mergeCell ref="B5:C5"/>
    <mergeCell ref="B6:C6"/>
    <mergeCell ref="B7:C7"/>
    <mergeCell ref="B8:C8"/>
    <mergeCell ref="B9:C9"/>
    <mergeCell ref="B10:C10"/>
    <mergeCell ref="B11:C11"/>
    <mergeCell ref="A12:C12"/>
    <mergeCell ref="E34:E35"/>
    <mergeCell ref="E14:E15"/>
    <mergeCell ref="A14:A15"/>
    <mergeCell ref="B14:B15"/>
    <mergeCell ref="C14:C15"/>
    <mergeCell ref="A16:A17"/>
    <mergeCell ref="B16:B17"/>
    <mergeCell ref="E16:E17"/>
    <mergeCell ref="A18:A20"/>
    <mergeCell ref="B18:B20"/>
    <mergeCell ref="E18:E20"/>
    <mergeCell ref="A21:A22"/>
    <mergeCell ref="B21:B22"/>
    <mergeCell ref="E21:E22"/>
    <mergeCell ref="A54:C54"/>
    <mergeCell ref="A31:C31"/>
    <mergeCell ref="A34:A35"/>
    <mergeCell ref="B34:B35"/>
    <mergeCell ref="C34:C35"/>
    <mergeCell ref="A40:A42"/>
    <mergeCell ref="B40:B42"/>
    <mergeCell ref="A52:A53"/>
    <mergeCell ref="B52:B53"/>
    <mergeCell ref="A37:A39"/>
    <mergeCell ref="B37:B39"/>
  </mergeCells>
  <pageMargins left="0.78740157480314965" right="0.78740157480314965" top="0.98425196850393704" bottom="0.59055118110236227" header="0.51181102362204722" footer="0.31496062992125984"/>
  <pageSetup paperSize="9" scale="93" firstPageNumber="44" fitToHeight="0" orientation="landscape" useFirstPageNumber="1" r:id="rId1"/>
  <headerFooter alignWithMargins="0">
    <oddHeader>&amp;L&amp;"Tahoma,Kurzíva"&amp;9Návrh rozpočtu na rok 2025
Příloha č. 7&amp;R&amp;"Tahoma,Kurzíva"&amp;9Tabulka č. 9: Závazné ukazatele pro příspěvkové organizace v odvětví zdravotnictví na základě
smlouvy o závazku veřejné služby a vyrovnávací platbě za jeho výkon</oddHeader>
    <oddFooter>&amp;C&amp;"Tahoma,Obyčejné"&amp;10&amp;P</oddFooter>
  </headerFooter>
  <rowBreaks count="2" manualBreakCount="2">
    <brk id="12" max="4" man="1"/>
    <brk id="33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4DB9D-A27C-414D-B151-038DE49D34D6}">
  <sheetPr>
    <pageSetUpPr fitToPage="1"/>
  </sheetPr>
  <dimension ref="A1:F11"/>
  <sheetViews>
    <sheetView zoomScaleNormal="100" zoomScaleSheetLayoutView="100" workbookViewId="0">
      <selection activeCell="J17" sqref="J17"/>
    </sheetView>
  </sheetViews>
  <sheetFormatPr defaultRowHeight="12.75" x14ac:dyDescent="0.2"/>
  <cols>
    <col min="1" max="1" width="10.7109375" style="13" customWidth="1"/>
    <col min="2" max="2" width="53.5703125" style="13" customWidth="1"/>
    <col min="3" max="3" width="49.28515625" style="13" customWidth="1"/>
    <col min="4" max="4" width="23.140625" style="13" customWidth="1"/>
    <col min="5" max="16384" width="9.140625" style="13"/>
  </cols>
  <sheetData>
    <row r="1" spans="1:6" ht="18" customHeight="1" x14ac:dyDescent="0.2">
      <c r="A1" s="203" t="s">
        <v>465</v>
      </c>
      <c r="B1" s="203"/>
      <c r="C1" s="203"/>
      <c r="D1" s="203"/>
      <c r="E1" s="12"/>
      <c r="F1" s="12"/>
    </row>
    <row r="2" spans="1:6" ht="15" customHeight="1" thickBot="1" x14ac:dyDescent="0.25">
      <c r="A2" s="14"/>
      <c r="B2" s="12"/>
      <c r="C2" s="15"/>
      <c r="D2" s="16"/>
      <c r="E2" s="12"/>
      <c r="F2" s="12"/>
    </row>
    <row r="3" spans="1:6" ht="17.25" customHeight="1" x14ac:dyDescent="0.2">
      <c r="A3" s="193" t="s">
        <v>13</v>
      </c>
      <c r="B3" s="197" t="s">
        <v>14</v>
      </c>
      <c r="C3" s="204"/>
      <c r="D3" s="62" t="s">
        <v>15</v>
      </c>
      <c r="E3" s="17"/>
      <c r="F3" s="17"/>
    </row>
    <row r="4" spans="1:6" ht="42" customHeight="1" thickBot="1" x14ac:dyDescent="0.25">
      <c r="A4" s="194"/>
      <c r="B4" s="205"/>
      <c r="C4" s="206"/>
      <c r="D4" s="55" t="s">
        <v>345</v>
      </c>
      <c r="E4" s="12"/>
      <c r="F4" s="12"/>
    </row>
    <row r="5" spans="1:6" ht="18" customHeight="1" thickBot="1" x14ac:dyDescent="0.25">
      <c r="A5" s="75" t="s">
        <v>467</v>
      </c>
      <c r="B5" s="207" t="s">
        <v>468</v>
      </c>
      <c r="C5" s="208"/>
      <c r="D5" s="63">
        <v>29941</v>
      </c>
      <c r="E5" s="18"/>
      <c r="F5" s="18"/>
    </row>
    <row r="6" spans="1:6" ht="16.5" customHeight="1" thickBot="1" x14ac:dyDescent="0.25">
      <c r="A6" s="188" t="s">
        <v>20</v>
      </c>
      <c r="B6" s="189"/>
      <c r="C6" s="189"/>
      <c r="D6" s="64">
        <f>SUM(D5:D5)</f>
        <v>29941</v>
      </c>
      <c r="E6" s="18"/>
      <c r="F6" s="18"/>
    </row>
    <row r="7" spans="1:6" ht="16.5" customHeight="1" thickBot="1" x14ac:dyDescent="0.25">
      <c r="A7" s="65" t="s">
        <v>21</v>
      </c>
      <c r="B7" s="20"/>
      <c r="C7" s="66"/>
      <c r="D7" s="67"/>
      <c r="E7" s="18"/>
      <c r="F7" s="19"/>
    </row>
    <row r="8" spans="1:6" ht="17.25" customHeight="1" x14ac:dyDescent="0.2">
      <c r="A8" s="193" t="s">
        <v>13</v>
      </c>
      <c r="B8" s="195" t="s">
        <v>14</v>
      </c>
      <c r="C8" s="209" t="s">
        <v>22</v>
      </c>
      <c r="D8" s="54" t="s">
        <v>15</v>
      </c>
      <c r="E8" s="18"/>
      <c r="F8" s="19"/>
    </row>
    <row r="9" spans="1:6" ht="42" customHeight="1" thickBot="1" x14ac:dyDescent="0.25">
      <c r="A9" s="194"/>
      <c r="B9" s="196"/>
      <c r="C9" s="210"/>
      <c r="D9" s="55" t="s">
        <v>344</v>
      </c>
      <c r="E9" s="18"/>
      <c r="F9" s="19"/>
    </row>
    <row r="10" spans="1:6" s="22" customFormat="1" ht="30" customHeight="1" thickBot="1" x14ac:dyDescent="0.3">
      <c r="A10" s="152" t="s">
        <v>467</v>
      </c>
      <c r="B10" s="153" t="s">
        <v>468</v>
      </c>
      <c r="C10" s="114" t="s">
        <v>23</v>
      </c>
      <c r="D10" s="73">
        <v>1539</v>
      </c>
      <c r="E10" s="20"/>
      <c r="F10" s="21"/>
    </row>
    <row r="11" spans="1:6" ht="16.5" customHeight="1" thickBot="1" x14ac:dyDescent="0.25">
      <c r="A11" s="190" t="s">
        <v>20</v>
      </c>
      <c r="B11" s="191"/>
      <c r="C11" s="192"/>
      <c r="D11" s="68">
        <f>SUM(D10:D10)</f>
        <v>1539</v>
      </c>
      <c r="E11" s="18"/>
      <c r="F11" s="19"/>
    </row>
  </sheetData>
  <mergeCells count="9">
    <mergeCell ref="A11:C11"/>
    <mergeCell ref="A1:D1"/>
    <mergeCell ref="A3:A4"/>
    <mergeCell ref="B3:C4"/>
    <mergeCell ref="B5:C5"/>
    <mergeCell ref="A6:C6"/>
    <mergeCell ref="A8:A9"/>
    <mergeCell ref="B8:B9"/>
    <mergeCell ref="C8:C9"/>
  </mergeCells>
  <pageMargins left="0.78740157480314965" right="0.78740157480314965" top="0.98425196850393704" bottom="0.59055118110236227" header="0.51181102362204722" footer="0.31496062992125984"/>
  <pageSetup paperSize="9" scale="94" firstPageNumber="47" fitToHeight="0" orientation="landscape" useFirstPageNumber="1" r:id="rId1"/>
  <headerFooter alignWithMargins="0">
    <oddHeader>&amp;L&amp;"Tahoma,Kurzíva"&amp;9Návrh rozpočtu na rok 2025
Příloha č. 7&amp;R&amp;"Tahoma,Kurzíva"&amp;9Tabulka č. 10: Závazné ukazatele pro příspěvkovou organizaci v odvětví životního prostředí</oddHeader>
    <oddFooter>&amp;C&amp;"Tahoma,Obyčejné"&amp;10&amp;P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0"/>
  <sheetViews>
    <sheetView tabSelected="1" zoomScaleNormal="100" zoomScaleSheetLayoutView="100" workbookViewId="0">
      <selection activeCell="E2" sqref="E2"/>
    </sheetView>
  </sheetViews>
  <sheetFormatPr defaultRowHeight="12.75" x14ac:dyDescent="0.2"/>
  <cols>
    <col min="1" max="1" width="10.7109375" style="13" customWidth="1"/>
    <col min="2" max="2" width="53.5703125" style="13" customWidth="1"/>
    <col min="3" max="3" width="49.28515625" style="13" customWidth="1"/>
    <col min="4" max="4" width="23.140625" style="13" customWidth="1"/>
    <col min="5" max="16384" width="9.140625" style="13"/>
  </cols>
  <sheetData>
    <row r="1" spans="1:6" ht="18" customHeight="1" x14ac:dyDescent="0.2">
      <c r="A1" s="203" t="s">
        <v>337</v>
      </c>
      <c r="B1" s="203"/>
      <c r="C1" s="203"/>
      <c r="D1" s="203"/>
      <c r="E1" s="12"/>
      <c r="F1" s="12"/>
    </row>
    <row r="2" spans="1:6" ht="15" customHeight="1" thickBot="1" x14ac:dyDescent="0.25">
      <c r="A2" s="14"/>
      <c r="B2" s="12"/>
      <c r="C2" s="15"/>
      <c r="D2" s="16"/>
      <c r="E2" s="12"/>
      <c r="F2" s="12"/>
    </row>
    <row r="3" spans="1:6" ht="17.25" customHeight="1" x14ac:dyDescent="0.2">
      <c r="A3" s="193" t="s">
        <v>13</v>
      </c>
      <c r="B3" s="197" t="s">
        <v>14</v>
      </c>
      <c r="C3" s="204"/>
      <c r="D3" s="62" t="s">
        <v>15</v>
      </c>
      <c r="E3" s="17"/>
      <c r="F3" s="17"/>
    </row>
    <row r="4" spans="1:6" ht="42" customHeight="1" thickBot="1" x14ac:dyDescent="0.25">
      <c r="A4" s="194"/>
      <c r="B4" s="205"/>
      <c r="C4" s="206"/>
      <c r="D4" s="55" t="s">
        <v>345</v>
      </c>
      <c r="E4" s="12"/>
      <c r="F4" s="12"/>
    </row>
    <row r="5" spans="1:6" ht="16.5" customHeight="1" thickBot="1" x14ac:dyDescent="0.25">
      <c r="A5" s="75" t="s">
        <v>16</v>
      </c>
      <c r="B5" s="207" t="s">
        <v>17</v>
      </c>
      <c r="C5" s="208"/>
      <c r="D5" s="172">
        <f>846510+14000+4000+399858+30000</f>
        <v>1294368</v>
      </c>
      <c r="E5" s="18"/>
      <c r="F5" s="18"/>
    </row>
    <row r="6" spans="1:6" ht="16.5" customHeight="1" thickBot="1" x14ac:dyDescent="0.25">
      <c r="A6" s="188" t="s">
        <v>20</v>
      </c>
      <c r="B6" s="189"/>
      <c r="C6" s="189"/>
      <c r="D6" s="64">
        <f>SUM(D5:D5)</f>
        <v>1294368</v>
      </c>
      <c r="E6" s="18"/>
      <c r="F6" s="18"/>
    </row>
    <row r="7" spans="1:6" ht="16.5" customHeight="1" thickBot="1" x14ac:dyDescent="0.25">
      <c r="A7" s="65" t="s">
        <v>21</v>
      </c>
      <c r="B7" s="20"/>
      <c r="C7" s="66"/>
      <c r="D7" s="67"/>
      <c r="E7" s="18"/>
      <c r="F7" s="19"/>
    </row>
    <row r="8" spans="1:6" ht="17.25" customHeight="1" x14ac:dyDescent="0.2">
      <c r="A8" s="193" t="s">
        <v>13</v>
      </c>
      <c r="B8" s="195" t="s">
        <v>14</v>
      </c>
      <c r="C8" s="209" t="s">
        <v>22</v>
      </c>
      <c r="D8" s="54" t="s">
        <v>15</v>
      </c>
      <c r="E8" s="18"/>
      <c r="F8" s="19"/>
    </row>
    <row r="9" spans="1:6" ht="42" customHeight="1" thickBot="1" x14ac:dyDescent="0.25">
      <c r="A9" s="194"/>
      <c r="B9" s="196"/>
      <c r="C9" s="210"/>
      <c r="D9" s="55" t="s">
        <v>344</v>
      </c>
      <c r="E9" s="18"/>
      <c r="F9" s="19"/>
    </row>
    <row r="10" spans="1:6" ht="15" customHeight="1" x14ac:dyDescent="0.2">
      <c r="A10" s="199" t="s">
        <v>16</v>
      </c>
      <c r="B10" s="201" t="s">
        <v>17</v>
      </c>
      <c r="C10" s="56" t="s">
        <v>25</v>
      </c>
      <c r="D10" s="57">
        <v>220000</v>
      </c>
      <c r="E10" s="18"/>
      <c r="F10" s="19"/>
    </row>
    <row r="11" spans="1:6" ht="15" customHeight="1" x14ac:dyDescent="0.2">
      <c r="A11" s="200"/>
      <c r="B11" s="202"/>
      <c r="C11" s="56" t="s">
        <v>24</v>
      </c>
      <c r="D11" s="57">
        <v>14000</v>
      </c>
      <c r="E11" s="18"/>
      <c r="F11" s="19"/>
    </row>
    <row r="12" spans="1:6" ht="15" customHeight="1" x14ac:dyDescent="0.2">
      <c r="A12" s="200"/>
      <c r="B12" s="202"/>
      <c r="C12" s="56" t="s">
        <v>458</v>
      </c>
      <c r="D12" s="57">
        <v>4000</v>
      </c>
      <c r="E12" s="18"/>
      <c r="F12" s="19"/>
    </row>
    <row r="13" spans="1:6" ht="15" customHeight="1" x14ac:dyDescent="0.2">
      <c r="A13" s="200"/>
      <c r="B13" s="202"/>
      <c r="C13" s="58" t="s">
        <v>459</v>
      </c>
      <c r="D13" s="59">
        <v>399858</v>
      </c>
      <c r="E13" s="18"/>
      <c r="F13" s="19"/>
    </row>
    <row r="14" spans="1:6" ht="15.75" customHeight="1" thickBot="1" x14ac:dyDescent="0.25">
      <c r="A14" s="200"/>
      <c r="B14" s="202"/>
      <c r="C14" s="58" t="s">
        <v>366</v>
      </c>
      <c r="D14" s="59">
        <v>30000</v>
      </c>
      <c r="E14" s="18"/>
      <c r="F14" s="19"/>
    </row>
    <row r="15" spans="1:6" ht="16.5" customHeight="1" thickBot="1" x14ac:dyDescent="0.25">
      <c r="A15" s="190" t="s">
        <v>20</v>
      </c>
      <c r="B15" s="191"/>
      <c r="C15" s="192"/>
      <c r="D15" s="68">
        <f>SUM(D10:D14)</f>
        <v>667858</v>
      </c>
      <c r="E15" s="18"/>
      <c r="F15" s="19"/>
    </row>
    <row r="16" spans="1:6" ht="25.5" customHeight="1" thickBot="1" x14ac:dyDescent="0.25">
      <c r="A16" s="69"/>
      <c r="B16" s="69"/>
      <c r="C16" s="69"/>
      <c r="D16" s="70"/>
      <c r="E16" s="18"/>
      <c r="F16" s="19"/>
    </row>
    <row r="17" spans="1:6" ht="17.25" customHeight="1" x14ac:dyDescent="0.2">
      <c r="A17" s="193" t="s">
        <v>13</v>
      </c>
      <c r="B17" s="195" t="s">
        <v>14</v>
      </c>
      <c r="C17" s="197" t="s">
        <v>22</v>
      </c>
      <c r="D17" s="54" t="s">
        <v>15</v>
      </c>
      <c r="E17" s="18"/>
      <c r="F17" s="18"/>
    </row>
    <row r="18" spans="1:6" ht="42" customHeight="1" thickBot="1" x14ac:dyDescent="0.25">
      <c r="A18" s="194"/>
      <c r="B18" s="196"/>
      <c r="C18" s="198"/>
      <c r="D18" s="55" t="s">
        <v>346</v>
      </c>
      <c r="E18" s="18"/>
      <c r="F18" s="18"/>
    </row>
    <row r="19" spans="1:6" ht="15" customHeight="1" x14ac:dyDescent="0.2">
      <c r="A19" s="199" t="s">
        <v>16</v>
      </c>
      <c r="B19" s="201" t="s">
        <v>17</v>
      </c>
      <c r="C19" s="60" t="s">
        <v>24</v>
      </c>
      <c r="D19" s="172">
        <v>36000</v>
      </c>
      <c r="E19" s="18"/>
      <c r="F19" s="18"/>
    </row>
    <row r="20" spans="1:6" ht="15" customHeight="1" x14ac:dyDescent="0.2">
      <c r="A20" s="200"/>
      <c r="B20" s="202"/>
      <c r="C20" s="60" t="s">
        <v>460</v>
      </c>
      <c r="D20" s="172">
        <v>221800</v>
      </c>
      <c r="E20" s="18"/>
      <c r="F20" s="18"/>
    </row>
    <row r="21" spans="1:6" ht="27.75" customHeight="1" x14ac:dyDescent="0.2">
      <c r="A21" s="200"/>
      <c r="B21" s="202"/>
      <c r="C21" s="71" t="s">
        <v>384</v>
      </c>
      <c r="D21" s="172">
        <v>48000</v>
      </c>
      <c r="E21" s="18"/>
      <c r="F21" s="18"/>
    </row>
    <row r="22" spans="1:6" ht="27.75" customHeight="1" x14ac:dyDescent="0.2">
      <c r="A22" s="200"/>
      <c r="B22" s="202"/>
      <c r="C22" s="97" t="s">
        <v>367</v>
      </c>
      <c r="D22" s="173">
        <v>1000</v>
      </c>
      <c r="E22" s="18"/>
      <c r="F22" s="18"/>
    </row>
    <row r="23" spans="1:6" ht="15" customHeight="1" x14ac:dyDescent="0.2">
      <c r="A23" s="200"/>
      <c r="B23" s="202"/>
      <c r="C23" s="97" t="s">
        <v>386</v>
      </c>
      <c r="D23" s="173">
        <v>23900</v>
      </c>
      <c r="E23" s="18"/>
      <c r="F23" s="18"/>
    </row>
    <row r="24" spans="1:6" ht="15" customHeight="1" x14ac:dyDescent="0.2">
      <c r="A24" s="200"/>
      <c r="B24" s="202"/>
      <c r="C24" s="97" t="s">
        <v>464</v>
      </c>
      <c r="D24" s="173">
        <v>6000</v>
      </c>
      <c r="E24" s="18"/>
      <c r="F24" s="18"/>
    </row>
    <row r="25" spans="1:6" ht="15" customHeight="1" x14ac:dyDescent="0.2">
      <c r="A25" s="200"/>
      <c r="B25" s="202"/>
      <c r="C25" s="97" t="s">
        <v>385</v>
      </c>
      <c r="D25" s="173">
        <v>15000</v>
      </c>
      <c r="E25" s="18"/>
      <c r="F25" s="18"/>
    </row>
    <row r="26" spans="1:6" ht="27.75" customHeight="1" x14ac:dyDescent="0.2">
      <c r="A26" s="200"/>
      <c r="B26" s="202"/>
      <c r="C26" s="97" t="s">
        <v>461</v>
      </c>
      <c r="D26" s="173">
        <v>15000</v>
      </c>
      <c r="E26" s="18"/>
      <c r="F26" s="18"/>
    </row>
    <row r="27" spans="1:6" ht="15" customHeight="1" x14ac:dyDescent="0.2">
      <c r="A27" s="200"/>
      <c r="B27" s="202"/>
      <c r="C27" s="97" t="s">
        <v>462</v>
      </c>
      <c r="D27" s="173">
        <v>5300</v>
      </c>
      <c r="E27" s="18"/>
      <c r="F27" s="18"/>
    </row>
    <row r="28" spans="1:6" ht="27.75" customHeight="1" thickBot="1" x14ac:dyDescent="0.25">
      <c r="A28" s="200"/>
      <c r="B28" s="202"/>
      <c r="C28" s="97" t="s">
        <v>463</v>
      </c>
      <c r="D28" s="173">
        <v>4600</v>
      </c>
      <c r="E28" s="18"/>
      <c r="F28" s="18"/>
    </row>
    <row r="29" spans="1:6" ht="16.5" customHeight="1" thickBot="1" x14ac:dyDescent="0.25">
      <c r="A29" s="188" t="s">
        <v>20</v>
      </c>
      <c r="B29" s="189"/>
      <c r="C29" s="189"/>
      <c r="D29" s="64">
        <f>SUM(D19:D28)</f>
        <v>376600</v>
      </c>
      <c r="E29" s="18"/>
      <c r="F29" s="18"/>
    </row>
    <row r="30" spans="1:6" x14ac:dyDescent="0.2">
      <c r="A30" s="23"/>
      <c r="B30" s="18"/>
      <c r="C30" s="24"/>
      <c r="D30" s="25"/>
      <c r="E30" s="18"/>
      <c r="F30" s="18"/>
    </row>
  </sheetData>
  <mergeCells count="17">
    <mergeCell ref="A10:A14"/>
    <mergeCell ref="B10:B14"/>
    <mergeCell ref="A1:D1"/>
    <mergeCell ref="A3:A4"/>
    <mergeCell ref="B3:C4"/>
    <mergeCell ref="B5:C5"/>
    <mergeCell ref="A6:C6"/>
    <mergeCell ref="A8:A9"/>
    <mergeCell ref="B8:B9"/>
    <mergeCell ref="C8:C9"/>
    <mergeCell ref="A29:C29"/>
    <mergeCell ref="A15:C15"/>
    <mergeCell ref="A17:A18"/>
    <mergeCell ref="B17:B18"/>
    <mergeCell ref="C17:C18"/>
    <mergeCell ref="A19:A28"/>
    <mergeCell ref="B19:B28"/>
  </mergeCells>
  <pageMargins left="0.78740157480314965" right="0.78740157480314965" top="0.98425196850393704" bottom="0.59055118110236227" header="0.51181102362204722" footer="0.31496062992125984"/>
  <pageSetup paperSize="9" scale="94" firstPageNumber="14" fitToHeight="0" orientation="landscape" useFirstPageNumber="1" r:id="rId1"/>
  <headerFooter alignWithMargins="0">
    <oddHeader>&amp;L&amp;"Tahoma,Kurzíva"&amp;9Návrh rozpočtu na rok 2025
Příloha č. 7&amp;R&amp;"Tahoma,Kurzíva"&amp;9Tabulka č. 1: Závazné ukazatele pro příspěvkovou organizaci v odvětví dopravy</oddHeader>
    <oddFooter>&amp;C&amp;"Tahoma,Obyčejné"&amp;10&amp;P</oddFooter>
  </headerFooter>
  <rowBreaks count="1" manualBreakCount="1">
    <brk id="24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8C9F8-0CFC-4EDD-8162-1AEB5E2F913B}">
  <sheetPr>
    <pageSetUpPr fitToPage="1"/>
  </sheetPr>
  <dimension ref="A1:F19"/>
  <sheetViews>
    <sheetView zoomScaleNormal="100" zoomScaleSheetLayoutView="100" workbookViewId="0">
      <selection activeCell="H9" sqref="H9"/>
    </sheetView>
  </sheetViews>
  <sheetFormatPr defaultRowHeight="12.75" x14ac:dyDescent="0.2"/>
  <cols>
    <col min="1" max="1" width="10.7109375" style="13" customWidth="1"/>
    <col min="2" max="2" width="53.5703125" style="13" customWidth="1"/>
    <col min="3" max="3" width="49.28515625" style="13" customWidth="1"/>
    <col min="4" max="4" width="23.140625" style="13" customWidth="1"/>
    <col min="5" max="16384" width="9.140625" style="13"/>
  </cols>
  <sheetData>
    <row r="1" spans="1:6" ht="35.25" customHeight="1" x14ac:dyDescent="0.2">
      <c r="A1" s="203" t="s">
        <v>447</v>
      </c>
      <c r="B1" s="203"/>
      <c r="C1" s="203"/>
      <c r="D1" s="203"/>
      <c r="E1" s="12"/>
      <c r="F1" s="12"/>
    </row>
    <row r="2" spans="1:6" ht="15" customHeight="1" thickBot="1" x14ac:dyDescent="0.25">
      <c r="A2" s="14"/>
      <c r="B2" s="12"/>
      <c r="C2" s="15"/>
      <c r="D2" s="16"/>
      <c r="E2" s="12"/>
      <c r="F2" s="12"/>
    </row>
    <row r="3" spans="1:6" ht="17.25" customHeight="1" x14ac:dyDescent="0.2">
      <c r="A3" s="193" t="s">
        <v>13</v>
      </c>
      <c r="B3" s="197" t="s">
        <v>14</v>
      </c>
      <c r="C3" s="204"/>
      <c r="D3" s="62" t="s">
        <v>15</v>
      </c>
      <c r="E3" s="17"/>
      <c r="F3" s="17"/>
    </row>
    <row r="4" spans="1:6" ht="42" customHeight="1" thickBot="1" x14ac:dyDescent="0.25">
      <c r="A4" s="194"/>
      <c r="B4" s="205"/>
      <c r="C4" s="206"/>
      <c r="D4" s="55" t="s">
        <v>345</v>
      </c>
      <c r="E4" s="12"/>
      <c r="F4" s="12"/>
    </row>
    <row r="5" spans="1:6" ht="18" customHeight="1" thickBot="1" x14ac:dyDescent="0.25">
      <c r="A5" s="113" t="s">
        <v>18</v>
      </c>
      <c r="B5" s="211" t="s">
        <v>19</v>
      </c>
      <c r="C5" s="212"/>
      <c r="D5" s="63">
        <v>75963</v>
      </c>
      <c r="E5" s="18"/>
      <c r="F5" s="18"/>
    </row>
    <row r="6" spans="1:6" ht="16.5" customHeight="1" thickBot="1" x14ac:dyDescent="0.25">
      <c r="A6" s="188" t="s">
        <v>20</v>
      </c>
      <c r="B6" s="189"/>
      <c r="C6" s="189"/>
      <c r="D6" s="64">
        <f>SUM(D5:D5)</f>
        <v>75963</v>
      </c>
      <c r="E6" s="18"/>
      <c r="F6" s="18"/>
    </row>
    <row r="7" spans="1:6" ht="16.5" customHeight="1" thickBot="1" x14ac:dyDescent="0.25">
      <c r="A7" s="65" t="s">
        <v>21</v>
      </c>
      <c r="B7" s="20"/>
      <c r="C7" s="66"/>
      <c r="D7" s="67"/>
      <c r="E7" s="18"/>
      <c r="F7" s="19"/>
    </row>
    <row r="8" spans="1:6" ht="17.25" customHeight="1" x14ac:dyDescent="0.2">
      <c r="A8" s="193" t="s">
        <v>13</v>
      </c>
      <c r="B8" s="195" t="s">
        <v>14</v>
      </c>
      <c r="C8" s="209" t="s">
        <v>22</v>
      </c>
      <c r="D8" s="54" t="s">
        <v>15</v>
      </c>
      <c r="E8" s="18"/>
      <c r="F8" s="19"/>
    </row>
    <row r="9" spans="1:6" ht="42" customHeight="1" thickBot="1" x14ac:dyDescent="0.25">
      <c r="A9" s="194"/>
      <c r="B9" s="196"/>
      <c r="C9" s="210"/>
      <c r="D9" s="55" t="s">
        <v>344</v>
      </c>
      <c r="E9" s="18"/>
      <c r="F9" s="19"/>
    </row>
    <row r="10" spans="1:6" s="22" customFormat="1" ht="15" customHeight="1" x14ac:dyDescent="0.25">
      <c r="A10" s="213" t="s">
        <v>18</v>
      </c>
      <c r="B10" s="215" t="s">
        <v>19</v>
      </c>
      <c r="C10" s="97" t="s">
        <v>23</v>
      </c>
      <c r="D10" s="59">
        <v>11114</v>
      </c>
      <c r="E10" s="20"/>
      <c r="F10" s="21"/>
    </row>
    <row r="11" spans="1:6" s="22" customFormat="1" ht="15" customHeight="1" x14ac:dyDescent="0.25">
      <c r="A11" s="200"/>
      <c r="B11" s="202"/>
      <c r="C11" s="58" t="s">
        <v>368</v>
      </c>
      <c r="D11" s="59">
        <v>15514</v>
      </c>
      <c r="E11" s="20"/>
      <c r="F11" s="21"/>
    </row>
    <row r="12" spans="1:6" s="22" customFormat="1" ht="15" customHeight="1" x14ac:dyDescent="0.25">
      <c r="A12" s="200"/>
      <c r="B12" s="202"/>
      <c r="C12" s="114" t="s">
        <v>558</v>
      </c>
      <c r="D12" s="73">
        <v>8500</v>
      </c>
      <c r="E12" s="20"/>
      <c r="F12" s="21"/>
    </row>
    <row r="13" spans="1:6" s="22" customFormat="1" ht="15.75" customHeight="1" thickBot="1" x14ac:dyDescent="0.3">
      <c r="A13" s="214"/>
      <c r="B13" s="216"/>
      <c r="C13" s="114" t="s">
        <v>369</v>
      </c>
      <c r="D13" s="73">
        <v>9471</v>
      </c>
      <c r="E13" s="20"/>
      <c r="F13" s="21"/>
    </row>
    <row r="14" spans="1:6" ht="16.5" customHeight="1" thickBot="1" x14ac:dyDescent="0.25">
      <c r="A14" s="190" t="s">
        <v>20</v>
      </c>
      <c r="B14" s="191"/>
      <c r="C14" s="192"/>
      <c r="D14" s="68">
        <f>SUM(D10:D13)</f>
        <v>44599</v>
      </c>
      <c r="E14" s="18"/>
      <c r="F14" s="19"/>
    </row>
    <row r="15" spans="1:6" ht="19.5" customHeight="1" thickBot="1" x14ac:dyDescent="0.25">
      <c r="A15" s="69"/>
      <c r="B15" s="69"/>
      <c r="C15" s="69"/>
      <c r="D15" s="70"/>
      <c r="E15" s="18"/>
      <c r="F15" s="19"/>
    </row>
    <row r="16" spans="1:6" ht="17.25" customHeight="1" x14ac:dyDescent="0.2">
      <c r="A16" s="193" t="s">
        <v>13</v>
      </c>
      <c r="B16" s="209" t="s">
        <v>14</v>
      </c>
      <c r="C16" s="197" t="s">
        <v>22</v>
      </c>
      <c r="D16" s="54" t="s">
        <v>15</v>
      </c>
      <c r="E16" s="18"/>
      <c r="F16" s="18"/>
    </row>
    <row r="17" spans="1:6" ht="42" customHeight="1" thickBot="1" x14ac:dyDescent="0.25">
      <c r="A17" s="194"/>
      <c r="B17" s="210"/>
      <c r="C17" s="198"/>
      <c r="D17" s="55" t="s">
        <v>346</v>
      </c>
      <c r="E17" s="18"/>
      <c r="F17" s="18"/>
    </row>
    <row r="18" spans="1:6" s="79" customFormat="1" ht="30" customHeight="1" thickBot="1" x14ac:dyDescent="0.25">
      <c r="A18" s="148" t="s">
        <v>18</v>
      </c>
      <c r="B18" s="149" t="s">
        <v>19</v>
      </c>
      <c r="C18" s="72" t="s">
        <v>369</v>
      </c>
      <c r="D18" s="80">
        <v>12424</v>
      </c>
      <c r="E18" s="78"/>
      <c r="F18" s="78"/>
    </row>
    <row r="19" spans="1:6" ht="16.5" customHeight="1" thickBot="1" x14ac:dyDescent="0.25">
      <c r="A19" s="188" t="s">
        <v>20</v>
      </c>
      <c r="B19" s="189"/>
      <c r="C19" s="189"/>
      <c r="D19" s="64">
        <f>SUM(D18:D18)</f>
        <v>12424</v>
      </c>
      <c r="E19" s="18"/>
      <c r="F19" s="18"/>
    </row>
  </sheetData>
  <mergeCells count="15">
    <mergeCell ref="A19:C19"/>
    <mergeCell ref="A16:A17"/>
    <mergeCell ref="B16:B17"/>
    <mergeCell ref="C16:C17"/>
    <mergeCell ref="A14:C14"/>
    <mergeCell ref="A1:D1"/>
    <mergeCell ref="A3:A4"/>
    <mergeCell ref="B3:C4"/>
    <mergeCell ref="B5:C5"/>
    <mergeCell ref="A10:A13"/>
    <mergeCell ref="B10:B13"/>
    <mergeCell ref="A6:C6"/>
    <mergeCell ref="A8:A9"/>
    <mergeCell ref="B8:B9"/>
    <mergeCell ref="C8:C9"/>
  </mergeCells>
  <pageMargins left="0.78740157480314965" right="0.78740157480314965" top="0.98425196850393704" bottom="0.59055118110236227" header="0.51181102362204722" footer="0.31496062992125984"/>
  <pageSetup paperSize="9" scale="94" firstPageNumber="16" fitToHeight="0" orientation="landscape" useFirstPageNumber="1" r:id="rId1"/>
  <headerFooter alignWithMargins="0">
    <oddHeader>&amp;L&amp;"Tahoma,Kurzíva"&amp;9Návrh rozpočtu na rok 2025
Příloha č. 7&amp;R&amp;"Tahoma,Kurzíva"&amp;9Tabulka č. 2: Závazné ukazatele pro příspěvkovou organizaci v odvětví informatiky a kybernetické bezpečnosti</oddHeader>
    <oddFooter>&amp;C&amp;"Tahoma,Obyčejné"&amp;10&amp;P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4"/>
  <sheetViews>
    <sheetView zoomScaleNormal="100" zoomScaleSheetLayoutView="100" workbookViewId="0">
      <selection activeCell="C41" sqref="C41"/>
    </sheetView>
  </sheetViews>
  <sheetFormatPr defaultRowHeight="12.75" x14ac:dyDescent="0.2"/>
  <cols>
    <col min="1" max="1" width="10.7109375" style="26" customWidth="1"/>
    <col min="2" max="2" width="53.5703125" style="26" customWidth="1"/>
    <col min="3" max="3" width="49.28515625" style="26" customWidth="1"/>
    <col min="4" max="4" width="23.140625" style="26" customWidth="1"/>
    <col min="5" max="16384" width="9.140625" style="26"/>
  </cols>
  <sheetData>
    <row r="1" spans="1:6" ht="18" customHeight="1" x14ac:dyDescent="0.2">
      <c r="A1" s="203" t="s">
        <v>26</v>
      </c>
      <c r="B1" s="203"/>
      <c r="C1" s="203"/>
      <c r="D1" s="203"/>
      <c r="E1" s="12"/>
    </row>
    <row r="2" spans="1:6" ht="15" customHeight="1" thickBot="1" x14ac:dyDescent="0.25">
      <c r="A2" s="14"/>
      <c r="B2" s="12"/>
      <c r="C2" s="15"/>
      <c r="D2" s="16"/>
      <c r="E2" s="12"/>
    </row>
    <row r="3" spans="1:6" s="27" customFormat="1" ht="17.25" customHeight="1" x14ac:dyDescent="0.2">
      <c r="A3" s="193" t="s">
        <v>13</v>
      </c>
      <c r="B3" s="197" t="s">
        <v>14</v>
      </c>
      <c r="C3" s="229"/>
      <c r="D3" s="62" t="s">
        <v>15</v>
      </c>
      <c r="E3" s="17"/>
      <c r="F3" s="17"/>
    </row>
    <row r="4" spans="1:6" s="27" customFormat="1" ht="42" customHeight="1" thickBot="1" x14ac:dyDescent="0.25">
      <c r="A4" s="194"/>
      <c r="B4" s="230"/>
      <c r="C4" s="231"/>
      <c r="D4" s="55" t="s">
        <v>345</v>
      </c>
      <c r="E4" s="12"/>
      <c r="F4" s="12"/>
    </row>
    <row r="5" spans="1:6" s="28" customFormat="1" ht="15" customHeight="1" x14ac:dyDescent="0.25">
      <c r="A5" s="75" t="s">
        <v>27</v>
      </c>
      <c r="B5" s="207" t="s">
        <v>28</v>
      </c>
      <c r="C5" s="208"/>
      <c r="D5" s="172">
        <f>48656+9455</f>
        <v>58111</v>
      </c>
      <c r="E5" s="20"/>
      <c r="F5" s="20"/>
    </row>
    <row r="6" spans="1:6" s="28" customFormat="1" ht="15" customHeight="1" x14ac:dyDescent="0.25">
      <c r="A6" s="75" t="s">
        <v>29</v>
      </c>
      <c r="B6" s="211" t="s">
        <v>30</v>
      </c>
      <c r="C6" s="212"/>
      <c r="D6" s="172">
        <f>30378+750</f>
        <v>31128</v>
      </c>
      <c r="E6" s="20"/>
      <c r="F6" s="20"/>
    </row>
    <row r="7" spans="1:6" s="28" customFormat="1" ht="15" customHeight="1" x14ac:dyDescent="0.25">
      <c r="A7" s="75" t="s">
        <v>31</v>
      </c>
      <c r="B7" s="211" t="s">
        <v>32</v>
      </c>
      <c r="C7" s="212"/>
      <c r="D7" s="172">
        <v>80545</v>
      </c>
      <c r="E7" s="20"/>
      <c r="F7" s="20"/>
    </row>
    <row r="8" spans="1:6" s="28" customFormat="1" ht="15.75" customHeight="1" x14ac:dyDescent="0.25">
      <c r="A8" s="75" t="s">
        <v>33</v>
      </c>
      <c r="B8" s="211" t="s">
        <v>34</v>
      </c>
      <c r="C8" s="232"/>
      <c r="D8" s="172">
        <v>57750</v>
      </c>
      <c r="E8" s="20"/>
      <c r="F8" s="20"/>
    </row>
    <row r="9" spans="1:6" s="28" customFormat="1" ht="15" customHeight="1" x14ac:dyDescent="0.25">
      <c r="A9" s="75" t="s">
        <v>35</v>
      </c>
      <c r="B9" s="211" t="s">
        <v>36</v>
      </c>
      <c r="C9" s="232"/>
      <c r="D9" s="172">
        <f>32203+1600</f>
        <v>33803</v>
      </c>
      <c r="E9" s="20"/>
      <c r="F9" s="20"/>
    </row>
    <row r="10" spans="1:6" s="28" customFormat="1" ht="15" customHeight="1" x14ac:dyDescent="0.25">
      <c r="A10" s="74" t="s">
        <v>37</v>
      </c>
      <c r="B10" s="211" t="s">
        <v>38</v>
      </c>
      <c r="C10" s="212"/>
      <c r="D10" s="173">
        <v>46446</v>
      </c>
      <c r="E10" s="20"/>
      <c r="F10" s="20"/>
    </row>
    <row r="11" spans="1:6" s="28" customFormat="1" ht="15" customHeight="1" x14ac:dyDescent="0.25">
      <c r="A11" s="76" t="s">
        <v>39</v>
      </c>
      <c r="B11" s="211" t="s">
        <v>40</v>
      </c>
      <c r="C11" s="212"/>
      <c r="D11" s="173">
        <v>56023</v>
      </c>
      <c r="E11" s="20"/>
      <c r="F11" s="20"/>
    </row>
    <row r="12" spans="1:6" s="28" customFormat="1" ht="15.75" customHeight="1" thickBot="1" x14ac:dyDescent="0.3">
      <c r="A12" s="76" t="s">
        <v>390</v>
      </c>
      <c r="B12" s="233" t="s">
        <v>391</v>
      </c>
      <c r="C12" s="234"/>
      <c r="D12" s="77">
        <f>7950+1000</f>
        <v>8950</v>
      </c>
      <c r="E12" s="20"/>
      <c r="F12" s="20"/>
    </row>
    <row r="13" spans="1:6" s="28" customFormat="1" ht="16.5" customHeight="1" thickBot="1" x14ac:dyDescent="0.3">
      <c r="A13" s="188" t="s">
        <v>20</v>
      </c>
      <c r="B13" s="189"/>
      <c r="C13" s="189"/>
      <c r="D13" s="64">
        <f>SUM(D5:D12)</f>
        <v>372756</v>
      </c>
      <c r="E13" s="20"/>
      <c r="F13" s="20"/>
    </row>
    <row r="14" spans="1:6" s="27" customFormat="1" ht="16.5" customHeight="1" thickBot="1" x14ac:dyDescent="0.25">
      <c r="A14" s="65" t="s">
        <v>21</v>
      </c>
      <c r="B14" s="20"/>
      <c r="C14" s="66"/>
      <c r="D14" s="67"/>
      <c r="E14" s="18"/>
      <c r="F14" s="29"/>
    </row>
    <row r="15" spans="1:6" s="27" customFormat="1" ht="17.25" customHeight="1" x14ac:dyDescent="0.2">
      <c r="A15" s="193" t="s">
        <v>13</v>
      </c>
      <c r="B15" s="195" t="s">
        <v>14</v>
      </c>
      <c r="C15" s="209" t="s">
        <v>22</v>
      </c>
      <c r="D15" s="54" t="s">
        <v>15</v>
      </c>
      <c r="E15" s="18"/>
      <c r="F15" s="29"/>
    </row>
    <row r="16" spans="1:6" s="27" customFormat="1" ht="42" customHeight="1" thickBot="1" x14ac:dyDescent="0.25">
      <c r="A16" s="194"/>
      <c r="B16" s="196"/>
      <c r="C16" s="210"/>
      <c r="D16" s="55" t="s">
        <v>344</v>
      </c>
      <c r="E16" s="18"/>
      <c r="F16" s="29"/>
    </row>
    <row r="17" spans="1:4" s="81" customFormat="1" ht="15" customHeight="1" x14ac:dyDescent="0.25">
      <c r="A17" s="199" t="s">
        <v>27</v>
      </c>
      <c r="B17" s="201" t="s">
        <v>28</v>
      </c>
      <c r="C17" s="134" t="s">
        <v>347</v>
      </c>
      <c r="D17" s="137">
        <v>1478</v>
      </c>
    </row>
    <row r="18" spans="1:4" s="81" customFormat="1" ht="41.25" customHeight="1" x14ac:dyDescent="0.25">
      <c r="A18" s="200"/>
      <c r="B18" s="202"/>
      <c r="C18" s="56" t="s">
        <v>348</v>
      </c>
      <c r="D18" s="57">
        <v>7100</v>
      </c>
    </row>
    <row r="19" spans="1:4" s="81" customFormat="1" ht="27.75" customHeight="1" x14ac:dyDescent="0.25">
      <c r="A19" s="200"/>
      <c r="B19" s="202"/>
      <c r="C19" s="56" t="s">
        <v>338</v>
      </c>
      <c r="D19" s="57">
        <v>160</v>
      </c>
    </row>
    <row r="20" spans="1:4" s="81" customFormat="1" ht="15" customHeight="1" x14ac:dyDescent="0.25">
      <c r="A20" s="200"/>
      <c r="B20" s="202"/>
      <c r="C20" s="56" t="s">
        <v>41</v>
      </c>
      <c r="D20" s="57">
        <v>1295</v>
      </c>
    </row>
    <row r="21" spans="1:4" s="81" customFormat="1" ht="15" customHeight="1" x14ac:dyDescent="0.25">
      <c r="A21" s="200"/>
      <c r="B21" s="202"/>
      <c r="C21" s="56" t="s">
        <v>392</v>
      </c>
      <c r="D21" s="57">
        <v>300</v>
      </c>
    </row>
    <row r="22" spans="1:4" s="81" customFormat="1" ht="27.75" customHeight="1" x14ac:dyDescent="0.25">
      <c r="A22" s="217"/>
      <c r="B22" s="218"/>
      <c r="C22" s="56" t="s">
        <v>349</v>
      </c>
      <c r="D22" s="57">
        <v>600</v>
      </c>
    </row>
    <row r="23" spans="1:4" s="81" customFormat="1" ht="15" customHeight="1" x14ac:dyDescent="0.25">
      <c r="A23" s="213" t="s">
        <v>29</v>
      </c>
      <c r="B23" s="215" t="s">
        <v>30</v>
      </c>
      <c r="C23" s="58" t="s">
        <v>347</v>
      </c>
      <c r="D23" s="59">
        <v>1574</v>
      </c>
    </row>
    <row r="24" spans="1:4" s="81" customFormat="1" ht="27.75" customHeight="1" x14ac:dyDescent="0.25">
      <c r="A24" s="200"/>
      <c r="B24" s="202"/>
      <c r="C24" s="56" t="s">
        <v>42</v>
      </c>
      <c r="D24" s="57">
        <v>150</v>
      </c>
    </row>
    <row r="25" spans="1:4" s="81" customFormat="1" ht="27.75" customHeight="1" x14ac:dyDescent="0.25">
      <c r="A25" s="217"/>
      <c r="B25" s="218"/>
      <c r="C25" s="56" t="s">
        <v>349</v>
      </c>
      <c r="D25" s="57">
        <v>600</v>
      </c>
    </row>
    <row r="26" spans="1:4" s="81" customFormat="1" ht="15" customHeight="1" x14ac:dyDescent="0.25">
      <c r="A26" s="213" t="s">
        <v>31</v>
      </c>
      <c r="B26" s="215" t="s">
        <v>32</v>
      </c>
      <c r="C26" s="58" t="s">
        <v>347</v>
      </c>
      <c r="D26" s="59">
        <v>3752</v>
      </c>
    </row>
    <row r="27" spans="1:4" s="81" customFormat="1" ht="27.75" customHeight="1" x14ac:dyDescent="0.25">
      <c r="A27" s="200"/>
      <c r="B27" s="202"/>
      <c r="C27" s="56" t="s">
        <v>349</v>
      </c>
      <c r="D27" s="57">
        <v>600</v>
      </c>
    </row>
    <row r="28" spans="1:4" s="81" customFormat="1" ht="15" customHeight="1" x14ac:dyDescent="0.25">
      <c r="A28" s="200"/>
      <c r="B28" s="202"/>
      <c r="C28" s="58" t="s">
        <v>393</v>
      </c>
      <c r="D28" s="59">
        <v>600</v>
      </c>
    </row>
    <row r="29" spans="1:4" s="81" customFormat="1" ht="27.75" customHeight="1" x14ac:dyDescent="0.25">
      <c r="A29" s="217"/>
      <c r="B29" s="218"/>
      <c r="C29" s="58" t="s">
        <v>448</v>
      </c>
      <c r="D29" s="57">
        <v>1360</v>
      </c>
    </row>
    <row r="30" spans="1:4" s="81" customFormat="1" ht="15" customHeight="1" x14ac:dyDescent="0.25">
      <c r="A30" s="213" t="s">
        <v>33</v>
      </c>
      <c r="B30" s="215" t="s">
        <v>34</v>
      </c>
      <c r="C30" s="58" t="s">
        <v>347</v>
      </c>
      <c r="D30" s="59">
        <v>5372</v>
      </c>
    </row>
    <row r="31" spans="1:4" s="81" customFormat="1" ht="27.75" customHeight="1" x14ac:dyDescent="0.25">
      <c r="A31" s="200"/>
      <c r="B31" s="202"/>
      <c r="C31" s="58" t="s">
        <v>349</v>
      </c>
      <c r="D31" s="57">
        <v>600</v>
      </c>
    </row>
    <row r="32" spans="1:4" s="81" customFormat="1" ht="27.75" customHeight="1" x14ac:dyDescent="0.25">
      <c r="A32" s="200"/>
      <c r="B32" s="202"/>
      <c r="C32" s="58" t="s">
        <v>449</v>
      </c>
      <c r="D32" s="59">
        <v>680</v>
      </c>
    </row>
    <row r="33" spans="1:4" s="81" customFormat="1" ht="27.75" customHeight="1" x14ac:dyDescent="0.25">
      <c r="A33" s="200"/>
      <c r="B33" s="202"/>
      <c r="C33" s="58" t="s">
        <v>350</v>
      </c>
      <c r="D33" s="57">
        <v>1940</v>
      </c>
    </row>
    <row r="34" spans="1:4" s="81" customFormat="1" ht="27.75" customHeight="1" x14ac:dyDescent="0.25">
      <c r="A34" s="200"/>
      <c r="B34" s="202"/>
      <c r="C34" s="58" t="s">
        <v>450</v>
      </c>
      <c r="D34" s="57">
        <v>6000</v>
      </c>
    </row>
    <row r="35" spans="1:4" s="81" customFormat="1" ht="15" customHeight="1" x14ac:dyDescent="0.25">
      <c r="A35" s="217"/>
      <c r="B35" s="218"/>
      <c r="C35" s="58" t="s">
        <v>394</v>
      </c>
      <c r="D35" s="57">
        <v>2000</v>
      </c>
    </row>
    <row r="36" spans="1:4" s="81" customFormat="1" ht="15" customHeight="1" x14ac:dyDescent="0.25">
      <c r="A36" s="213" t="s">
        <v>35</v>
      </c>
      <c r="B36" s="215" t="s">
        <v>36</v>
      </c>
      <c r="C36" s="58" t="s">
        <v>347</v>
      </c>
      <c r="D36" s="59">
        <v>1748</v>
      </c>
    </row>
    <row r="37" spans="1:4" s="81" customFormat="1" ht="15" customHeight="1" x14ac:dyDescent="0.25">
      <c r="A37" s="200"/>
      <c r="B37" s="202"/>
      <c r="C37" s="56" t="s">
        <v>395</v>
      </c>
      <c r="D37" s="73">
        <v>320</v>
      </c>
    </row>
    <row r="38" spans="1:4" s="81" customFormat="1" ht="27.75" customHeight="1" x14ac:dyDescent="0.25">
      <c r="A38" s="200"/>
      <c r="B38" s="202"/>
      <c r="C38" s="58" t="s">
        <v>349</v>
      </c>
      <c r="D38" s="59">
        <v>600</v>
      </c>
    </row>
    <row r="39" spans="1:4" s="81" customFormat="1" ht="27.75" customHeight="1" x14ac:dyDescent="0.25">
      <c r="A39" s="217"/>
      <c r="B39" s="218"/>
      <c r="C39" s="58" t="s">
        <v>561</v>
      </c>
      <c r="D39" s="57">
        <v>680</v>
      </c>
    </row>
    <row r="40" spans="1:4" s="81" customFormat="1" ht="15" customHeight="1" x14ac:dyDescent="0.25">
      <c r="A40" s="213" t="s">
        <v>37</v>
      </c>
      <c r="B40" s="226" t="s">
        <v>38</v>
      </c>
      <c r="C40" s="58" t="s">
        <v>347</v>
      </c>
      <c r="D40" s="59">
        <v>2244</v>
      </c>
    </row>
    <row r="41" spans="1:4" s="81" customFormat="1" ht="27.75" customHeight="1" x14ac:dyDescent="0.25">
      <c r="A41" s="224"/>
      <c r="B41" s="227"/>
      <c r="C41" s="58" t="s">
        <v>370</v>
      </c>
      <c r="D41" s="73">
        <v>1000</v>
      </c>
    </row>
    <row r="42" spans="1:4" s="81" customFormat="1" ht="27.75" customHeight="1" x14ac:dyDescent="0.25">
      <c r="A42" s="224"/>
      <c r="B42" s="227"/>
      <c r="C42" s="58" t="s">
        <v>371</v>
      </c>
      <c r="D42" s="73">
        <v>450</v>
      </c>
    </row>
    <row r="43" spans="1:4" s="81" customFormat="1" ht="27.75" customHeight="1" x14ac:dyDescent="0.25">
      <c r="A43" s="224"/>
      <c r="B43" s="227"/>
      <c r="C43" s="58" t="s">
        <v>43</v>
      </c>
      <c r="D43" s="73">
        <v>140</v>
      </c>
    </row>
    <row r="44" spans="1:4" s="81" customFormat="1" ht="27.75" customHeight="1" x14ac:dyDescent="0.25">
      <c r="A44" s="224"/>
      <c r="B44" s="227"/>
      <c r="C44" s="56" t="s">
        <v>349</v>
      </c>
      <c r="D44" s="59">
        <v>600</v>
      </c>
    </row>
    <row r="45" spans="1:4" s="81" customFormat="1" ht="15" customHeight="1" x14ac:dyDescent="0.25">
      <c r="A45" s="225"/>
      <c r="B45" s="228"/>
      <c r="C45" s="56" t="s">
        <v>451</v>
      </c>
      <c r="D45" s="59">
        <v>13000</v>
      </c>
    </row>
    <row r="46" spans="1:4" s="81" customFormat="1" ht="15" customHeight="1" x14ac:dyDescent="0.25">
      <c r="A46" s="213" t="s">
        <v>39</v>
      </c>
      <c r="B46" s="215" t="s">
        <v>40</v>
      </c>
      <c r="C46" s="58" t="s">
        <v>347</v>
      </c>
      <c r="D46" s="59">
        <v>5725</v>
      </c>
    </row>
    <row r="47" spans="1:4" s="81" customFormat="1" ht="27.75" customHeight="1" x14ac:dyDescent="0.25">
      <c r="A47" s="200"/>
      <c r="B47" s="202"/>
      <c r="C47" s="56" t="s">
        <v>343</v>
      </c>
      <c r="D47" s="73">
        <v>1100</v>
      </c>
    </row>
    <row r="48" spans="1:4" s="81" customFormat="1" ht="15" customHeight="1" x14ac:dyDescent="0.25">
      <c r="A48" s="200"/>
      <c r="B48" s="202"/>
      <c r="C48" s="58" t="s">
        <v>339</v>
      </c>
      <c r="D48" s="73">
        <v>5730</v>
      </c>
    </row>
    <row r="49" spans="1:6" s="81" customFormat="1" ht="27.75" customHeight="1" x14ac:dyDescent="0.25">
      <c r="A49" s="200"/>
      <c r="B49" s="202"/>
      <c r="C49" s="56" t="s">
        <v>349</v>
      </c>
      <c r="D49" s="59">
        <v>600</v>
      </c>
    </row>
    <row r="50" spans="1:6" s="81" customFormat="1" ht="15" customHeight="1" x14ac:dyDescent="0.25">
      <c r="A50" s="217"/>
      <c r="B50" s="218"/>
      <c r="C50" s="56" t="s">
        <v>560</v>
      </c>
      <c r="D50" s="57">
        <v>2600</v>
      </c>
    </row>
    <row r="51" spans="1:6" s="81" customFormat="1" ht="15" customHeight="1" x14ac:dyDescent="0.25">
      <c r="A51" s="200" t="s">
        <v>390</v>
      </c>
      <c r="B51" s="202" t="s">
        <v>391</v>
      </c>
      <c r="C51" s="56" t="s">
        <v>347</v>
      </c>
      <c r="D51" s="57">
        <v>197</v>
      </c>
    </row>
    <row r="52" spans="1:6" s="81" customFormat="1" ht="28.5" customHeight="1" thickBot="1" x14ac:dyDescent="0.3">
      <c r="A52" s="214"/>
      <c r="B52" s="216"/>
      <c r="C52" s="170" t="s">
        <v>349</v>
      </c>
      <c r="D52" s="174">
        <v>1000</v>
      </c>
    </row>
    <row r="53" spans="1:6" s="81" customFormat="1" ht="16.5" customHeight="1" thickBot="1" x14ac:dyDescent="0.3">
      <c r="A53" s="219" t="s">
        <v>20</v>
      </c>
      <c r="B53" s="220"/>
      <c r="C53" s="221"/>
      <c r="D53" s="175">
        <f>SUM(D17:D52)</f>
        <v>73895</v>
      </c>
    </row>
    <row r="56" spans="1:6" s="30" customFormat="1" ht="17.25" customHeight="1" x14ac:dyDescent="0.2">
      <c r="A56" s="193" t="s">
        <v>13</v>
      </c>
      <c r="B56" s="222" t="s">
        <v>14</v>
      </c>
      <c r="C56" s="197" t="s">
        <v>22</v>
      </c>
      <c r="D56" s="54" t="s">
        <v>15</v>
      </c>
      <c r="E56" s="18"/>
      <c r="F56" s="18"/>
    </row>
    <row r="57" spans="1:6" s="30" customFormat="1" ht="41.25" customHeight="1" thickBot="1" x14ac:dyDescent="0.25">
      <c r="A57" s="194"/>
      <c r="B57" s="223"/>
      <c r="C57" s="198"/>
      <c r="D57" s="55" t="s">
        <v>346</v>
      </c>
      <c r="E57" s="18"/>
      <c r="F57" s="18"/>
    </row>
    <row r="58" spans="1:6" s="81" customFormat="1" ht="15" customHeight="1" x14ac:dyDescent="0.25">
      <c r="A58" s="199" t="s">
        <v>29</v>
      </c>
      <c r="B58" s="201" t="s">
        <v>30</v>
      </c>
      <c r="C58" s="58" t="s">
        <v>452</v>
      </c>
      <c r="D58" s="59">
        <v>3000</v>
      </c>
    </row>
    <row r="59" spans="1:6" s="81" customFormat="1" ht="15" customHeight="1" x14ac:dyDescent="0.25">
      <c r="A59" s="200"/>
      <c r="B59" s="202"/>
      <c r="C59" s="58" t="s">
        <v>453</v>
      </c>
      <c r="D59" s="59">
        <v>500</v>
      </c>
    </row>
    <row r="60" spans="1:6" s="81" customFormat="1" ht="15" customHeight="1" x14ac:dyDescent="0.25">
      <c r="A60" s="217"/>
      <c r="B60" s="218"/>
      <c r="C60" s="58" t="s">
        <v>454</v>
      </c>
      <c r="D60" s="59">
        <v>2000</v>
      </c>
    </row>
    <row r="61" spans="1:6" s="81" customFormat="1" ht="27.75" customHeight="1" x14ac:dyDescent="0.25">
      <c r="A61" s="213" t="s">
        <v>37</v>
      </c>
      <c r="B61" s="215" t="s">
        <v>38</v>
      </c>
      <c r="C61" s="58" t="s">
        <v>455</v>
      </c>
      <c r="D61" s="59">
        <v>1500</v>
      </c>
    </row>
    <row r="62" spans="1:6" s="81" customFormat="1" ht="15" customHeight="1" x14ac:dyDescent="0.25">
      <c r="A62" s="217"/>
      <c r="B62" s="218"/>
      <c r="C62" s="58" t="s">
        <v>456</v>
      </c>
      <c r="D62" s="59">
        <v>140</v>
      </c>
    </row>
    <row r="63" spans="1:6" s="81" customFormat="1" ht="15.75" customHeight="1" thickBot="1" x14ac:dyDescent="0.3">
      <c r="A63" s="74" t="s">
        <v>39</v>
      </c>
      <c r="B63" s="97" t="s">
        <v>40</v>
      </c>
      <c r="C63" s="58" t="s">
        <v>457</v>
      </c>
      <c r="D63" s="59">
        <v>23000</v>
      </c>
    </row>
    <row r="64" spans="1:6" s="81" customFormat="1" ht="16.5" customHeight="1" thickBot="1" x14ac:dyDescent="0.3">
      <c r="A64" s="188" t="s">
        <v>20</v>
      </c>
      <c r="B64" s="189"/>
      <c r="C64" s="189"/>
      <c r="D64" s="176">
        <f>SUM(D58:D63)</f>
        <v>30140</v>
      </c>
    </row>
  </sheetData>
  <mergeCells count="40">
    <mergeCell ref="A13:C13"/>
    <mergeCell ref="B11:C11"/>
    <mergeCell ref="B7:C7"/>
    <mergeCell ref="B8:C8"/>
    <mergeCell ref="B9:C9"/>
    <mergeCell ref="B10:C10"/>
    <mergeCell ref="B12:C12"/>
    <mergeCell ref="A1:D1"/>
    <mergeCell ref="A3:A4"/>
    <mergeCell ref="B3:C4"/>
    <mergeCell ref="B5:C5"/>
    <mergeCell ref="B6:C6"/>
    <mergeCell ref="A64:C64"/>
    <mergeCell ref="A15:A16"/>
    <mergeCell ref="B15:B16"/>
    <mergeCell ref="C15:C16"/>
    <mergeCell ref="A17:A22"/>
    <mergeCell ref="B17:B22"/>
    <mergeCell ref="A23:A25"/>
    <mergeCell ref="B23:B25"/>
    <mergeCell ref="A26:A29"/>
    <mergeCell ref="B26:B29"/>
    <mergeCell ref="A30:A35"/>
    <mergeCell ref="B30:B35"/>
    <mergeCell ref="A36:A39"/>
    <mergeCell ref="B36:B39"/>
    <mergeCell ref="A40:A45"/>
    <mergeCell ref="B40:B45"/>
    <mergeCell ref="A46:A50"/>
    <mergeCell ref="B46:B50"/>
    <mergeCell ref="A58:A60"/>
    <mergeCell ref="B58:B60"/>
    <mergeCell ref="A61:A62"/>
    <mergeCell ref="B61:B62"/>
    <mergeCell ref="A51:A52"/>
    <mergeCell ref="B51:B52"/>
    <mergeCell ref="A53:C53"/>
    <mergeCell ref="A56:A57"/>
    <mergeCell ref="B56:B57"/>
    <mergeCell ref="C56:C57"/>
  </mergeCells>
  <pageMargins left="0.78740157480314965" right="0.78740157480314965" top="0.98425196850393704" bottom="0.59055118110236227" header="0.51181102362204722" footer="0.31496062992125984"/>
  <pageSetup paperSize="9" scale="94" firstPageNumber="17" fitToHeight="0" orientation="landscape" useFirstPageNumber="1" r:id="rId1"/>
  <headerFooter alignWithMargins="0">
    <oddHeader xml:space="preserve">&amp;L&amp;"Tahoma,Kurzíva"&amp;9Návrh rozpočtu na rok 2025
Příloha č. 7&amp;R&amp;"Tahoma,Kurzíva"&amp;9Tabulka č. 3: Závazné ukazatele pro příspěvkové organizace v odvětví kultury </oddHeader>
    <oddFooter>&amp;C&amp;"Tahoma,Obyčejné"&amp;10&amp;P</oddFooter>
  </headerFooter>
  <rowBreaks count="1" manualBreakCount="1">
    <brk id="45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0"/>
  <sheetViews>
    <sheetView zoomScaleNormal="100" zoomScaleSheetLayoutView="100" workbookViewId="0">
      <selection activeCell="J17" sqref="J17"/>
    </sheetView>
  </sheetViews>
  <sheetFormatPr defaultRowHeight="12.75" x14ac:dyDescent="0.2"/>
  <cols>
    <col min="1" max="1" width="10.7109375" style="34" customWidth="1"/>
    <col min="2" max="2" width="53.5703125" style="34" customWidth="1"/>
    <col min="3" max="3" width="49.28515625" style="35" customWidth="1"/>
    <col min="4" max="4" width="23.140625" style="34" customWidth="1"/>
    <col min="5" max="16384" width="9.140625" style="32"/>
  </cols>
  <sheetData>
    <row r="1" spans="1:6" ht="18" customHeight="1" x14ac:dyDescent="0.2">
      <c r="A1" s="203" t="s">
        <v>44</v>
      </c>
      <c r="B1" s="203"/>
      <c r="C1" s="203"/>
      <c r="D1" s="203"/>
      <c r="E1" s="31"/>
      <c r="F1" s="31"/>
    </row>
    <row r="2" spans="1:6" ht="15" customHeight="1" thickBot="1" x14ac:dyDescent="0.25">
      <c r="A2" s="14"/>
      <c r="B2" s="12"/>
      <c r="C2" s="15"/>
      <c r="D2" s="16"/>
      <c r="E2" s="31"/>
      <c r="F2" s="31"/>
    </row>
    <row r="3" spans="1:6" s="33" customFormat="1" ht="17.25" customHeight="1" x14ac:dyDescent="0.2">
      <c r="A3" s="193" t="s">
        <v>13</v>
      </c>
      <c r="B3" s="197" t="s">
        <v>14</v>
      </c>
      <c r="C3" s="235"/>
      <c r="D3" s="62" t="s">
        <v>15</v>
      </c>
      <c r="E3" s="17"/>
      <c r="F3" s="17"/>
    </row>
    <row r="4" spans="1:6" s="33" customFormat="1" ht="42" customHeight="1" thickBot="1" x14ac:dyDescent="0.25">
      <c r="A4" s="194"/>
      <c r="B4" s="236"/>
      <c r="C4" s="237"/>
      <c r="D4" s="55" t="s">
        <v>345</v>
      </c>
      <c r="E4" s="12"/>
      <c r="F4" s="12"/>
    </row>
    <row r="5" spans="1:6" s="81" customFormat="1" ht="15" customHeight="1" x14ac:dyDescent="0.25">
      <c r="A5" s="75" t="s">
        <v>45</v>
      </c>
      <c r="B5" s="218" t="s">
        <v>46</v>
      </c>
      <c r="C5" s="218"/>
      <c r="D5" s="63">
        <v>29400</v>
      </c>
      <c r="E5" s="20"/>
      <c r="F5" s="20"/>
    </row>
    <row r="6" spans="1:6" s="81" customFormat="1" ht="15" customHeight="1" x14ac:dyDescent="0.25">
      <c r="A6" s="74" t="s">
        <v>351</v>
      </c>
      <c r="B6" s="238" t="s">
        <v>352</v>
      </c>
      <c r="C6" s="238"/>
      <c r="D6" s="63">
        <v>17200</v>
      </c>
      <c r="E6" s="20"/>
      <c r="F6" s="20"/>
    </row>
    <row r="7" spans="1:6" s="81" customFormat="1" ht="15.75" customHeight="1" thickBot="1" x14ac:dyDescent="0.3">
      <c r="A7" s="76" t="s">
        <v>85</v>
      </c>
      <c r="B7" s="215" t="s">
        <v>86</v>
      </c>
      <c r="C7" s="215"/>
      <c r="D7" s="82">
        <v>6400</v>
      </c>
      <c r="E7" s="20"/>
      <c r="F7" s="20"/>
    </row>
    <row r="8" spans="1:6" s="33" customFormat="1" ht="16.5" customHeight="1" thickBot="1" x14ac:dyDescent="0.25">
      <c r="A8" s="190" t="s">
        <v>20</v>
      </c>
      <c r="B8" s="191"/>
      <c r="C8" s="192"/>
      <c r="D8" s="64">
        <f>SUM(D5:D7)</f>
        <v>53000</v>
      </c>
      <c r="E8" s="18"/>
      <c r="F8" s="18"/>
    </row>
    <row r="9" spans="1:6" s="33" customFormat="1" ht="16.5" customHeight="1" thickBot="1" x14ac:dyDescent="0.25">
      <c r="A9" s="83" t="s">
        <v>21</v>
      </c>
      <c r="B9" s="84"/>
      <c r="C9" s="85"/>
      <c r="D9" s="86"/>
      <c r="E9" s="18"/>
      <c r="F9" s="29"/>
    </row>
    <row r="10" spans="1:6" s="33" customFormat="1" ht="17.25" customHeight="1" x14ac:dyDescent="0.2">
      <c r="A10" s="193" t="s">
        <v>13</v>
      </c>
      <c r="B10" s="195" t="s">
        <v>14</v>
      </c>
      <c r="C10" s="209" t="s">
        <v>22</v>
      </c>
      <c r="D10" s="54" t="s">
        <v>15</v>
      </c>
      <c r="E10" s="18"/>
      <c r="F10" s="29"/>
    </row>
    <row r="11" spans="1:6" s="33" customFormat="1" ht="42" customHeight="1" thickBot="1" x14ac:dyDescent="0.25">
      <c r="A11" s="194"/>
      <c r="B11" s="196"/>
      <c r="C11" s="210"/>
      <c r="D11" s="55" t="s">
        <v>344</v>
      </c>
      <c r="E11" s="18"/>
      <c r="F11" s="29"/>
    </row>
    <row r="12" spans="1:6" customFormat="1" ht="15" customHeight="1" x14ac:dyDescent="0.25">
      <c r="A12" s="199" t="s">
        <v>45</v>
      </c>
      <c r="B12" s="201" t="s">
        <v>46</v>
      </c>
      <c r="C12" s="71" t="s">
        <v>47</v>
      </c>
      <c r="D12" s="57">
        <v>8400</v>
      </c>
    </row>
    <row r="13" spans="1:6" customFormat="1" ht="15" x14ac:dyDescent="0.25">
      <c r="A13" s="200"/>
      <c r="B13" s="202"/>
      <c r="C13" s="58" t="s">
        <v>353</v>
      </c>
      <c r="D13" s="59">
        <v>20000</v>
      </c>
    </row>
    <row r="14" spans="1:6" customFormat="1" ht="15" x14ac:dyDescent="0.25">
      <c r="A14" s="217"/>
      <c r="B14" s="218"/>
      <c r="C14" s="58" t="s">
        <v>25</v>
      </c>
      <c r="D14" s="59">
        <v>1000</v>
      </c>
    </row>
    <row r="15" spans="1:6" customFormat="1" ht="15" x14ac:dyDescent="0.25">
      <c r="A15" s="213" t="s">
        <v>351</v>
      </c>
      <c r="B15" s="215" t="s">
        <v>352</v>
      </c>
      <c r="C15" s="58" t="s">
        <v>353</v>
      </c>
      <c r="D15" s="59">
        <v>17000</v>
      </c>
    </row>
    <row r="16" spans="1:6" customFormat="1" ht="15" x14ac:dyDescent="0.25">
      <c r="A16" s="217"/>
      <c r="B16" s="218"/>
      <c r="C16" s="58" t="s">
        <v>25</v>
      </c>
      <c r="D16" s="59">
        <v>200</v>
      </c>
    </row>
    <row r="17" spans="1:6" customFormat="1" ht="15" x14ac:dyDescent="0.25">
      <c r="A17" s="213" t="s">
        <v>85</v>
      </c>
      <c r="B17" s="215" t="s">
        <v>86</v>
      </c>
      <c r="C17" s="58" t="s">
        <v>353</v>
      </c>
      <c r="D17" s="59">
        <v>6000</v>
      </c>
    </row>
    <row r="18" spans="1:6" customFormat="1" ht="15.75" customHeight="1" thickBot="1" x14ac:dyDescent="0.3">
      <c r="A18" s="214"/>
      <c r="B18" s="216"/>
      <c r="C18" s="114" t="s">
        <v>25</v>
      </c>
      <c r="D18" s="59">
        <v>400</v>
      </c>
    </row>
    <row r="19" spans="1:6" s="33" customFormat="1" ht="16.5" customHeight="1" thickBot="1" x14ac:dyDescent="0.25">
      <c r="A19" s="190" t="s">
        <v>20</v>
      </c>
      <c r="B19" s="191"/>
      <c r="C19" s="192"/>
      <c r="D19" s="68">
        <f>SUM(D12:D18)</f>
        <v>53000</v>
      </c>
      <c r="E19" s="18"/>
      <c r="F19" s="29"/>
    </row>
    <row r="20" spans="1:6" s="33" customFormat="1" x14ac:dyDescent="0.2">
      <c r="A20" s="23"/>
      <c r="B20" s="18"/>
      <c r="C20" s="18"/>
      <c r="D20" s="25"/>
      <c r="E20" s="18"/>
      <c r="F20" s="18"/>
    </row>
  </sheetData>
  <mergeCells count="17">
    <mergeCell ref="B17:B18"/>
    <mergeCell ref="A12:A14"/>
    <mergeCell ref="A15:A16"/>
    <mergeCell ref="A19:C19"/>
    <mergeCell ref="A17:A18"/>
    <mergeCell ref="B12:B14"/>
    <mergeCell ref="B15:B16"/>
    <mergeCell ref="A1:D1"/>
    <mergeCell ref="A3:A4"/>
    <mergeCell ref="B3:C4"/>
    <mergeCell ref="A8:C8"/>
    <mergeCell ref="A10:A11"/>
    <mergeCell ref="B10:B11"/>
    <mergeCell ref="C10:C11"/>
    <mergeCell ref="B5:C5"/>
    <mergeCell ref="B6:C6"/>
    <mergeCell ref="B7:C7"/>
  </mergeCells>
  <pageMargins left="0.78740157480314965" right="0.78740157480314965" top="0.98425196850393704" bottom="0.59055118110236227" header="0.51181102362204722" footer="0.31496062992125984"/>
  <pageSetup paperSize="9" scale="94" firstPageNumber="20" fitToHeight="0" orientation="landscape" useFirstPageNumber="1" r:id="rId1"/>
  <headerFooter alignWithMargins="0">
    <oddHeader>&amp;L&amp;"Tahoma,Kurzíva"&amp;9Návrh rozpočtu na rok 2025
Příloha č. 7&amp;R&amp;"Tahoma,Kurzíva"&amp;9Tabulka č. 4: Závazné ukazatele pro příspěvkové organizace v odvětví sociálních věcí</oddHeader>
    <oddFooter>&amp;C&amp;"Tahoma,Obyčejné"&amp;10&amp;P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77"/>
  <sheetViews>
    <sheetView zoomScaleNormal="100" zoomScaleSheetLayoutView="100" workbookViewId="0">
      <selection activeCell="J17" sqref="J17"/>
    </sheetView>
  </sheetViews>
  <sheetFormatPr defaultRowHeight="12.75" x14ac:dyDescent="0.2"/>
  <cols>
    <col min="1" max="1" width="10.7109375" style="38" customWidth="1"/>
    <col min="2" max="2" width="45.7109375" style="38" customWidth="1"/>
    <col min="3" max="3" width="44.140625" style="38" customWidth="1"/>
    <col min="4" max="4" width="21.140625" style="38" customWidth="1"/>
    <col min="5" max="5" width="16.7109375" style="38" customWidth="1"/>
    <col min="6" max="16384" width="9.140625" style="38"/>
  </cols>
  <sheetData>
    <row r="1" spans="1:6" s="37" customFormat="1" ht="35.25" customHeight="1" x14ac:dyDescent="0.2">
      <c r="A1" s="203" t="s">
        <v>48</v>
      </c>
      <c r="B1" s="203"/>
      <c r="C1" s="203"/>
      <c r="D1" s="203"/>
      <c r="E1" s="203"/>
      <c r="F1" s="36"/>
    </row>
    <row r="2" spans="1:6" ht="15" customHeight="1" thickBot="1" x14ac:dyDescent="0.25">
      <c r="A2" s="14"/>
      <c r="B2" s="12"/>
      <c r="C2" s="15"/>
      <c r="D2" s="16"/>
      <c r="E2" s="12"/>
      <c r="F2" s="12"/>
    </row>
    <row r="3" spans="1:6" s="39" customFormat="1" ht="17.25" customHeight="1" x14ac:dyDescent="0.2">
      <c r="A3" s="193" t="s">
        <v>13</v>
      </c>
      <c r="B3" s="197" t="s">
        <v>14</v>
      </c>
      <c r="C3" s="247"/>
      <c r="D3" s="87" t="s">
        <v>15</v>
      </c>
      <c r="E3" s="250" t="s">
        <v>49</v>
      </c>
      <c r="F3" s="17"/>
    </row>
    <row r="4" spans="1:6" s="39" customFormat="1" ht="66.75" customHeight="1" thickBot="1" x14ac:dyDescent="0.25">
      <c r="A4" s="194"/>
      <c r="B4" s="248"/>
      <c r="C4" s="249"/>
      <c r="D4" s="88" t="s">
        <v>345</v>
      </c>
      <c r="E4" s="251"/>
      <c r="F4" s="12"/>
    </row>
    <row r="5" spans="1:6" s="81" customFormat="1" ht="15" customHeight="1" x14ac:dyDescent="0.25">
      <c r="A5" s="75" t="s">
        <v>50</v>
      </c>
      <c r="B5" s="207" t="s">
        <v>51</v>
      </c>
      <c r="C5" s="208"/>
      <c r="D5" s="177">
        <v>16300</v>
      </c>
      <c r="E5" s="116" t="s">
        <v>469</v>
      </c>
      <c r="F5" s="20"/>
    </row>
    <row r="6" spans="1:6" s="81" customFormat="1" ht="15" customHeight="1" x14ac:dyDescent="0.25">
      <c r="A6" s="75" t="s">
        <v>52</v>
      </c>
      <c r="B6" s="211" t="s">
        <v>53</v>
      </c>
      <c r="C6" s="212"/>
      <c r="D6" s="177">
        <v>7000</v>
      </c>
      <c r="E6" s="116" t="s">
        <v>470</v>
      </c>
      <c r="F6" s="20"/>
    </row>
    <row r="7" spans="1:6" s="81" customFormat="1" ht="15" customHeight="1" x14ac:dyDescent="0.25">
      <c r="A7" s="75" t="s">
        <v>54</v>
      </c>
      <c r="B7" s="211" t="s">
        <v>55</v>
      </c>
      <c r="C7" s="212"/>
      <c r="D7" s="177">
        <v>4900</v>
      </c>
      <c r="E7" s="116" t="s">
        <v>471</v>
      </c>
      <c r="F7" s="20"/>
    </row>
    <row r="8" spans="1:6" s="81" customFormat="1" ht="15" customHeight="1" x14ac:dyDescent="0.25">
      <c r="A8" s="75" t="s">
        <v>56</v>
      </c>
      <c r="B8" s="211" t="s">
        <v>57</v>
      </c>
      <c r="C8" s="212"/>
      <c r="D8" s="177">
        <v>7300</v>
      </c>
      <c r="E8" s="116" t="s">
        <v>472</v>
      </c>
      <c r="F8" s="20"/>
    </row>
    <row r="9" spans="1:6" s="81" customFormat="1" ht="15" customHeight="1" x14ac:dyDescent="0.25">
      <c r="A9" s="75" t="s">
        <v>45</v>
      </c>
      <c r="B9" s="211" t="s">
        <v>46</v>
      </c>
      <c r="C9" s="212"/>
      <c r="D9" s="177">
        <v>5330</v>
      </c>
      <c r="E9" s="116" t="s">
        <v>473</v>
      </c>
      <c r="F9" s="20"/>
    </row>
    <row r="10" spans="1:6" s="81" customFormat="1" ht="15" customHeight="1" x14ac:dyDescent="0.25">
      <c r="A10" s="75" t="s">
        <v>58</v>
      </c>
      <c r="B10" s="211" t="s">
        <v>59</v>
      </c>
      <c r="C10" s="212"/>
      <c r="D10" s="177">
        <v>4300</v>
      </c>
      <c r="E10" s="116" t="s">
        <v>474</v>
      </c>
      <c r="F10" s="20"/>
    </row>
    <row r="11" spans="1:6" s="81" customFormat="1" ht="15" customHeight="1" x14ac:dyDescent="0.25">
      <c r="A11" s="75" t="s">
        <v>60</v>
      </c>
      <c r="B11" s="211" t="s">
        <v>61</v>
      </c>
      <c r="C11" s="212"/>
      <c r="D11" s="177">
        <v>6800</v>
      </c>
      <c r="E11" s="116" t="s">
        <v>475</v>
      </c>
      <c r="F11" s="20"/>
    </row>
    <row r="12" spans="1:6" s="81" customFormat="1" ht="15" customHeight="1" x14ac:dyDescent="0.25">
      <c r="A12" s="75" t="s">
        <v>62</v>
      </c>
      <c r="B12" s="211" t="s">
        <v>63</v>
      </c>
      <c r="C12" s="212"/>
      <c r="D12" s="177">
        <v>7100</v>
      </c>
      <c r="E12" s="116" t="s">
        <v>476</v>
      </c>
      <c r="F12" s="20"/>
    </row>
    <row r="13" spans="1:6" s="81" customFormat="1" ht="15" customHeight="1" x14ac:dyDescent="0.25">
      <c r="A13" s="75" t="s">
        <v>64</v>
      </c>
      <c r="B13" s="211" t="s">
        <v>65</v>
      </c>
      <c r="C13" s="212"/>
      <c r="D13" s="177">
        <v>11146</v>
      </c>
      <c r="E13" s="116" t="s">
        <v>477</v>
      </c>
      <c r="F13" s="20"/>
    </row>
    <row r="14" spans="1:6" s="81" customFormat="1" ht="15" customHeight="1" x14ac:dyDescent="0.25">
      <c r="A14" s="75" t="s">
        <v>478</v>
      </c>
      <c r="B14" s="211" t="s">
        <v>479</v>
      </c>
      <c r="C14" s="212"/>
      <c r="D14" s="177">
        <v>14300</v>
      </c>
      <c r="E14" s="116" t="s">
        <v>480</v>
      </c>
      <c r="F14" s="20"/>
    </row>
    <row r="15" spans="1:6" s="81" customFormat="1" ht="15" customHeight="1" x14ac:dyDescent="0.25">
      <c r="A15" s="75" t="s">
        <v>66</v>
      </c>
      <c r="B15" s="211" t="s">
        <v>67</v>
      </c>
      <c r="C15" s="212"/>
      <c r="D15" s="177">
        <v>1950</v>
      </c>
      <c r="E15" s="116" t="s">
        <v>481</v>
      </c>
      <c r="F15" s="20"/>
    </row>
    <row r="16" spans="1:6" s="81" customFormat="1" ht="15" customHeight="1" x14ac:dyDescent="0.25">
      <c r="A16" s="75" t="s">
        <v>68</v>
      </c>
      <c r="B16" s="211" t="s">
        <v>69</v>
      </c>
      <c r="C16" s="212"/>
      <c r="D16" s="177">
        <v>7400</v>
      </c>
      <c r="E16" s="116" t="s">
        <v>482</v>
      </c>
      <c r="F16" s="20"/>
    </row>
    <row r="17" spans="1:6" s="81" customFormat="1" ht="15" customHeight="1" x14ac:dyDescent="0.25">
      <c r="A17" s="75" t="s">
        <v>70</v>
      </c>
      <c r="B17" s="211" t="s">
        <v>71</v>
      </c>
      <c r="C17" s="212"/>
      <c r="D17" s="177">
        <v>800</v>
      </c>
      <c r="E17" s="116" t="s">
        <v>483</v>
      </c>
      <c r="F17" s="20"/>
    </row>
    <row r="18" spans="1:6" s="81" customFormat="1" ht="15" customHeight="1" x14ac:dyDescent="0.25">
      <c r="A18" s="75" t="s">
        <v>72</v>
      </c>
      <c r="B18" s="211" t="s">
        <v>73</v>
      </c>
      <c r="C18" s="212"/>
      <c r="D18" s="177">
        <v>1700</v>
      </c>
      <c r="E18" s="116" t="s">
        <v>484</v>
      </c>
      <c r="F18" s="20"/>
    </row>
    <row r="19" spans="1:6" s="81" customFormat="1" ht="15" customHeight="1" x14ac:dyDescent="0.25">
      <c r="A19" s="75" t="s">
        <v>74</v>
      </c>
      <c r="B19" s="211" t="s">
        <v>75</v>
      </c>
      <c r="C19" s="212"/>
      <c r="D19" s="177">
        <v>900</v>
      </c>
      <c r="E19" s="116" t="s">
        <v>485</v>
      </c>
      <c r="F19" s="20"/>
    </row>
    <row r="20" spans="1:6" s="81" customFormat="1" ht="15" customHeight="1" x14ac:dyDescent="0.25">
      <c r="A20" s="75" t="s">
        <v>76</v>
      </c>
      <c r="B20" s="211" t="s">
        <v>77</v>
      </c>
      <c r="C20" s="212"/>
      <c r="D20" s="177">
        <v>1900</v>
      </c>
      <c r="E20" s="116" t="s">
        <v>486</v>
      </c>
      <c r="F20" s="20"/>
    </row>
    <row r="21" spans="1:6" s="81" customFormat="1" ht="15" customHeight="1" x14ac:dyDescent="0.25">
      <c r="A21" s="75" t="s">
        <v>78</v>
      </c>
      <c r="B21" s="211" t="s">
        <v>79</v>
      </c>
      <c r="C21" s="212"/>
      <c r="D21" s="177">
        <v>1600</v>
      </c>
      <c r="E21" s="116" t="s">
        <v>487</v>
      </c>
      <c r="F21" s="20"/>
    </row>
    <row r="22" spans="1:6" s="81" customFormat="1" ht="15" customHeight="1" x14ac:dyDescent="0.25">
      <c r="A22" s="75" t="s">
        <v>80</v>
      </c>
      <c r="B22" s="211" t="s">
        <v>81</v>
      </c>
      <c r="C22" s="212"/>
      <c r="D22" s="177">
        <v>1200</v>
      </c>
      <c r="E22" s="116" t="s">
        <v>488</v>
      </c>
      <c r="F22" s="20"/>
    </row>
    <row r="23" spans="1:6" s="81" customFormat="1" ht="15" customHeight="1" x14ac:dyDescent="0.25">
      <c r="A23" s="75">
        <v>71197036</v>
      </c>
      <c r="B23" s="211" t="s">
        <v>82</v>
      </c>
      <c r="C23" s="212"/>
      <c r="D23" s="177">
        <v>8450</v>
      </c>
      <c r="E23" s="116" t="s">
        <v>489</v>
      </c>
      <c r="F23" s="20"/>
    </row>
    <row r="24" spans="1:6" s="81" customFormat="1" ht="15" customHeight="1" x14ac:dyDescent="0.25">
      <c r="A24" s="75" t="s">
        <v>83</v>
      </c>
      <c r="B24" s="211" t="s">
        <v>84</v>
      </c>
      <c r="C24" s="212"/>
      <c r="D24" s="177">
        <v>7500</v>
      </c>
      <c r="E24" s="116" t="s">
        <v>490</v>
      </c>
      <c r="F24" s="20"/>
    </row>
    <row r="25" spans="1:6" s="81" customFormat="1" ht="15.75" customHeight="1" thickBot="1" x14ac:dyDescent="0.3">
      <c r="A25" s="75" t="s">
        <v>85</v>
      </c>
      <c r="B25" s="211" t="s">
        <v>86</v>
      </c>
      <c r="C25" s="212"/>
      <c r="D25" s="177">
        <v>5950</v>
      </c>
      <c r="E25" s="116" t="s">
        <v>491</v>
      </c>
      <c r="F25" s="20"/>
    </row>
    <row r="26" spans="1:6" s="22" customFormat="1" ht="16.5" customHeight="1" thickBot="1" x14ac:dyDescent="0.3">
      <c r="A26" s="188" t="s">
        <v>20</v>
      </c>
      <c r="B26" s="189"/>
      <c r="C26" s="189"/>
      <c r="D26" s="90">
        <f>SUM(D5:D25)</f>
        <v>123826</v>
      </c>
      <c r="E26" s="91"/>
      <c r="F26" s="20"/>
    </row>
    <row r="27" spans="1:6" s="39" customFormat="1" ht="16.5" customHeight="1" thickBot="1" x14ac:dyDescent="0.25">
      <c r="A27" s="83" t="s">
        <v>21</v>
      </c>
      <c r="B27" s="84"/>
      <c r="C27" s="85"/>
      <c r="D27" s="94"/>
      <c r="E27" s="95"/>
      <c r="F27" s="19"/>
    </row>
    <row r="28" spans="1:6" s="39" customFormat="1" ht="17.25" customHeight="1" x14ac:dyDescent="0.2">
      <c r="A28" s="245" t="s">
        <v>13</v>
      </c>
      <c r="B28" s="195" t="s">
        <v>14</v>
      </c>
      <c r="C28" s="209" t="s">
        <v>22</v>
      </c>
      <c r="D28" s="96" t="s">
        <v>15</v>
      </c>
      <c r="E28" s="250" t="s">
        <v>49</v>
      </c>
      <c r="F28" s="19"/>
    </row>
    <row r="29" spans="1:6" s="39" customFormat="1" ht="66.75" customHeight="1" thickBot="1" x14ac:dyDescent="0.25">
      <c r="A29" s="246"/>
      <c r="B29" s="196"/>
      <c r="C29" s="210"/>
      <c r="D29" s="88" t="s">
        <v>344</v>
      </c>
      <c r="E29" s="251"/>
      <c r="F29" s="19"/>
    </row>
    <row r="30" spans="1:6" s="39" customFormat="1" ht="15" customHeight="1" x14ac:dyDescent="0.2">
      <c r="A30" s="199" t="s">
        <v>50</v>
      </c>
      <c r="B30" s="201" t="s">
        <v>51</v>
      </c>
      <c r="C30" s="71" t="s">
        <v>25</v>
      </c>
      <c r="D30" s="178">
        <v>1300</v>
      </c>
      <c r="E30" s="239" t="s">
        <v>469</v>
      </c>
      <c r="F30" s="19"/>
    </row>
    <row r="31" spans="1:6" s="39" customFormat="1" ht="15" customHeight="1" x14ac:dyDescent="0.2">
      <c r="A31" s="217"/>
      <c r="B31" s="218"/>
      <c r="C31" s="180" t="s">
        <v>387</v>
      </c>
      <c r="D31" s="92">
        <v>15000</v>
      </c>
      <c r="E31" s="240"/>
      <c r="F31" s="19"/>
    </row>
    <row r="32" spans="1:6" s="39" customFormat="1" ht="15" customHeight="1" x14ac:dyDescent="0.2">
      <c r="A32" s="213" t="s">
        <v>52</v>
      </c>
      <c r="B32" s="215" t="s">
        <v>53</v>
      </c>
      <c r="C32" s="71" t="s">
        <v>354</v>
      </c>
      <c r="D32" s="179">
        <v>6800</v>
      </c>
      <c r="E32" s="242" t="s">
        <v>470</v>
      </c>
      <c r="F32" s="19"/>
    </row>
    <row r="33" spans="1:6" s="39" customFormat="1" ht="15" customHeight="1" x14ac:dyDescent="0.2">
      <c r="A33" s="217"/>
      <c r="B33" s="218"/>
      <c r="C33" s="71" t="s">
        <v>25</v>
      </c>
      <c r="D33" s="179">
        <v>200</v>
      </c>
      <c r="E33" s="240"/>
      <c r="F33" s="19"/>
    </row>
    <row r="34" spans="1:6" s="39" customFormat="1" ht="15" customHeight="1" x14ac:dyDescent="0.2">
      <c r="A34" s="213" t="s">
        <v>54</v>
      </c>
      <c r="B34" s="243" t="s">
        <v>55</v>
      </c>
      <c r="C34" s="71" t="s">
        <v>354</v>
      </c>
      <c r="D34" s="179">
        <v>2700</v>
      </c>
      <c r="E34" s="242" t="s">
        <v>471</v>
      </c>
      <c r="F34" s="19"/>
    </row>
    <row r="35" spans="1:6" s="39" customFormat="1" ht="15" customHeight="1" x14ac:dyDescent="0.2">
      <c r="A35" s="200"/>
      <c r="B35" s="244"/>
      <c r="C35" s="71" t="s">
        <v>25</v>
      </c>
      <c r="D35" s="179">
        <v>2200</v>
      </c>
      <c r="E35" s="240"/>
      <c r="F35" s="19"/>
    </row>
    <row r="36" spans="1:6" s="39" customFormat="1" ht="15" customHeight="1" x14ac:dyDescent="0.2">
      <c r="A36" s="213" t="s">
        <v>56</v>
      </c>
      <c r="B36" s="243" t="s">
        <v>57</v>
      </c>
      <c r="C36" s="71" t="s">
        <v>354</v>
      </c>
      <c r="D36" s="179">
        <v>2700</v>
      </c>
      <c r="E36" s="242" t="s">
        <v>472</v>
      </c>
      <c r="F36" s="19"/>
    </row>
    <row r="37" spans="1:6" s="39" customFormat="1" ht="15" customHeight="1" x14ac:dyDescent="0.2">
      <c r="A37" s="200"/>
      <c r="B37" s="244"/>
      <c r="C37" s="71" t="s">
        <v>25</v>
      </c>
      <c r="D37" s="179">
        <v>4600</v>
      </c>
      <c r="E37" s="240"/>
      <c r="F37" s="19"/>
    </row>
    <row r="38" spans="1:6" s="39" customFormat="1" ht="27.75" customHeight="1" x14ac:dyDescent="0.2">
      <c r="A38" s="76" t="s">
        <v>45</v>
      </c>
      <c r="B38" s="130" t="s">
        <v>46</v>
      </c>
      <c r="C38" s="71" t="s">
        <v>354</v>
      </c>
      <c r="D38" s="179">
        <v>5330</v>
      </c>
      <c r="E38" s="116" t="s">
        <v>473</v>
      </c>
      <c r="F38" s="19"/>
    </row>
    <row r="39" spans="1:6" s="39" customFormat="1" ht="15" customHeight="1" x14ac:dyDescent="0.2">
      <c r="A39" s="213" t="s">
        <v>58</v>
      </c>
      <c r="B39" s="243" t="s">
        <v>59</v>
      </c>
      <c r="C39" s="71" t="s">
        <v>354</v>
      </c>
      <c r="D39" s="179">
        <v>3000</v>
      </c>
      <c r="E39" s="242" t="s">
        <v>474</v>
      </c>
      <c r="F39" s="19"/>
    </row>
    <row r="40" spans="1:6" s="39" customFormat="1" ht="15" customHeight="1" x14ac:dyDescent="0.2">
      <c r="A40" s="200"/>
      <c r="B40" s="244"/>
      <c r="C40" s="71" t="s">
        <v>25</v>
      </c>
      <c r="D40" s="179">
        <v>1300</v>
      </c>
      <c r="E40" s="240"/>
      <c r="F40" s="19"/>
    </row>
    <row r="41" spans="1:6" s="39" customFormat="1" ht="15" customHeight="1" x14ac:dyDescent="0.2">
      <c r="A41" s="213" t="s">
        <v>60</v>
      </c>
      <c r="B41" s="215" t="s">
        <v>61</v>
      </c>
      <c r="C41" s="71" t="s">
        <v>354</v>
      </c>
      <c r="D41" s="179">
        <v>5300</v>
      </c>
      <c r="E41" s="242" t="s">
        <v>475</v>
      </c>
      <c r="F41" s="19"/>
    </row>
    <row r="42" spans="1:6" s="39" customFormat="1" ht="15" customHeight="1" x14ac:dyDescent="0.2">
      <c r="A42" s="200"/>
      <c r="B42" s="202"/>
      <c r="C42" s="71" t="s">
        <v>25</v>
      </c>
      <c r="D42" s="179">
        <v>1500</v>
      </c>
      <c r="E42" s="240"/>
      <c r="F42" s="19"/>
    </row>
    <row r="43" spans="1:6" s="39" customFormat="1" ht="15" customHeight="1" x14ac:dyDescent="0.2">
      <c r="A43" s="213" t="s">
        <v>62</v>
      </c>
      <c r="B43" s="243" t="s">
        <v>63</v>
      </c>
      <c r="C43" s="71" t="s">
        <v>354</v>
      </c>
      <c r="D43" s="179">
        <v>6100</v>
      </c>
      <c r="E43" s="242" t="s">
        <v>476</v>
      </c>
      <c r="F43" s="19"/>
    </row>
    <row r="44" spans="1:6" s="39" customFormat="1" ht="15" customHeight="1" x14ac:dyDescent="0.2">
      <c r="A44" s="200"/>
      <c r="B44" s="244"/>
      <c r="C44" s="71" t="s">
        <v>25</v>
      </c>
      <c r="D44" s="179">
        <v>1000</v>
      </c>
      <c r="E44" s="240"/>
      <c r="F44" s="19"/>
    </row>
    <row r="45" spans="1:6" s="39" customFormat="1" ht="15" customHeight="1" x14ac:dyDescent="0.2">
      <c r="A45" s="213" t="s">
        <v>64</v>
      </c>
      <c r="B45" s="243" t="s">
        <v>65</v>
      </c>
      <c r="C45" s="71" t="s">
        <v>354</v>
      </c>
      <c r="D45" s="179">
        <v>10196</v>
      </c>
      <c r="E45" s="242" t="s">
        <v>477</v>
      </c>
      <c r="F45" s="19"/>
    </row>
    <row r="46" spans="1:6" s="39" customFormat="1" ht="15" customHeight="1" x14ac:dyDescent="0.2">
      <c r="A46" s="200"/>
      <c r="B46" s="244"/>
      <c r="C46" s="71" t="s">
        <v>25</v>
      </c>
      <c r="D46" s="179">
        <v>950</v>
      </c>
      <c r="E46" s="240"/>
      <c r="F46" s="19"/>
    </row>
    <row r="47" spans="1:6" s="39" customFormat="1" ht="15" customHeight="1" x14ac:dyDescent="0.2">
      <c r="A47" s="213" t="s">
        <v>478</v>
      </c>
      <c r="B47" s="243" t="s">
        <v>479</v>
      </c>
      <c r="C47" s="71" t="s">
        <v>354</v>
      </c>
      <c r="D47" s="179">
        <v>13750</v>
      </c>
      <c r="E47" s="242" t="s">
        <v>480</v>
      </c>
      <c r="F47" s="19"/>
    </row>
    <row r="48" spans="1:6" s="39" customFormat="1" ht="15" customHeight="1" x14ac:dyDescent="0.2">
      <c r="A48" s="200"/>
      <c r="B48" s="244"/>
      <c r="C48" s="71" t="s">
        <v>25</v>
      </c>
      <c r="D48" s="179">
        <v>550</v>
      </c>
      <c r="E48" s="240"/>
      <c r="F48" s="19"/>
    </row>
    <row r="49" spans="1:6" s="39" customFormat="1" ht="15" customHeight="1" x14ac:dyDescent="0.2">
      <c r="A49" s="213" t="s">
        <v>66</v>
      </c>
      <c r="B49" s="215" t="s">
        <v>67</v>
      </c>
      <c r="C49" s="71" t="s">
        <v>354</v>
      </c>
      <c r="D49" s="179">
        <v>1000</v>
      </c>
      <c r="E49" s="242" t="s">
        <v>481</v>
      </c>
      <c r="F49" s="19"/>
    </row>
    <row r="50" spans="1:6" s="39" customFormat="1" ht="15" customHeight="1" x14ac:dyDescent="0.2">
      <c r="A50" s="217"/>
      <c r="B50" s="218"/>
      <c r="C50" s="71" t="s">
        <v>25</v>
      </c>
      <c r="D50" s="179">
        <v>950</v>
      </c>
      <c r="E50" s="240"/>
      <c r="F50" s="19"/>
    </row>
    <row r="51" spans="1:6" s="39" customFormat="1" ht="15" customHeight="1" x14ac:dyDescent="0.2">
      <c r="A51" s="213" t="s">
        <v>68</v>
      </c>
      <c r="B51" s="243" t="s">
        <v>69</v>
      </c>
      <c r="C51" s="71" t="s">
        <v>354</v>
      </c>
      <c r="D51" s="179">
        <v>7100</v>
      </c>
      <c r="E51" s="242" t="s">
        <v>482</v>
      </c>
      <c r="F51" s="19"/>
    </row>
    <row r="52" spans="1:6" s="39" customFormat="1" ht="15" customHeight="1" x14ac:dyDescent="0.2">
      <c r="A52" s="200"/>
      <c r="B52" s="244"/>
      <c r="C52" s="71" t="s">
        <v>25</v>
      </c>
      <c r="D52" s="179">
        <v>300</v>
      </c>
      <c r="E52" s="240"/>
      <c r="F52" s="19"/>
    </row>
    <row r="53" spans="1:6" s="39" customFormat="1" ht="15" customHeight="1" x14ac:dyDescent="0.2">
      <c r="A53" s="213" t="s">
        <v>70</v>
      </c>
      <c r="B53" s="243" t="s">
        <v>71</v>
      </c>
      <c r="C53" s="71" t="s">
        <v>354</v>
      </c>
      <c r="D53" s="179">
        <v>500</v>
      </c>
      <c r="E53" s="242" t="s">
        <v>483</v>
      </c>
      <c r="F53" s="19"/>
    </row>
    <row r="54" spans="1:6" s="39" customFormat="1" ht="15" customHeight="1" x14ac:dyDescent="0.2">
      <c r="A54" s="200"/>
      <c r="B54" s="244"/>
      <c r="C54" s="71" t="s">
        <v>25</v>
      </c>
      <c r="D54" s="179">
        <v>300</v>
      </c>
      <c r="E54" s="240"/>
      <c r="F54" s="19"/>
    </row>
    <row r="55" spans="1:6" s="39" customFormat="1" ht="15" customHeight="1" x14ac:dyDescent="0.2">
      <c r="A55" s="74" t="s">
        <v>72</v>
      </c>
      <c r="B55" s="154" t="s">
        <v>73</v>
      </c>
      <c r="C55" s="97" t="s">
        <v>25</v>
      </c>
      <c r="D55" s="179">
        <v>1700</v>
      </c>
      <c r="E55" s="98" t="s">
        <v>484</v>
      </c>
      <c r="F55" s="19"/>
    </row>
    <row r="56" spans="1:6" s="39" customFormat="1" ht="15" customHeight="1" x14ac:dyDescent="0.2">
      <c r="A56" s="74" t="s">
        <v>74</v>
      </c>
      <c r="B56" s="154" t="s">
        <v>75</v>
      </c>
      <c r="C56" s="97" t="s">
        <v>25</v>
      </c>
      <c r="D56" s="179">
        <v>900</v>
      </c>
      <c r="E56" s="98" t="s">
        <v>485</v>
      </c>
      <c r="F56" s="19"/>
    </row>
    <row r="57" spans="1:6" s="39" customFormat="1" ht="15" customHeight="1" x14ac:dyDescent="0.2">
      <c r="A57" s="213" t="s">
        <v>76</v>
      </c>
      <c r="B57" s="243" t="s">
        <v>77</v>
      </c>
      <c r="C57" s="71" t="s">
        <v>354</v>
      </c>
      <c r="D57" s="179">
        <v>500</v>
      </c>
      <c r="E57" s="242" t="s">
        <v>486</v>
      </c>
      <c r="F57" s="19"/>
    </row>
    <row r="58" spans="1:6" s="39" customFormat="1" ht="15" customHeight="1" x14ac:dyDescent="0.2">
      <c r="A58" s="200"/>
      <c r="B58" s="244"/>
      <c r="C58" s="71" t="s">
        <v>25</v>
      </c>
      <c r="D58" s="179">
        <v>1400</v>
      </c>
      <c r="E58" s="240"/>
      <c r="F58" s="19"/>
    </row>
    <row r="59" spans="1:6" s="39" customFormat="1" ht="15" customHeight="1" x14ac:dyDescent="0.2">
      <c r="A59" s="76" t="s">
        <v>78</v>
      </c>
      <c r="B59" s="130" t="s">
        <v>79</v>
      </c>
      <c r="C59" s="71" t="s">
        <v>25</v>
      </c>
      <c r="D59" s="179">
        <v>1600</v>
      </c>
      <c r="E59" s="116" t="s">
        <v>487</v>
      </c>
      <c r="F59" s="19"/>
    </row>
    <row r="60" spans="1:6" s="39" customFormat="1" ht="15" customHeight="1" x14ac:dyDescent="0.2">
      <c r="A60" s="213" t="s">
        <v>80</v>
      </c>
      <c r="B60" s="243" t="s">
        <v>81</v>
      </c>
      <c r="C60" s="71" t="s">
        <v>354</v>
      </c>
      <c r="D60" s="179">
        <v>1050</v>
      </c>
      <c r="E60" s="242" t="s">
        <v>488</v>
      </c>
      <c r="F60" s="19"/>
    </row>
    <row r="61" spans="1:6" s="39" customFormat="1" ht="15" customHeight="1" x14ac:dyDescent="0.2">
      <c r="A61" s="200"/>
      <c r="B61" s="244"/>
      <c r="C61" s="71" t="s">
        <v>25</v>
      </c>
      <c r="D61" s="179">
        <v>150</v>
      </c>
      <c r="E61" s="240"/>
      <c r="F61" s="19"/>
    </row>
    <row r="62" spans="1:6" s="39" customFormat="1" ht="15" customHeight="1" x14ac:dyDescent="0.2">
      <c r="A62" s="213">
        <v>71197036</v>
      </c>
      <c r="B62" s="243" t="s">
        <v>82</v>
      </c>
      <c r="C62" s="71" t="s">
        <v>354</v>
      </c>
      <c r="D62" s="179">
        <v>7950</v>
      </c>
      <c r="E62" s="242" t="s">
        <v>489</v>
      </c>
      <c r="F62" s="19"/>
    </row>
    <row r="63" spans="1:6" s="39" customFormat="1" ht="15" customHeight="1" x14ac:dyDescent="0.2">
      <c r="A63" s="200"/>
      <c r="B63" s="244"/>
      <c r="C63" s="71" t="s">
        <v>25</v>
      </c>
      <c r="D63" s="179">
        <v>500</v>
      </c>
      <c r="E63" s="240"/>
      <c r="F63" s="19"/>
    </row>
    <row r="64" spans="1:6" s="39" customFormat="1" ht="15" customHeight="1" x14ac:dyDescent="0.2">
      <c r="A64" s="213" t="s">
        <v>83</v>
      </c>
      <c r="B64" s="243" t="s">
        <v>84</v>
      </c>
      <c r="C64" s="71" t="s">
        <v>354</v>
      </c>
      <c r="D64" s="179">
        <v>4500</v>
      </c>
      <c r="E64" s="242" t="s">
        <v>490</v>
      </c>
      <c r="F64" s="19"/>
    </row>
    <row r="65" spans="1:6" s="39" customFormat="1" ht="15" customHeight="1" x14ac:dyDescent="0.2">
      <c r="A65" s="200"/>
      <c r="B65" s="244"/>
      <c r="C65" s="71" t="s">
        <v>25</v>
      </c>
      <c r="D65" s="179">
        <v>3000</v>
      </c>
      <c r="E65" s="240"/>
      <c r="F65" s="19"/>
    </row>
    <row r="66" spans="1:6" s="39" customFormat="1" ht="15" customHeight="1" x14ac:dyDescent="0.2">
      <c r="A66" s="241" t="s">
        <v>85</v>
      </c>
      <c r="B66" s="238" t="s">
        <v>86</v>
      </c>
      <c r="C66" s="71" t="s">
        <v>354</v>
      </c>
      <c r="D66" s="179">
        <v>4400</v>
      </c>
      <c r="E66" s="242" t="s">
        <v>491</v>
      </c>
      <c r="F66" s="19"/>
    </row>
    <row r="67" spans="1:6" s="39" customFormat="1" ht="15.75" customHeight="1" thickBot="1" x14ac:dyDescent="0.25">
      <c r="A67" s="241"/>
      <c r="B67" s="238"/>
      <c r="C67" s="71" t="s">
        <v>25</v>
      </c>
      <c r="D67" s="179">
        <v>1550</v>
      </c>
      <c r="E67" s="240"/>
      <c r="F67" s="19"/>
    </row>
    <row r="68" spans="1:6" s="22" customFormat="1" ht="16.5" customHeight="1" thickBot="1" x14ac:dyDescent="0.3">
      <c r="A68" s="190" t="s">
        <v>20</v>
      </c>
      <c r="B68" s="191"/>
      <c r="C68" s="192"/>
      <c r="D68" s="93">
        <f>SUM(D30:D67)</f>
        <v>123826</v>
      </c>
      <c r="E68" s="91"/>
      <c r="F68" s="53"/>
    </row>
    <row r="69" spans="1:6" s="39" customFormat="1" x14ac:dyDescent="0.2">
      <c r="A69" s="117"/>
      <c r="B69" s="78"/>
      <c r="C69" s="78"/>
      <c r="D69" s="118"/>
      <c r="E69" s="78"/>
      <c r="F69" s="18"/>
    </row>
    <row r="70" spans="1:6" s="39" customFormat="1" ht="12.75" customHeight="1" thickBot="1" x14ac:dyDescent="0.25">
      <c r="A70" s="117"/>
      <c r="B70" s="78"/>
      <c r="C70" s="78"/>
      <c r="D70" s="118"/>
      <c r="E70" s="78"/>
      <c r="F70" s="18"/>
    </row>
    <row r="71" spans="1:6" s="40" customFormat="1" ht="17.25" customHeight="1" x14ac:dyDescent="0.15">
      <c r="A71" s="252" t="s">
        <v>13</v>
      </c>
      <c r="B71" s="222" t="s">
        <v>14</v>
      </c>
      <c r="C71" s="197" t="s">
        <v>22</v>
      </c>
      <c r="D71" s="96" t="s">
        <v>15</v>
      </c>
      <c r="E71" s="250" t="s">
        <v>49</v>
      </c>
    </row>
    <row r="72" spans="1:6" s="40" customFormat="1" ht="66.75" customHeight="1" thickBot="1" x14ac:dyDescent="0.2">
      <c r="A72" s="253"/>
      <c r="B72" s="223"/>
      <c r="C72" s="198"/>
      <c r="D72" s="88" t="s">
        <v>355</v>
      </c>
      <c r="E72" s="251"/>
    </row>
    <row r="73" spans="1:6" s="40" customFormat="1" ht="15" customHeight="1" x14ac:dyDescent="0.15">
      <c r="A73" s="136" t="s">
        <v>60</v>
      </c>
      <c r="B73" s="72" t="s">
        <v>61</v>
      </c>
      <c r="C73" s="72" t="s">
        <v>389</v>
      </c>
      <c r="D73" s="89">
        <v>19350</v>
      </c>
      <c r="E73" s="135" t="s">
        <v>475</v>
      </c>
    </row>
    <row r="74" spans="1:6" s="40" customFormat="1" ht="27.75" customHeight="1" x14ac:dyDescent="0.15">
      <c r="A74" s="74" t="s">
        <v>45</v>
      </c>
      <c r="B74" s="97" t="s">
        <v>46</v>
      </c>
      <c r="C74" s="71" t="s">
        <v>388</v>
      </c>
      <c r="D74" s="89">
        <v>10000</v>
      </c>
      <c r="E74" s="98" t="s">
        <v>473</v>
      </c>
    </row>
    <row r="75" spans="1:6" s="40" customFormat="1" ht="15" customHeight="1" x14ac:dyDescent="0.15">
      <c r="A75" s="113" t="s">
        <v>74</v>
      </c>
      <c r="B75" s="129" t="s">
        <v>75</v>
      </c>
      <c r="C75" s="71" t="s">
        <v>492</v>
      </c>
      <c r="D75" s="89">
        <v>15000</v>
      </c>
      <c r="E75" s="131" t="s">
        <v>485</v>
      </c>
    </row>
    <row r="76" spans="1:6" s="40" customFormat="1" ht="15.75" customHeight="1" thickBot="1" x14ac:dyDescent="0.2">
      <c r="A76" s="76" t="s">
        <v>83</v>
      </c>
      <c r="B76" s="128" t="s">
        <v>84</v>
      </c>
      <c r="C76" s="71" t="s">
        <v>493</v>
      </c>
      <c r="D76" s="89">
        <v>17150</v>
      </c>
      <c r="E76" s="115" t="s">
        <v>490</v>
      </c>
    </row>
    <row r="77" spans="1:6" ht="13.5" thickBot="1" x14ac:dyDescent="0.25">
      <c r="A77" s="188" t="s">
        <v>20</v>
      </c>
      <c r="B77" s="189"/>
      <c r="C77" s="189"/>
      <c r="D77" s="90">
        <f>SUM(D73:D76)</f>
        <v>61500</v>
      </c>
      <c r="E77" s="91"/>
    </row>
  </sheetData>
  <mergeCells count="87">
    <mergeCell ref="E45:E46"/>
    <mergeCell ref="A47:A48"/>
    <mergeCell ref="B47:B48"/>
    <mergeCell ref="E47:E48"/>
    <mergeCell ref="A77:C77"/>
    <mergeCell ref="E71:E72"/>
    <mergeCell ref="A71:A72"/>
    <mergeCell ref="B71:B72"/>
    <mergeCell ref="C71:C72"/>
    <mergeCell ref="A68:C68"/>
    <mergeCell ref="B64:B65"/>
    <mergeCell ref="E39:E40"/>
    <mergeCell ref="A41:A42"/>
    <mergeCell ref="B41:B42"/>
    <mergeCell ref="E41:E42"/>
    <mergeCell ref="A43:A44"/>
    <mergeCell ref="B43:B44"/>
    <mergeCell ref="E43:E44"/>
    <mergeCell ref="E28:E29"/>
    <mergeCell ref="A60:A61"/>
    <mergeCell ref="B60:B61"/>
    <mergeCell ref="E60:E61"/>
    <mergeCell ref="A49:A50"/>
    <mergeCell ref="B49:B50"/>
    <mergeCell ref="E49:E50"/>
    <mergeCell ref="A51:A52"/>
    <mergeCell ref="B51:B52"/>
    <mergeCell ref="E51:E52"/>
    <mergeCell ref="A57:A58"/>
    <mergeCell ref="A36:A37"/>
    <mergeCell ref="B36:B37"/>
    <mergeCell ref="E36:E37"/>
    <mergeCell ref="A39:A40"/>
    <mergeCell ref="B39:B40"/>
    <mergeCell ref="A1:E1"/>
    <mergeCell ref="A3:A4"/>
    <mergeCell ref="B3:C4"/>
    <mergeCell ref="E3:E4"/>
    <mergeCell ref="A26:C2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5:C5"/>
    <mergeCell ref="B6:C6"/>
    <mergeCell ref="B18:C18"/>
    <mergeCell ref="B20:C20"/>
    <mergeCell ref="B21:C21"/>
    <mergeCell ref="B19:C19"/>
    <mergeCell ref="B22:C22"/>
    <mergeCell ref="B23:C23"/>
    <mergeCell ref="B24:C24"/>
    <mergeCell ref="B25:C25"/>
    <mergeCell ref="A28:A29"/>
    <mergeCell ref="B28:B29"/>
    <mergeCell ref="C28:C29"/>
    <mergeCell ref="A32:A33"/>
    <mergeCell ref="B32:B33"/>
    <mergeCell ref="A34:A35"/>
    <mergeCell ref="B34:B35"/>
    <mergeCell ref="A53:A54"/>
    <mergeCell ref="B53:B54"/>
    <mergeCell ref="A45:A46"/>
    <mergeCell ref="B45:B46"/>
    <mergeCell ref="E30:E31"/>
    <mergeCell ref="A30:A31"/>
    <mergeCell ref="B30:B31"/>
    <mergeCell ref="A66:A67"/>
    <mergeCell ref="B66:B67"/>
    <mergeCell ref="E32:E33"/>
    <mergeCell ref="E34:E35"/>
    <mergeCell ref="E53:E54"/>
    <mergeCell ref="E57:E58"/>
    <mergeCell ref="E62:E63"/>
    <mergeCell ref="E64:E65"/>
    <mergeCell ref="E66:E67"/>
    <mergeCell ref="B57:B58"/>
    <mergeCell ref="A62:A63"/>
    <mergeCell ref="B62:B63"/>
    <mergeCell ref="A64:A65"/>
  </mergeCells>
  <pageMargins left="0.78740157480314965" right="0.78740157480314965" top="0.98425196850393704" bottom="0.59055118110236227" header="0.51181102362204722" footer="0.31496062992125984"/>
  <pageSetup paperSize="9" scale="93" firstPageNumber="21" fitToHeight="0" orientation="landscape" useFirstPageNumber="1" r:id="rId1"/>
  <headerFooter alignWithMargins="0">
    <oddHeader>&amp;L&amp;"Tahoma,Kurzíva"&amp;9Návrh rozpočtu na rok 2025
Příloha č. 7&amp;R&amp;"Tahoma,Kurzíva"&amp;9Tabulka č. 5: Závazné ukazatele pro příspěvkové organizace v odvětví sociálních věcí na základě
smlouvy o závazku veřejné služby a vyrovnávací platbě za jeho výkon</oddHeader>
    <oddFooter>&amp;C&amp;"Tahoma,Obyčejné"&amp;10&amp;P</oddFooter>
  </headerFooter>
  <rowBreaks count="2" manualBreakCount="2">
    <brk id="26" max="4" man="1"/>
    <brk id="55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169"/>
  <sheetViews>
    <sheetView zoomScaleNormal="100" zoomScaleSheetLayoutView="100" workbookViewId="0">
      <pane ySplit="4" topLeftCell="A5" activePane="bottomLeft" state="frozen"/>
      <selection activeCell="J17" sqref="J17"/>
      <selection pane="bottomLeft" activeCell="J17" sqref="J17"/>
    </sheetView>
  </sheetViews>
  <sheetFormatPr defaultRowHeight="12.75" x14ac:dyDescent="0.25"/>
  <cols>
    <col min="1" max="1" width="10.7109375" style="45" customWidth="1"/>
    <col min="2" max="2" width="102.85546875" style="45" customWidth="1"/>
    <col min="3" max="3" width="23.140625" style="46" customWidth="1"/>
    <col min="4" max="16384" width="9.140625" style="45"/>
  </cols>
  <sheetData>
    <row r="1" spans="1:3" s="41" customFormat="1" ht="18" customHeight="1" x14ac:dyDescent="0.2">
      <c r="A1" s="254" t="s">
        <v>88</v>
      </c>
      <c r="B1" s="254"/>
      <c r="C1" s="254"/>
    </row>
    <row r="2" spans="1:3" s="41" customFormat="1" ht="15" customHeight="1" thickBot="1" x14ac:dyDescent="0.25">
      <c r="A2" s="42"/>
      <c r="B2" s="43"/>
      <c r="C2" s="44"/>
    </row>
    <row r="3" spans="1:3" s="41" customFormat="1" ht="17.25" customHeight="1" x14ac:dyDescent="0.2">
      <c r="A3" s="255" t="s">
        <v>13</v>
      </c>
      <c r="B3" s="257" t="s">
        <v>14</v>
      </c>
      <c r="C3" s="103" t="s">
        <v>15</v>
      </c>
    </row>
    <row r="4" spans="1:3" s="41" customFormat="1" ht="42" customHeight="1" thickBot="1" x14ac:dyDescent="0.25">
      <c r="A4" s="256"/>
      <c r="B4" s="258"/>
      <c r="C4" s="104" t="s">
        <v>356</v>
      </c>
    </row>
    <row r="5" spans="1:3" x14ac:dyDescent="0.25">
      <c r="A5" s="100" t="s">
        <v>89</v>
      </c>
      <c r="B5" s="99" t="s">
        <v>90</v>
      </c>
      <c r="C5" s="101">
        <v>5672</v>
      </c>
    </row>
    <row r="6" spans="1:3" x14ac:dyDescent="0.25">
      <c r="A6" s="100" t="s">
        <v>91</v>
      </c>
      <c r="B6" s="99" t="s">
        <v>92</v>
      </c>
      <c r="C6" s="101">
        <v>4234</v>
      </c>
    </row>
    <row r="7" spans="1:3" x14ac:dyDescent="0.25">
      <c r="A7" s="100" t="s">
        <v>93</v>
      </c>
      <c r="B7" s="99" t="s">
        <v>94</v>
      </c>
      <c r="C7" s="101">
        <v>5662</v>
      </c>
    </row>
    <row r="8" spans="1:3" x14ac:dyDescent="0.25">
      <c r="A8" s="100" t="s">
        <v>95</v>
      </c>
      <c r="B8" s="99" t="s">
        <v>96</v>
      </c>
      <c r="C8" s="101">
        <v>5429</v>
      </c>
    </row>
    <row r="9" spans="1:3" x14ac:dyDescent="0.25">
      <c r="A9" s="100" t="s">
        <v>97</v>
      </c>
      <c r="B9" s="99" t="s">
        <v>98</v>
      </c>
      <c r="C9" s="101">
        <v>5306</v>
      </c>
    </row>
    <row r="10" spans="1:3" x14ac:dyDescent="0.25">
      <c r="A10" s="100" t="s">
        <v>99</v>
      </c>
      <c r="B10" s="99" t="s">
        <v>100</v>
      </c>
      <c r="C10" s="101">
        <v>4246</v>
      </c>
    </row>
    <row r="11" spans="1:3" x14ac:dyDescent="0.25">
      <c r="A11" s="100">
        <v>61989011</v>
      </c>
      <c r="B11" s="99" t="s">
        <v>101</v>
      </c>
      <c r="C11" s="101">
        <v>5019</v>
      </c>
    </row>
    <row r="12" spans="1:3" x14ac:dyDescent="0.25">
      <c r="A12" s="100" t="s">
        <v>102</v>
      </c>
      <c r="B12" s="99" t="s">
        <v>103</v>
      </c>
      <c r="C12" s="101">
        <v>9884</v>
      </c>
    </row>
    <row r="13" spans="1:3" x14ac:dyDescent="0.25">
      <c r="A13" s="100">
        <v>62331205</v>
      </c>
      <c r="B13" s="99" t="s">
        <v>104</v>
      </c>
      <c r="C13" s="101">
        <v>3447</v>
      </c>
    </row>
    <row r="14" spans="1:3" x14ac:dyDescent="0.25">
      <c r="A14" s="100">
        <v>62331639</v>
      </c>
      <c r="B14" s="99" t="s">
        <v>105</v>
      </c>
      <c r="C14" s="101">
        <v>6197</v>
      </c>
    </row>
    <row r="15" spans="1:3" x14ac:dyDescent="0.25">
      <c r="A15" s="100">
        <v>62331493</v>
      </c>
      <c r="B15" s="99" t="s">
        <v>106</v>
      </c>
      <c r="C15" s="101">
        <v>4921</v>
      </c>
    </row>
    <row r="16" spans="1:3" x14ac:dyDescent="0.25">
      <c r="A16" s="100">
        <v>62331558</v>
      </c>
      <c r="B16" s="99" t="s">
        <v>107</v>
      </c>
      <c r="C16" s="101">
        <v>3864</v>
      </c>
    </row>
    <row r="17" spans="1:3" x14ac:dyDescent="0.25">
      <c r="A17" s="100">
        <v>62331582</v>
      </c>
      <c r="B17" s="99" t="s">
        <v>108</v>
      </c>
      <c r="C17" s="101">
        <v>5206</v>
      </c>
    </row>
    <row r="18" spans="1:3" x14ac:dyDescent="0.25">
      <c r="A18" s="100">
        <v>62331795</v>
      </c>
      <c r="B18" s="99" t="s">
        <v>109</v>
      </c>
      <c r="C18" s="101">
        <v>6447</v>
      </c>
    </row>
    <row r="19" spans="1:3" x14ac:dyDescent="0.25">
      <c r="A19" s="100" t="s">
        <v>110</v>
      </c>
      <c r="B19" s="99" t="s">
        <v>111</v>
      </c>
      <c r="C19" s="101">
        <v>12619</v>
      </c>
    </row>
    <row r="20" spans="1:3" x14ac:dyDescent="0.25">
      <c r="A20" s="100" t="s">
        <v>112</v>
      </c>
      <c r="B20" s="99" t="s">
        <v>113</v>
      </c>
      <c r="C20" s="101">
        <v>6886</v>
      </c>
    </row>
    <row r="21" spans="1:3" x14ac:dyDescent="0.25">
      <c r="A21" s="100" t="s">
        <v>114</v>
      </c>
      <c r="B21" s="99" t="s">
        <v>115</v>
      </c>
      <c r="C21" s="101">
        <v>12216</v>
      </c>
    </row>
    <row r="22" spans="1:3" x14ac:dyDescent="0.25">
      <c r="A22" s="100" t="s">
        <v>116</v>
      </c>
      <c r="B22" s="99" t="s">
        <v>117</v>
      </c>
      <c r="C22" s="101">
        <v>5000</v>
      </c>
    </row>
    <row r="23" spans="1:3" x14ac:dyDescent="0.25">
      <c r="A23" s="100" t="s">
        <v>118</v>
      </c>
      <c r="B23" s="99" t="s">
        <v>119</v>
      </c>
      <c r="C23" s="101">
        <v>7420</v>
      </c>
    </row>
    <row r="24" spans="1:3" x14ac:dyDescent="0.25">
      <c r="A24" s="100">
        <v>47813091</v>
      </c>
      <c r="B24" s="99" t="s">
        <v>120</v>
      </c>
      <c r="C24" s="101">
        <v>3728</v>
      </c>
    </row>
    <row r="25" spans="1:3" x14ac:dyDescent="0.25">
      <c r="A25" s="100" t="s">
        <v>494</v>
      </c>
      <c r="B25" s="99" t="s">
        <v>121</v>
      </c>
      <c r="C25" s="101">
        <v>8931</v>
      </c>
    </row>
    <row r="26" spans="1:3" x14ac:dyDescent="0.25">
      <c r="A26" s="100">
        <v>47813075</v>
      </c>
      <c r="B26" s="99" t="s">
        <v>122</v>
      </c>
      <c r="C26" s="101">
        <v>6189</v>
      </c>
    </row>
    <row r="27" spans="1:3" x14ac:dyDescent="0.25">
      <c r="A27" s="100" t="s">
        <v>123</v>
      </c>
      <c r="B27" s="99" t="s">
        <v>124</v>
      </c>
      <c r="C27" s="101">
        <v>5145</v>
      </c>
    </row>
    <row r="28" spans="1:3" x14ac:dyDescent="0.25">
      <c r="A28" s="100" t="s">
        <v>125</v>
      </c>
      <c r="B28" s="99" t="s">
        <v>372</v>
      </c>
      <c r="C28" s="101">
        <v>6521</v>
      </c>
    </row>
    <row r="29" spans="1:3" x14ac:dyDescent="0.25">
      <c r="A29" s="100" t="s">
        <v>126</v>
      </c>
      <c r="B29" s="99" t="s">
        <v>127</v>
      </c>
      <c r="C29" s="101">
        <v>4137</v>
      </c>
    </row>
    <row r="30" spans="1:3" x14ac:dyDescent="0.25">
      <c r="A30" s="100" t="s">
        <v>128</v>
      </c>
      <c r="B30" s="99" t="s">
        <v>129</v>
      </c>
      <c r="C30" s="101">
        <v>6721</v>
      </c>
    </row>
    <row r="31" spans="1:3" x14ac:dyDescent="0.25">
      <c r="A31" s="100" t="s">
        <v>130</v>
      </c>
      <c r="B31" s="99" t="s">
        <v>495</v>
      </c>
      <c r="C31" s="101">
        <v>4597</v>
      </c>
    </row>
    <row r="32" spans="1:3" x14ac:dyDescent="0.25">
      <c r="A32" s="100" t="s">
        <v>131</v>
      </c>
      <c r="B32" s="99" t="s">
        <v>132</v>
      </c>
      <c r="C32" s="101">
        <v>4232</v>
      </c>
    </row>
    <row r="33" spans="1:3" x14ac:dyDescent="0.25">
      <c r="A33" s="100" t="s">
        <v>133</v>
      </c>
      <c r="B33" s="99" t="s">
        <v>134</v>
      </c>
      <c r="C33" s="101">
        <v>8824</v>
      </c>
    </row>
    <row r="34" spans="1:3" x14ac:dyDescent="0.25">
      <c r="A34" s="100" t="s">
        <v>135</v>
      </c>
      <c r="B34" s="99" t="s">
        <v>136</v>
      </c>
      <c r="C34" s="101">
        <v>9397</v>
      </c>
    </row>
    <row r="35" spans="1:3" x14ac:dyDescent="0.25">
      <c r="A35" s="100" t="s">
        <v>137</v>
      </c>
      <c r="B35" s="99" t="s">
        <v>138</v>
      </c>
      <c r="C35" s="101">
        <v>8846</v>
      </c>
    </row>
    <row r="36" spans="1:3" x14ac:dyDescent="0.25">
      <c r="A36" s="100" t="s">
        <v>139</v>
      </c>
      <c r="B36" s="99" t="s">
        <v>140</v>
      </c>
      <c r="C36" s="101">
        <v>5812</v>
      </c>
    </row>
    <row r="37" spans="1:3" x14ac:dyDescent="0.25">
      <c r="A37" s="100" t="s">
        <v>141</v>
      </c>
      <c r="B37" s="99" t="s">
        <v>142</v>
      </c>
      <c r="C37" s="101">
        <v>6899</v>
      </c>
    </row>
    <row r="38" spans="1:3" x14ac:dyDescent="0.25">
      <c r="A38" s="100" t="s">
        <v>143</v>
      </c>
      <c r="B38" s="99" t="s">
        <v>496</v>
      </c>
      <c r="C38" s="101">
        <v>7404</v>
      </c>
    </row>
    <row r="39" spans="1:3" x14ac:dyDescent="0.25">
      <c r="A39" s="100" t="s">
        <v>144</v>
      </c>
      <c r="B39" s="99" t="s">
        <v>145</v>
      </c>
      <c r="C39" s="101">
        <v>4862</v>
      </c>
    </row>
    <row r="40" spans="1:3" x14ac:dyDescent="0.25">
      <c r="A40" s="100" t="s">
        <v>146</v>
      </c>
      <c r="B40" s="99" t="s">
        <v>147</v>
      </c>
      <c r="C40" s="101">
        <v>14213</v>
      </c>
    </row>
    <row r="41" spans="1:3" x14ac:dyDescent="0.25">
      <c r="A41" s="100" t="s">
        <v>148</v>
      </c>
      <c r="B41" s="99" t="s">
        <v>149</v>
      </c>
      <c r="C41" s="101">
        <v>9389</v>
      </c>
    </row>
    <row r="42" spans="1:3" x14ac:dyDescent="0.25">
      <c r="A42" s="100" t="s">
        <v>150</v>
      </c>
      <c r="B42" s="99" t="s">
        <v>151</v>
      </c>
      <c r="C42" s="101">
        <v>5048</v>
      </c>
    </row>
    <row r="43" spans="1:3" x14ac:dyDescent="0.25">
      <c r="A43" s="100" t="s">
        <v>152</v>
      </c>
      <c r="B43" s="99" t="s">
        <v>153</v>
      </c>
      <c r="C43" s="101">
        <v>13669</v>
      </c>
    </row>
    <row r="44" spans="1:3" x14ac:dyDescent="0.25">
      <c r="A44" s="100">
        <v>62331574</v>
      </c>
      <c r="B44" s="99" t="s">
        <v>154</v>
      </c>
      <c r="C44" s="101">
        <v>3686</v>
      </c>
    </row>
    <row r="45" spans="1:3" x14ac:dyDescent="0.25">
      <c r="A45" s="100">
        <v>62331566</v>
      </c>
      <c r="B45" s="99" t="s">
        <v>155</v>
      </c>
      <c r="C45" s="101">
        <v>5788</v>
      </c>
    </row>
    <row r="46" spans="1:3" x14ac:dyDescent="0.25">
      <c r="A46" s="100">
        <v>62331515</v>
      </c>
      <c r="B46" s="99" t="s">
        <v>156</v>
      </c>
      <c r="C46" s="101">
        <v>8891</v>
      </c>
    </row>
    <row r="47" spans="1:3" x14ac:dyDescent="0.25">
      <c r="A47" s="100">
        <v>60337320</v>
      </c>
      <c r="B47" s="99" t="s">
        <v>157</v>
      </c>
      <c r="C47" s="101">
        <v>13941</v>
      </c>
    </row>
    <row r="48" spans="1:3" x14ac:dyDescent="0.25">
      <c r="A48" s="100" t="s">
        <v>158</v>
      </c>
      <c r="B48" s="99" t="s">
        <v>159</v>
      </c>
      <c r="C48" s="101">
        <v>3782</v>
      </c>
    </row>
    <row r="49" spans="1:3" x14ac:dyDescent="0.25">
      <c r="A49" s="100" t="s">
        <v>160</v>
      </c>
      <c r="B49" s="99" t="s">
        <v>383</v>
      </c>
      <c r="C49" s="101">
        <v>20448</v>
      </c>
    </row>
    <row r="50" spans="1:3" x14ac:dyDescent="0.25">
      <c r="A50" s="100" t="s">
        <v>161</v>
      </c>
      <c r="B50" s="99" t="s">
        <v>162</v>
      </c>
      <c r="C50" s="101">
        <v>10888</v>
      </c>
    </row>
    <row r="51" spans="1:3" x14ac:dyDescent="0.25">
      <c r="A51" s="100" t="s">
        <v>163</v>
      </c>
      <c r="B51" s="99" t="s">
        <v>164</v>
      </c>
      <c r="C51" s="101">
        <v>2348</v>
      </c>
    </row>
    <row r="52" spans="1:3" x14ac:dyDescent="0.25">
      <c r="A52" s="100">
        <v>47813083</v>
      </c>
      <c r="B52" s="99" t="s">
        <v>165</v>
      </c>
      <c r="C52" s="101">
        <v>9067</v>
      </c>
    </row>
    <row r="53" spans="1:3" x14ac:dyDescent="0.25">
      <c r="A53" s="100">
        <v>47813148</v>
      </c>
      <c r="B53" s="99" t="s">
        <v>166</v>
      </c>
      <c r="C53" s="101">
        <v>4524</v>
      </c>
    </row>
    <row r="54" spans="1:3" x14ac:dyDescent="0.25">
      <c r="A54" s="100">
        <v>47813121</v>
      </c>
      <c r="B54" s="99" t="s">
        <v>167</v>
      </c>
      <c r="C54" s="101">
        <v>4538</v>
      </c>
    </row>
    <row r="55" spans="1:3" x14ac:dyDescent="0.25">
      <c r="A55" s="100">
        <v>47813130</v>
      </c>
      <c r="B55" s="99" t="s">
        <v>497</v>
      </c>
      <c r="C55" s="101">
        <v>11831</v>
      </c>
    </row>
    <row r="56" spans="1:3" ht="25.5" x14ac:dyDescent="0.25">
      <c r="A56" s="100" t="s">
        <v>168</v>
      </c>
      <c r="B56" s="99" t="s">
        <v>169</v>
      </c>
      <c r="C56" s="101">
        <v>14616</v>
      </c>
    </row>
    <row r="57" spans="1:3" x14ac:dyDescent="0.25">
      <c r="A57" s="100" t="s">
        <v>170</v>
      </c>
      <c r="B57" s="99" t="s">
        <v>171</v>
      </c>
      <c r="C57" s="101">
        <v>3248</v>
      </c>
    </row>
    <row r="58" spans="1:3" x14ac:dyDescent="0.25">
      <c r="A58" s="100">
        <v>14450909</v>
      </c>
      <c r="B58" s="99" t="s">
        <v>172</v>
      </c>
      <c r="C58" s="101">
        <v>4097</v>
      </c>
    </row>
    <row r="59" spans="1:3" x14ac:dyDescent="0.25">
      <c r="A59" s="100" t="s">
        <v>173</v>
      </c>
      <c r="B59" s="99" t="s">
        <v>174</v>
      </c>
      <c r="C59" s="101">
        <v>6571</v>
      </c>
    </row>
    <row r="60" spans="1:3" x14ac:dyDescent="0.25">
      <c r="A60" s="100" t="s">
        <v>175</v>
      </c>
      <c r="B60" s="99" t="s">
        <v>176</v>
      </c>
      <c r="C60" s="101">
        <v>11437</v>
      </c>
    </row>
    <row r="61" spans="1:3" x14ac:dyDescent="0.25">
      <c r="A61" s="100" t="s">
        <v>177</v>
      </c>
      <c r="B61" s="99" t="s">
        <v>179</v>
      </c>
      <c r="C61" s="101">
        <v>16695</v>
      </c>
    </row>
    <row r="62" spans="1:3" x14ac:dyDescent="0.25">
      <c r="A62" s="100" t="s">
        <v>178</v>
      </c>
      <c r="B62" s="99" t="s">
        <v>181</v>
      </c>
      <c r="C62" s="101">
        <v>9744</v>
      </c>
    </row>
    <row r="63" spans="1:3" x14ac:dyDescent="0.25">
      <c r="A63" s="100" t="s">
        <v>498</v>
      </c>
      <c r="B63" s="99" t="s">
        <v>216</v>
      </c>
      <c r="C63" s="101">
        <v>17093</v>
      </c>
    </row>
    <row r="64" spans="1:3" x14ac:dyDescent="0.25">
      <c r="A64" s="100" t="s">
        <v>182</v>
      </c>
      <c r="B64" s="99" t="s">
        <v>184</v>
      </c>
      <c r="C64" s="101">
        <v>23315</v>
      </c>
    </row>
    <row r="65" spans="1:3" x14ac:dyDescent="0.25">
      <c r="A65" s="100">
        <v>14451093</v>
      </c>
      <c r="B65" s="99" t="s">
        <v>185</v>
      </c>
      <c r="C65" s="101">
        <v>14327</v>
      </c>
    </row>
    <row r="66" spans="1:3" x14ac:dyDescent="0.25">
      <c r="A66" s="100">
        <v>13644327</v>
      </c>
      <c r="B66" s="99" t="s">
        <v>187</v>
      </c>
      <c r="C66" s="101">
        <v>9874</v>
      </c>
    </row>
    <row r="67" spans="1:3" x14ac:dyDescent="0.25">
      <c r="A67" s="100" t="s">
        <v>186</v>
      </c>
      <c r="B67" s="99" t="s">
        <v>188</v>
      </c>
      <c r="C67" s="101">
        <v>10656</v>
      </c>
    </row>
    <row r="68" spans="1:3" x14ac:dyDescent="0.25">
      <c r="A68" s="100">
        <v>66932581</v>
      </c>
      <c r="B68" s="99" t="s">
        <v>190</v>
      </c>
      <c r="C68" s="101">
        <v>10693</v>
      </c>
    </row>
    <row r="69" spans="1:3" x14ac:dyDescent="0.25">
      <c r="A69" s="100" t="s">
        <v>189</v>
      </c>
      <c r="B69" s="99" t="s">
        <v>192</v>
      </c>
      <c r="C69" s="101">
        <v>14740</v>
      </c>
    </row>
    <row r="70" spans="1:3" x14ac:dyDescent="0.25">
      <c r="A70" s="100" t="s">
        <v>191</v>
      </c>
      <c r="B70" s="99" t="s">
        <v>194</v>
      </c>
      <c r="C70" s="101">
        <v>9435</v>
      </c>
    </row>
    <row r="71" spans="1:3" x14ac:dyDescent="0.25">
      <c r="A71" s="100" t="s">
        <v>193</v>
      </c>
      <c r="B71" s="99" t="s">
        <v>340</v>
      </c>
      <c r="C71" s="101">
        <v>9789</v>
      </c>
    </row>
    <row r="72" spans="1:3" x14ac:dyDescent="0.25">
      <c r="A72" s="100" t="s">
        <v>195</v>
      </c>
      <c r="B72" s="99" t="s">
        <v>197</v>
      </c>
      <c r="C72" s="101">
        <v>12136</v>
      </c>
    </row>
    <row r="73" spans="1:3" x14ac:dyDescent="0.25">
      <c r="A73" s="100" t="s">
        <v>196</v>
      </c>
      <c r="B73" s="99" t="s">
        <v>198</v>
      </c>
      <c r="C73" s="101">
        <v>14342</v>
      </c>
    </row>
    <row r="74" spans="1:3" x14ac:dyDescent="0.25">
      <c r="A74" s="100">
        <v>13644297</v>
      </c>
      <c r="B74" s="99" t="s">
        <v>200</v>
      </c>
      <c r="C74" s="101">
        <v>16876</v>
      </c>
    </row>
    <row r="75" spans="1:3" x14ac:dyDescent="0.25">
      <c r="A75" s="100" t="s">
        <v>199</v>
      </c>
      <c r="B75" s="99" t="s">
        <v>202</v>
      </c>
      <c r="C75" s="101">
        <v>7929</v>
      </c>
    </row>
    <row r="76" spans="1:3" x14ac:dyDescent="0.25">
      <c r="A76" s="100" t="s">
        <v>201</v>
      </c>
      <c r="B76" s="99" t="s">
        <v>204</v>
      </c>
      <c r="C76" s="101">
        <v>13622</v>
      </c>
    </row>
    <row r="77" spans="1:3" x14ac:dyDescent="0.25">
      <c r="A77" s="100" t="s">
        <v>203</v>
      </c>
      <c r="B77" s="99" t="s">
        <v>206</v>
      </c>
      <c r="C77" s="101">
        <v>6540</v>
      </c>
    </row>
    <row r="78" spans="1:3" x14ac:dyDescent="0.25">
      <c r="A78" s="100" t="s">
        <v>205</v>
      </c>
      <c r="B78" s="99" t="s">
        <v>207</v>
      </c>
      <c r="C78" s="101">
        <v>2580</v>
      </c>
    </row>
    <row r="79" spans="1:3" x14ac:dyDescent="0.25">
      <c r="A79" s="100">
        <v>18054455</v>
      </c>
      <c r="B79" s="99" t="s">
        <v>209</v>
      </c>
      <c r="C79" s="101">
        <v>9034</v>
      </c>
    </row>
    <row r="80" spans="1:3" x14ac:dyDescent="0.25">
      <c r="A80" s="100" t="s">
        <v>208</v>
      </c>
      <c r="B80" s="99" t="s">
        <v>211</v>
      </c>
      <c r="C80" s="101">
        <v>7977</v>
      </c>
    </row>
    <row r="81" spans="1:3" x14ac:dyDescent="0.25">
      <c r="A81" s="100" t="s">
        <v>210</v>
      </c>
      <c r="B81" s="99" t="s">
        <v>213</v>
      </c>
      <c r="C81" s="101">
        <v>3011</v>
      </c>
    </row>
    <row r="82" spans="1:3" x14ac:dyDescent="0.25">
      <c r="A82" s="100" t="s">
        <v>212</v>
      </c>
      <c r="B82" s="99" t="s">
        <v>214</v>
      </c>
      <c r="C82" s="101">
        <v>29242</v>
      </c>
    </row>
    <row r="83" spans="1:3" x14ac:dyDescent="0.25">
      <c r="A83" s="100" t="s">
        <v>180</v>
      </c>
      <c r="B83" s="99" t="s">
        <v>183</v>
      </c>
      <c r="C83" s="101">
        <v>22846</v>
      </c>
    </row>
    <row r="84" spans="1:3" x14ac:dyDescent="0.25">
      <c r="A84" s="100" t="s">
        <v>215</v>
      </c>
      <c r="B84" s="99" t="s">
        <v>218</v>
      </c>
      <c r="C84" s="101">
        <v>13073</v>
      </c>
    </row>
    <row r="85" spans="1:3" x14ac:dyDescent="0.25">
      <c r="A85" s="100" t="s">
        <v>217</v>
      </c>
      <c r="B85" s="99" t="s">
        <v>219</v>
      </c>
      <c r="C85" s="101">
        <v>12732</v>
      </c>
    </row>
    <row r="86" spans="1:3" x14ac:dyDescent="0.25">
      <c r="A86" s="100">
        <v>13643479</v>
      </c>
      <c r="B86" s="99" t="s">
        <v>221</v>
      </c>
      <c r="C86" s="101">
        <v>14721</v>
      </c>
    </row>
    <row r="87" spans="1:3" x14ac:dyDescent="0.25">
      <c r="A87" s="100" t="s">
        <v>220</v>
      </c>
      <c r="B87" s="99" t="s">
        <v>223</v>
      </c>
      <c r="C87" s="101">
        <v>6533</v>
      </c>
    </row>
    <row r="88" spans="1:3" x14ac:dyDescent="0.25">
      <c r="A88" s="100" t="s">
        <v>222</v>
      </c>
      <c r="B88" s="99" t="s">
        <v>341</v>
      </c>
      <c r="C88" s="101">
        <v>5487</v>
      </c>
    </row>
    <row r="89" spans="1:3" x14ac:dyDescent="0.25">
      <c r="A89" s="100">
        <v>64628141</v>
      </c>
      <c r="B89" s="99" t="s">
        <v>224</v>
      </c>
      <c r="C89" s="101">
        <v>2194</v>
      </c>
    </row>
    <row r="90" spans="1:3" x14ac:dyDescent="0.25">
      <c r="A90" s="100">
        <v>64628124</v>
      </c>
      <c r="B90" s="99" t="s">
        <v>226</v>
      </c>
      <c r="C90" s="101">
        <v>2329</v>
      </c>
    </row>
    <row r="91" spans="1:3" x14ac:dyDescent="0.25">
      <c r="A91" s="100" t="s">
        <v>225</v>
      </c>
      <c r="B91" s="99" t="s">
        <v>373</v>
      </c>
      <c r="C91" s="101">
        <v>4360</v>
      </c>
    </row>
    <row r="92" spans="1:3" x14ac:dyDescent="0.25">
      <c r="A92" s="100" t="s">
        <v>227</v>
      </c>
      <c r="B92" s="99" t="s">
        <v>228</v>
      </c>
      <c r="C92" s="101">
        <v>3506</v>
      </c>
    </row>
    <row r="93" spans="1:3" x14ac:dyDescent="0.25">
      <c r="A93" s="100">
        <v>61989258</v>
      </c>
      <c r="B93" s="99" t="s">
        <v>229</v>
      </c>
      <c r="C93" s="101">
        <v>6150</v>
      </c>
    </row>
    <row r="94" spans="1:3" x14ac:dyDescent="0.25">
      <c r="A94" s="100">
        <v>13644319</v>
      </c>
      <c r="B94" s="99" t="s">
        <v>231</v>
      </c>
      <c r="C94" s="101">
        <v>20955</v>
      </c>
    </row>
    <row r="95" spans="1:3" x14ac:dyDescent="0.25">
      <c r="A95" s="100" t="s">
        <v>230</v>
      </c>
      <c r="B95" s="99" t="s">
        <v>232</v>
      </c>
      <c r="C95" s="101">
        <v>1179</v>
      </c>
    </row>
    <row r="96" spans="1:3" x14ac:dyDescent="0.25">
      <c r="A96" s="100">
        <v>60337346</v>
      </c>
      <c r="B96" s="99" t="s">
        <v>233</v>
      </c>
      <c r="C96" s="101">
        <v>1935</v>
      </c>
    </row>
    <row r="97" spans="1:3" x14ac:dyDescent="0.25">
      <c r="A97" s="100">
        <v>66741335</v>
      </c>
      <c r="B97" s="99" t="s">
        <v>234</v>
      </c>
      <c r="C97" s="101">
        <v>2910</v>
      </c>
    </row>
    <row r="98" spans="1:3" x14ac:dyDescent="0.25">
      <c r="A98" s="100">
        <v>47813474</v>
      </c>
      <c r="B98" s="99" t="s">
        <v>235</v>
      </c>
      <c r="C98" s="101">
        <v>1426</v>
      </c>
    </row>
    <row r="99" spans="1:3" x14ac:dyDescent="0.25">
      <c r="A99" s="100">
        <v>64628159</v>
      </c>
      <c r="B99" s="99" t="s">
        <v>236</v>
      </c>
      <c r="C99" s="101">
        <v>3264</v>
      </c>
    </row>
    <row r="100" spans="1:3" x14ac:dyDescent="0.25">
      <c r="A100" s="100">
        <v>61989274</v>
      </c>
      <c r="B100" s="99" t="s">
        <v>237</v>
      </c>
      <c r="C100" s="101">
        <v>5216</v>
      </c>
    </row>
    <row r="101" spans="1:3" x14ac:dyDescent="0.25">
      <c r="A101" s="100">
        <v>61989266</v>
      </c>
      <c r="B101" s="99" t="s">
        <v>238</v>
      </c>
      <c r="C101" s="101">
        <v>4300</v>
      </c>
    </row>
    <row r="102" spans="1:3" x14ac:dyDescent="0.25">
      <c r="A102" s="100">
        <v>64628205</v>
      </c>
      <c r="B102" s="99" t="s">
        <v>239</v>
      </c>
      <c r="C102" s="101">
        <v>2088</v>
      </c>
    </row>
    <row r="103" spans="1:3" x14ac:dyDescent="0.25">
      <c r="A103" s="100">
        <v>64628183</v>
      </c>
      <c r="B103" s="99" t="s">
        <v>240</v>
      </c>
      <c r="C103" s="101">
        <v>4723</v>
      </c>
    </row>
    <row r="104" spans="1:3" x14ac:dyDescent="0.25">
      <c r="A104" s="100">
        <v>63024616</v>
      </c>
      <c r="B104" s="99" t="s">
        <v>241</v>
      </c>
      <c r="C104" s="101">
        <v>5902</v>
      </c>
    </row>
    <row r="105" spans="1:3" x14ac:dyDescent="0.25">
      <c r="A105" s="100">
        <v>70640700</v>
      </c>
      <c r="B105" s="99" t="s">
        <v>242</v>
      </c>
      <c r="C105" s="101">
        <v>2760</v>
      </c>
    </row>
    <row r="106" spans="1:3" x14ac:dyDescent="0.25">
      <c r="A106" s="100">
        <v>70640696</v>
      </c>
      <c r="B106" s="99" t="s">
        <v>244</v>
      </c>
      <c r="C106" s="101">
        <v>1395</v>
      </c>
    </row>
    <row r="107" spans="1:3" x14ac:dyDescent="0.25">
      <c r="A107" s="100">
        <v>64125912</v>
      </c>
      <c r="B107" s="99" t="s">
        <v>245</v>
      </c>
      <c r="C107" s="101">
        <v>2813</v>
      </c>
    </row>
    <row r="108" spans="1:3" x14ac:dyDescent="0.25">
      <c r="A108" s="100">
        <v>70640718</v>
      </c>
      <c r="B108" s="99" t="s">
        <v>246</v>
      </c>
      <c r="C108" s="101">
        <v>1450</v>
      </c>
    </row>
    <row r="109" spans="1:3" x14ac:dyDescent="0.25">
      <c r="A109" s="100" t="s">
        <v>243</v>
      </c>
      <c r="B109" s="99" t="s">
        <v>247</v>
      </c>
      <c r="C109" s="101">
        <v>3866</v>
      </c>
    </row>
    <row r="110" spans="1:3" x14ac:dyDescent="0.25">
      <c r="A110" s="100">
        <v>62330390</v>
      </c>
      <c r="B110" s="99" t="s">
        <v>248</v>
      </c>
      <c r="C110" s="101">
        <v>1713</v>
      </c>
    </row>
    <row r="111" spans="1:3" x14ac:dyDescent="0.25">
      <c r="A111" s="100">
        <v>47813482</v>
      </c>
      <c r="B111" s="99" t="s">
        <v>419</v>
      </c>
      <c r="C111" s="101">
        <v>6844</v>
      </c>
    </row>
    <row r="112" spans="1:3" ht="25.5" x14ac:dyDescent="0.25">
      <c r="A112" s="100">
        <v>47813491</v>
      </c>
      <c r="B112" s="99" t="s">
        <v>249</v>
      </c>
      <c r="C112" s="101">
        <v>1408</v>
      </c>
    </row>
    <row r="113" spans="1:3" x14ac:dyDescent="0.25">
      <c r="A113" s="100">
        <v>47813199</v>
      </c>
      <c r="B113" s="99" t="s">
        <v>250</v>
      </c>
      <c r="C113" s="101">
        <v>1117</v>
      </c>
    </row>
    <row r="114" spans="1:3" x14ac:dyDescent="0.25">
      <c r="A114" s="100">
        <v>47813211</v>
      </c>
      <c r="B114" s="99" t="s">
        <v>251</v>
      </c>
      <c r="C114" s="101">
        <v>2969</v>
      </c>
    </row>
    <row r="115" spans="1:3" x14ac:dyDescent="0.25">
      <c r="A115" s="100">
        <v>47813563</v>
      </c>
      <c r="B115" s="99" t="s">
        <v>252</v>
      </c>
      <c r="C115" s="101">
        <v>4843</v>
      </c>
    </row>
    <row r="116" spans="1:3" x14ac:dyDescent="0.25">
      <c r="A116" s="100">
        <v>47813571</v>
      </c>
      <c r="B116" s="99" t="s">
        <v>253</v>
      </c>
      <c r="C116" s="101">
        <v>8395</v>
      </c>
    </row>
    <row r="117" spans="1:3" x14ac:dyDescent="0.25">
      <c r="A117" s="100">
        <v>47813172</v>
      </c>
      <c r="B117" s="99" t="s">
        <v>254</v>
      </c>
      <c r="C117" s="101">
        <v>1955</v>
      </c>
    </row>
    <row r="118" spans="1:3" x14ac:dyDescent="0.25">
      <c r="A118" s="100">
        <v>69610134</v>
      </c>
      <c r="B118" s="99" t="s">
        <v>256</v>
      </c>
      <c r="C118" s="101">
        <v>3276</v>
      </c>
    </row>
    <row r="119" spans="1:3" x14ac:dyDescent="0.25">
      <c r="A119" s="100">
        <v>70632090</v>
      </c>
      <c r="B119" s="99" t="s">
        <v>257</v>
      </c>
      <c r="C119" s="101">
        <v>1011</v>
      </c>
    </row>
    <row r="120" spans="1:3" x14ac:dyDescent="0.25">
      <c r="A120" s="100">
        <v>69610126</v>
      </c>
      <c r="B120" s="99" t="s">
        <v>258</v>
      </c>
      <c r="C120" s="101">
        <v>3089</v>
      </c>
    </row>
    <row r="121" spans="1:3" ht="25.5" x14ac:dyDescent="0.25">
      <c r="A121" s="100" t="s">
        <v>255</v>
      </c>
      <c r="B121" s="99" t="s">
        <v>259</v>
      </c>
      <c r="C121" s="101">
        <v>5589</v>
      </c>
    </row>
    <row r="122" spans="1:3" x14ac:dyDescent="0.25">
      <c r="A122" s="100">
        <v>60802669</v>
      </c>
      <c r="B122" s="99" t="s">
        <v>260</v>
      </c>
      <c r="C122" s="101">
        <v>2654</v>
      </c>
    </row>
    <row r="123" spans="1:3" x14ac:dyDescent="0.25">
      <c r="A123" s="100">
        <v>60802561</v>
      </c>
      <c r="B123" s="99" t="s">
        <v>261</v>
      </c>
      <c r="C123" s="101">
        <v>1114</v>
      </c>
    </row>
    <row r="124" spans="1:3" x14ac:dyDescent="0.25">
      <c r="A124" s="100">
        <v>71172050</v>
      </c>
      <c r="B124" s="99" t="s">
        <v>262</v>
      </c>
      <c r="C124" s="101">
        <v>2458</v>
      </c>
    </row>
    <row r="125" spans="1:3" x14ac:dyDescent="0.25">
      <c r="A125" s="100">
        <v>61989207</v>
      </c>
      <c r="B125" s="99" t="s">
        <v>263</v>
      </c>
      <c r="C125" s="101">
        <v>70</v>
      </c>
    </row>
    <row r="126" spans="1:3" x14ac:dyDescent="0.25">
      <c r="A126" s="100">
        <v>61989185</v>
      </c>
      <c r="B126" s="99" t="s">
        <v>264</v>
      </c>
      <c r="C126" s="101">
        <v>144</v>
      </c>
    </row>
    <row r="127" spans="1:3" x14ac:dyDescent="0.25">
      <c r="A127" s="100">
        <v>61989193</v>
      </c>
      <c r="B127" s="99" t="s">
        <v>265</v>
      </c>
      <c r="C127" s="101">
        <v>62</v>
      </c>
    </row>
    <row r="128" spans="1:3" x14ac:dyDescent="0.25">
      <c r="A128" s="100">
        <v>61989223</v>
      </c>
      <c r="B128" s="99" t="s">
        <v>266</v>
      </c>
      <c r="C128" s="101">
        <v>128</v>
      </c>
    </row>
    <row r="129" spans="1:3" x14ac:dyDescent="0.25">
      <c r="A129" s="100">
        <v>63731983</v>
      </c>
      <c r="B129" s="99" t="s">
        <v>267</v>
      </c>
      <c r="C129" s="101">
        <v>59</v>
      </c>
    </row>
    <row r="130" spans="1:3" x14ac:dyDescent="0.25">
      <c r="A130" s="100">
        <v>64628116</v>
      </c>
      <c r="B130" s="99" t="s">
        <v>268</v>
      </c>
      <c r="C130" s="101">
        <v>12</v>
      </c>
    </row>
    <row r="131" spans="1:3" x14ac:dyDescent="0.25">
      <c r="A131" s="100">
        <v>64628221</v>
      </c>
      <c r="B131" s="99" t="s">
        <v>269</v>
      </c>
      <c r="C131" s="101">
        <v>454</v>
      </c>
    </row>
    <row r="132" spans="1:3" x14ac:dyDescent="0.25">
      <c r="A132" s="100">
        <v>62331701</v>
      </c>
      <c r="B132" s="99" t="s">
        <v>270</v>
      </c>
      <c r="C132" s="101">
        <v>60</v>
      </c>
    </row>
    <row r="133" spans="1:3" x14ac:dyDescent="0.25">
      <c r="A133" s="100">
        <v>68899106</v>
      </c>
      <c r="B133" s="99" t="s">
        <v>271</v>
      </c>
      <c r="C133" s="101">
        <v>27</v>
      </c>
    </row>
    <row r="134" spans="1:3" x14ac:dyDescent="0.25">
      <c r="A134" s="100">
        <v>62331663</v>
      </c>
      <c r="B134" s="99" t="s">
        <v>272</v>
      </c>
      <c r="C134" s="101">
        <v>177</v>
      </c>
    </row>
    <row r="135" spans="1:3" x14ac:dyDescent="0.25">
      <c r="A135" s="100">
        <v>62331647</v>
      </c>
      <c r="B135" s="99" t="s">
        <v>273</v>
      </c>
      <c r="C135" s="101">
        <v>672</v>
      </c>
    </row>
    <row r="136" spans="1:3" x14ac:dyDescent="0.25">
      <c r="A136" s="100">
        <v>68899092</v>
      </c>
      <c r="B136" s="99" t="s">
        <v>274</v>
      </c>
      <c r="C136" s="101">
        <v>846</v>
      </c>
    </row>
    <row r="137" spans="1:3" x14ac:dyDescent="0.25">
      <c r="A137" s="100">
        <v>62331680</v>
      </c>
      <c r="B137" s="99" t="s">
        <v>275</v>
      </c>
      <c r="C137" s="101">
        <v>496</v>
      </c>
    </row>
    <row r="138" spans="1:3" x14ac:dyDescent="0.25">
      <c r="A138" s="100">
        <v>62331698</v>
      </c>
      <c r="B138" s="99" t="s">
        <v>276</v>
      </c>
      <c r="C138" s="101">
        <v>238</v>
      </c>
    </row>
    <row r="139" spans="1:3" x14ac:dyDescent="0.25">
      <c r="A139" s="100">
        <v>62330420</v>
      </c>
      <c r="B139" s="99" t="s">
        <v>277</v>
      </c>
      <c r="C139" s="101">
        <v>165</v>
      </c>
    </row>
    <row r="140" spans="1:3" x14ac:dyDescent="0.25">
      <c r="A140" s="100">
        <v>62330292</v>
      </c>
      <c r="B140" s="99" t="s">
        <v>278</v>
      </c>
      <c r="C140" s="101">
        <v>109</v>
      </c>
    </row>
    <row r="141" spans="1:3" x14ac:dyDescent="0.25">
      <c r="A141" s="100">
        <v>62330349</v>
      </c>
      <c r="B141" s="99" t="s">
        <v>280</v>
      </c>
      <c r="C141" s="101">
        <v>191</v>
      </c>
    </row>
    <row r="142" spans="1:3" x14ac:dyDescent="0.25">
      <c r="A142" s="100">
        <v>47813539</v>
      </c>
      <c r="B142" s="99" t="s">
        <v>282</v>
      </c>
      <c r="C142" s="101">
        <v>66</v>
      </c>
    </row>
    <row r="143" spans="1:3" x14ac:dyDescent="0.25">
      <c r="A143" s="100">
        <v>47813512</v>
      </c>
      <c r="B143" s="99" t="s">
        <v>283</v>
      </c>
      <c r="C143" s="101">
        <v>68</v>
      </c>
    </row>
    <row r="144" spans="1:3" x14ac:dyDescent="0.25">
      <c r="A144" s="100">
        <v>47813598</v>
      </c>
      <c r="B144" s="99" t="s">
        <v>285</v>
      </c>
      <c r="C144" s="101">
        <v>48</v>
      </c>
    </row>
    <row r="145" spans="1:3" x14ac:dyDescent="0.25">
      <c r="A145" s="100">
        <v>64120384</v>
      </c>
      <c r="B145" s="99" t="s">
        <v>286</v>
      </c>
      <c r="C145" s="101">
        <v>185</v>
      </c>
    </row>
    <row r="146" spans="1:3" x14ac:dyDescent="0.25">
      <c r="A146" s="100">
        <v>60780487</v>
      </c>
      <c r="B146" s="99" t="s">
        <v>287</v>
      </c>
      <c r="C146" s="101">
        <v>48</v>
      </c>
    </row>
    <row r="147" spans="1:3" x14ac:dyDescent="0.25">
      <c r="A147" s="100" t="s">
        <v>374</v>
      </c>
      <c r="B147" s="99" t="s">
        <v>375</v>
      </c>
      <c r="C147" s="101">
        <v>33</v>
      </c>
    </row>
    <row r="148" spans="1:3" x14ac:dyDescent="0.25">
      <c r="A148" s="100">
        <v>45234370</v>
      </c>
      <c r="B148" s="99" t="s">
        <v>288</v>
      </c>
      <c r="C148" s="101">
        <v>1669</v>
      </c>
    </row>
    <row r="149" spans="1:3" x14ac:dyDescent="0.25">
      <c r="A149" s="100">
        <v>62331752</v>
      </c>
      <c r="B149" s="99" t="s">
        <v>290</v>
      </c>
      <c r="C149" s="101">
        <v>1975</v>
      </c>
    </row>
    <row r="150" spans="1:3" x14ac:dyDescent="0.25">
      <c r="A150" s="100">
        <v>62330381</v>
      </c>
      <c r="B150" s="99" t="s">
        <v>292</v>
      </c>
      <c r="C150" s="101">
        <v>1280</v>
      </c>
    </row>
    <row r="151" spans="1:3" x14ac:dyDescent="0.25">
      <c r="A151" s="100" t="s">
        <v>279</v>
      </c>
      <c r="B151" s="99" t="s">
        <v>293</v>
      </c>
      <c r="C151" s="101">
        <v>6045</v>
      </c>
    </row>
    <row r="152" spans="1:3" x14ac:dyDescent="0.25">
      <c r="A152" s="100" t="s">
        <v>281</v>
      </c>
      <c r="B152" s="99" t="s">
        <v>294</v>
      </c>
      <c r="C152" s="101">
        <v>5770</v>
      </c>
    </row>
    <row r="153" spans="1:3" x14ac:dyDescent="0.25">
      <c r="A153" s="100" t="s">
        <v>291</v>
      </c>
      <c r="B153" s="99" t="s">
        <v>295</v>
      </c>
      <c r="C153" s="101">
        <v>949</v>
      </c>
    </row>
    <row r="154" spans="1:3" x14ac:dyDescent="0.25">
      <c r="A154" s="100">
        <v>60045922</v>
      </c>
      <c r="B154" s="99" t="s">
        <v>296</v>
      </c>
      <c r="C154" s="101">
        <v>1402</v>
      </c>
    </row>
    <row r="155" spans="1:3" x14ac:dyDescent="0.25">
      <c r="A155" s="100">
        <v>60802774</v>
      </c>
      <c r="B155" s="99" t="s">
        <v>297</v>
      </c>
      <c r="C155" s="101">
        <v>1061</v>
      </c>
    </row>
    <row r="156" spans="1:3" x14ac:dyDescent="0.25">
      <c r="A156" s="100" t="s">
        <v>284</v>
      </c>
      <c r="B156" s="99" t="s">
        <v>499</v>
      </c>
      <c r="C156" s="101">
        <v>3505</v>
      </c>
    </row>
    <row r="157" spans="1:3" x14ac:dyDescent="0.25">
      <c r="A157" s="100">
        <v>61989339</v>
      </c>
      <c r="B157" s="99" t="s">
        <v>298</v>
      </c>
      <c r="C157" s="101">
        <v>4706</v>
      </c>
    </row>
    <row r="158" spans="1:3" x14ac:dyDescent="0.25">
      <c r="A158" s="100">
        <v>48004774</v>
      </c>
      <c r="B158" s="99" t="s">
        <v>299</v>
      </c>
      <c r="C158" s="101">
        <v>3121</v>
      </c>
    </row>
    <row r="159" spans="1:3" x14ac:dyDescent="0.25">
      <c r="A159" s="100">
        <v>48004898</v>
      </c>
      <c r="B159" s="99" t="s">
        <v>300</v>
      </c>
      <c r="C159" s="101">
        <v>6947</v>
      </c>
    </row>
    <row r="160" spans="1:3" x14ac:dyDescent="0.25">
      <c r="A160" s="100">
        <v>47658061</v>
      </c>
      <c r="B160" s="99" t="s">
        <v>301</v>
      </c>
      <c r="C160" s="101">
        <v>3802</v>
      </c>
    </row>
    <row r="161" spans="1:3" x14ac:dyDescent="0.25">
      <c r="A161" s="100">
        <v>47998296</v>
      </c>
      <c r="B161" s="99" t="s">
        <v>302</v>
      </c>
      <c r="C161" s="101">
        <v>2739</v>
      </c>
    </row>
    <row r="162" spans="1:3" x14ac:dyDescent="0.25">
      <c r="A162" s="100">
        <v>47813466</v>
      </c>
      <c r="B162" s="99" t="s">
        <v>303</v>
      </c>
      <c r="C162" s="101">
        <v>3680</v>
      </c>
    </row>
    <row r="163" spans="1:3" x14ac:dyDescent="0.25">
      <c r="A163" s="100">
        <v>47811927</v>
      </c>
      <c r="B163" s="99" t="s">
        <v>304</v>
      </c>
      <c r="C163" s="101">
        <v>14426</v>
      </c>
    </row>
    <row r="164" spans="1:3" x14ac:dyDescent="0.25">
      <c r="A164" s="100" t="s">
        <v>500</v>
      </c>
      <c r="B164" s="99" t="s">
        <v>305</v>
      </c>
      <c r="C164" s="101">
        <v>6545</v>
      </c>
    </row>
    <row r="165" spans="1:3" x14ac:dyDescent="0.25">
      <c r="A165" s="100">
        <v>68334222</v>
      </c>
      <c r="B165" s="99" t="s">
        <v>306</v>
      </c>
      <c r="C165" s="101">
        <v>7238</v>
      </c>
    </row>
    <row r="166" spans="1:3" x14ac:dyDescent="0.25">
      <c r="A166" s="100">
        <v>60043661</v>
      </c>
      <c r="B166" s="99" t="s">
        <v>307</v>
      </c>
      <c r="C166" s="101">
        <v>6666</v>
      </c>
    </row>
    <row r="167" spans="1:3" x14ac:dyDescent="0.25">
      <c r="A167" s="100" t="s">
        <v>289</v>
      </c>
      <c r="B167" s="99" t="s">
        <v>308</v>
      </c>
      <c r="C167" s="101">
        <v>4956</v>
      </c>
    </row>
    <row r="168" spans="1:3" ht="13.5" thickBot="1" x14ac:dyDescent="0.3">
      <c r="A168" s="100" t="s">
        <v>309</v>
      </c>
      <c r="B168" s="99" t="s">
        <v>310</v>
      </c>
      <c r="C168" s="101">
        <v>3156</v>
      </c>
    </row>
    <row r="169" spans="1:3" ht="15" customHeight="1" thickBot="1" x14ac:dyDescent="0.3">
      <c r="A169" s="259" t="s">
        <v>20</v>
      </c>
      <c r="B169" s="260"/>
      <c r="C169" s="102">
        <f>SUM(C5:C168)</f>
        <v>978134</v>
      </c>
    </row>
  </sheetData>
  <mergeCells count="4">
    <mergeCell ref="A1:C1"/>
    <mergeCell ref="A3:A4"/>
    <mergeCell ref="B3:B4"/>
    <mergeCell ref="A169:B169"/>
  </mergeCells>
  <pageMargins left="0.78740157480314965" right="0.78740157480314965" top="0.98425196850393704" bottom="0.59055118110236227" header="0.51181102362204722" footer="0.31496062992125984"/>
  <pageSetup paperSize="9" scale="94" firstPageNumber="24" fitToHeight="0" orientation="landscape" useFirstPageNumber="1" r:id="rId1"/>
  <headerFooter alignWithMargins="0">
    <oddHeader>&amp;L&amp;"Tahoma,Kurzíva"&amp;9Návrh rozpočtu na rok 2025
Příloha č. 7&amp;R&amp;"Tahoma,Kurzíva"&amp;9Tabulka č. 6: Závazné ukazatele pro příspěvkové organizace v odvětví školství</oddHeader>
    <oddFooter>&amp;C&amp;"Tahoma,Obyčejné"&amp;10&amp;P</oddFooter>
  </headerFooter>
  <rowBreaks count="4" manualBreakCount="4">
    <brk id="37" max="2" man="1"/>
    <brk id="71" max="2" man="1"/>
    <brk id="106" max="2" man="1"/>
    <brk id="139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23"/>
  <sheetViews>
    <sheetView zoomScaleNormal="100" zoomScaleSheetLayoutView="100" workbookViewId="0">
      <pane ySplit="6" topLeftCell="A238" activePane="bottomLeft" state="frozen"/>
      <selection activeCell="J17" sqref="J17"/>
      <selection pane="bottomLeft" activeCell="B308" sqref="B308:B309"/>
    </sheetView>
  </sheetViews>
  <sheetFormatPr defaultRowHeight="12.75" x14ac:dyDescent="0.2"/>
  <cols>
    <col min="1" max="1" width="10.7109375" style="47" customWidth="1"/>
    <col min="2" max="2" width="53.5703125" style="47" customWidth="1"/>
    <col min="3" max="3" width="49.28515625" style="47" customWidth="1"/>
    <col min="4" max="4" width="23.140625" style="47" customWidth="1"/>
    <col min="5" max="16384" width="9.140625" style="47"/>
  </cols>
  <sheetData>
    <row r="1" spans="1:4" ht="18" customHeight="1" x14ac:dyDescent="0.2">
      <c r="A1" s="203" t="s">
        <v>88</v>
      </c>
      <c r="B1" s="203"/>
      <c r="C1" s="203"/>
      <c r="D1" s="203"/>
    </row>
    <row r="2" spans="1:4" x14ac:dyDescent="0.2">
      <c r="A2" s="23"/>
      <c r="B2" s="18"/>
      <c r="C2" s="48"/>
      <c r="D2" s="25"/>
    </row>
    <row r="3" spans="1:4" ht="13.5" thickBot="1" x14ac:dyDescent="0.25">
      <c r="A3" s="49" t="s">
        <v>21</v>
      </c>
      <c r="B3" s="18"/>
      <c r="C3" s="18"/>
      <c r="D3" s="18"/>
    </row>
    <row r="4" spans="1:4" ht="17.25" customHeight="1" x14ac:dyDescent="0.2">
      <c r="A4" s="255" t="s">
        <v>13</v>
      </c>
      <c r="B4" s="273" t="s">
        <v>14</v>
      </c>
      <c r="C4" s="276" t="s">
        <v>22</v>
      </c>
      <c r="D4" s="105" t="s">
        <v>15</v>
      </c>
    </row>
    <row r="5" spans="1:4" ht="15" customHeight="1" x14ac:dyDescent="0.2">
      <c r="A5" s="271"/>
      <c r="B5" s="274"/>
      <c r="C5" s="277"/>
      <c r="D5" s="279" t="s">
        <v>357</v>
      </c>
    </row>
    <row r="6" spans="1:4" ht="27" customHeight="1" thickBot="1" x14ac:dyDescent="0.25">
      <c r="A6" s="272"/>
      <c r="B6" s="275"/>
      <c r="C6" s="278"/>
      <c r="D6" s="280"/>
    </row>
    <row r="7" spans="1:4" x14ac:dyDescent="0.2">
      <c r="A7" s="281" t="s">
        <v>89</v>
      </c>
      <c r="B7" s="282" t="s">
        <v>90</v>
      </c>
      <c r="C7" s="138" t="s">
        <v>365</v>
      </c>
      <c r="D7" s="121">
        <v>1895</v>
      </c>
    </row>
    <row r="8" spans="1:4" x14ac:dyDescent="0.2">
      <c r="A8" s="266"/>
      <c r="B8" s="262"/>
      <c r="C8" s="123" t="s">
        <v>25</v>
      </c>
      <c r="D8" s="121">
        <v>972</v>
      </c>
    </row>
    <row r="9" spans="1:4" x14ac:dyDescent="0.2">
      <c r="A9" s="265" t="s">
        <v>91</v>
      </c>
      <c r="B9" s="261" t="s">
        <v>92</v>
      </c>
      <c r="C9" s="139" t="s">
        <v>365</v>
      </c>
      <c r="D9" s="121">
        <v>1010</v>
      </c>
    </row>
    <row r="10" spans="1:4" x14ac:dyDescent="0.2">
      <c r="A10" s="266"/>
      <c r="B10" s="262"/>
      <c r="C10" s="123" t="s">
        <v>25</v>
      </c>
      <c r="D10" s="121">
        <v>438</v>
      </c>
    </row>
    <row r="11" spans="1:4" x14ac:dyDescent="0.2">
      <c r="A11" s="265" t="s">
        <v>93</v>
      </c>
      <c r="B11" s="261" t="s">
        <v>94</v>
      </c>
      <c r="C11" s="139" t="s">
        <v>365</v>
      </c>
      <c r="D11" s="121">
        <v>1641</v>
      </c>
    </row>
    <row r="12" spans="1:4" x14ac:dyDescent="0.2">
      <c r="A12" s="266"/>
      <c r="B12" s="262"/>
      <c r="C12" s="140" t="s">
        <v>25</v>
      </c>
      <c r="D12" s="121">
        <v>1260</v>
      </c>
    </row>
    <row r="13" spans="1:4" x14ac:dyDescent="0.2">
      <c r="A13" s="265" t="s">
        <v>95</v>
      </c>
      <c r="B13" s="261" t="s">
        <v>96</v>
      </c>
      <c r="C13" s="123" t="s">
        <v>365</v>
      </c>
      <c r="D13" s="121">
        <v>2666</v>
      </c>
    </row>
    <row r="14" spans="1:4" x14ac:dyDescent="0.2">
      <c r="A14" s="266"/>
      <c r="B14" s="262"/>
      <c r="C14" s="139" t="s">
        <v>25</v>
      </c>
      <c r="D14" s="121">
        <v>1160</v>
      </c>
    </row>
    <row r="15" spans="1:4" x14ac:dyDescent="0.2">
      <c r="A15" s="265" t="s">
        <v>97</v>
      </c>
      <c r="B15" s="261" t="s">
        <v>98</v>
      </c>
      <c r="C15" s="123" t="s">
        <v>365</v>
      </c>
      <c r="D15" s="121">
        <v>2741</v>
      </c>
    </row>
    <row r="16" spans="1:4" x14ac:dyDescent="0.2">
      <c r="A16" s="266"/>
      <c r="B16" s="262"/>
      <c r="C16" s="139" t="s">
        <v>25</v>
      </c>
      <c r="D16" s="121">
        <v>289</v>
      </c>
    </row>
    <row r="17" spans="1:4" x14ac:dyDescent="0.2">
      <c r="A17" s="265" t="s">
        <v>99</v>
      </c>
      <c r="B17" s="261" t="s">
        <v>100</v>
      </c>
      <c r="C17" s="123" t="s">
        <v>365</v>
      </c>
      <c r="D17" s="121">
        <v>1808</v>
      </c>
    </row>
    <row r="18" spans="1:4" x14ac:dyDescent="0.2">
      <c r="A18" s="266"/>
      <c r="B18" s="262"/>
      <c r="C18" s="140" t="s">
        <v>25</v>
      </c>
      <c r="D18" s="121">
        <v>275</v>
      </c>
    </row>
    <row r="19" spans="1:4" x14ac:dyDescent="0.2">
      <c r="A19" s="265">
        <v>61989011</v>
      </c>
      <c r="B19" s="261" t="s">
        <v>101</v>
      </c>
      <c r="C19" s="139" t="s">
        <v>365</v>
      </c>
      <c r="D19" s="121">
        <v>1877</v>
      </c>
    </row>
    <row r="20" spans="1:4" x14ac:dyDescent="0.2">
      <c r="A20" s="266"/>
      <c r="B20" s="262"/>
      <c r="C20" s="123" t="s">
        <v>25</v>
      </c>
      <c r="D20" s="121">
        <v>828</v>
      </c>
    </row>
    <row r="21" spans="1:4" x14ac:dyDescent="0.2">
      <c r="A21" s="265" t="s">
        <v>102</v>
      </c>
      <c r="B21" s="261" t="s">
        <v>103</v>
      </c>
      <c r="C21" s="139" t="s">
        <v>365</v>
      </c>
      <c r="D21" s="121">
        <v>4082</v>
      </c>
    </row>
    <row r="22" spans="1:4" x14ac:dyDescent="0.2">
      <c r="A22" s="266"/>
      <c r="B22" s="262"/>
      <c r="C22" s="123" t="s">
        <v>25</v>
      </c>
      <c r="D22" s="121">
        <v>1490</v>
      </c>
    </row>
    <row r="23" spans="1:4" x14ac:dyDescent="0.2">
      <c r="A23" s="265">
        <v>62331205</v>
      </c>
      <c r="B23" s="261" t="s">
        <v>104</v>
      </c>
      <c r="C23" s="139" t="s">
        <v>365</v>
      </c>
      <c r="D23" s="121">
        <v>755</v>
      </c>
    </row>
    <row r="24" spans="1:4" x14ac:dyDescent="0.2">
      <c r="A24" s="266"/>
      <c r="B24" s="262"/>
      <c r="C24" s="123" t="s">
        <v>25</v>
      </c>
      <c r="D24" s="121">
        <v>260</v>
      </c>
    </row>
    <row r="25" spans="1:4" ht="25.5" x14ac:dyDescent="0.2">
      <c r="A25" s="265">
        <v>62331639</v>
      </c>
      <c r="B25" s="123" t="s">
        <v>105</v>
      </c>
      <c r="C25" s="139" t="s">
        <v>365</v>
      </c>
      <c r="D25" s="121">
        <v>1251</v>
      </c>
    </row>
    <row r="26" spans="1:4" ht="25.5" x14ac:dyDescent="0.2">
      <c r="A26" s="266"/>
      <c r="B26" s="123" t="s">
        <v>105</v>
      </c>
      <c r="C26" s="123" t="s">
        <v>25</v>
      </c>
      <c r="D26" s="121">
        <v>1988</v>
      </c>
    </row>
    <row r="27" spans="1:4" x14ac:dyDescent="0.2">
      <c r="A27" s="265">
        <v>62331493</v>
      </c>
      <c r="B27" s="261" t="s">
        <v>106</v>
      </c>
      <c r="C27" s="139" t="s">
        <v>365</v>
      </c>
      <c r="D27" s="121">
        <v>1685</v>
      </c>
    </row>
    <row r="28" spans="1:4" x14ac:dyDescent="0.2">
      <c r="A28" s="266"/>
      <c r="B28" s="262"/>
      <c r="C28" s="123" t="s">
        <v>25</v>
      </c>
      <c r="D28" s="121">
        <v>1232</v>
      </c>
    </row>
    <row r="29" spans="1:4" x14ac:dyDescent="0.2">
      <c r="A29" s="265">
        <v>62331558</v>
      </c>
      <c r="B29" s="261" t="s">
        <v>107</v>
      </c>
      <c r="C29" s="139" t="s">
        <v>365</v>
      </c>
      <c r="D29" s="121">
        <v>1875</v>
      </c>
    </row>
    <row r="30" spans="1:4" x14ac:dyDescent="0.2">
      <c r="A30" s="266"/>
      <c r="B30" s="262"/>
      <c r="C30" s="123" t="s">
        <v>25</v>
      </c>
      <c r="D30" s="121">
        <v>196</v>
      </c>
    </row>
    <row r="31" spans="1:4" x14ac:dyDescent="0.2">
      <c r="A31" s="265">
        <v>62331582</v>
      </c>
      <c r="B31" s="261" t="s">
        <v>108</v>
      </c>
      <c r="C31" s="139" t="s">
        <v>365</v>
      </c>
      <c r="D31" s="121">
        <v>1443</v>
      </c>
    </row>
    <row r="32" spans="1:4" x14ac:dyDescent="0.2">
      <c r="A32" s="266"/>
      <c r="B32" s="262"/>
      <c r="C32" s="123" t="s">
        <v>25</v>
      </c>
      <c r="D32" s="121">
        <v>1024</v>
      </c>
    </row>
    <row r="33" spans="1:4" x14ac:dyDescent="0.2">
      <c r="A33" s="265">
        <v>62331795</v>
      </c>
      <c r="B33" s="261" t="s">
        <v>109</v>
      </c>
      <c r="C33" s="139" t="s">
        <v>365</v>
      </c>
      <c r="D33" s="121">
        <v>1970</v>
      </c>
    </row>
    <row r="34" spans="1:4" x14ac:dyDescent="0.2">
      <c r="A34" s="266"/>
      <c r="B34" s="262"/>
      <c r="C34" s="123" t="s">
        <v>25</v>
      </c>
      <c r="D34" s="121">
        <v>992</v>
      </c>
    </row>
    <row r="35" spans="1:4" x14ac:dyDescent="0.2">
      <c r="A35" s="265" t="s">
        <v>110</v>
      </c>
      <c r="B35" s="261" t="s">
        <v>111</v>
      </c>
      <c r="C35" s="139" t="s">
        <v>365</v>
      </c>
      <c r="D35" s="121">
        <v>4078</v>
      </c>
    </row>
    <row r="36" spans="1:4" x14ac:dyDescent="0.2">
      <c r="A36" s="266"/>
      <c r="B36" s="262"/>
      <c r="C36" s="123" t="s">
        <v>25</v>
      </c>
      <c r="D36" s="121">
        <v>3411</v>
      </c>
    </row>
    <row r="37" spans="1:4" x14ac:dyDescent="0.2">
      <c r="A37" s="265" t="s">
        <v>112</v>
      </c>
      <c r="B37" s="261" t="s">
        <v>113</v>
      </c>
      <c r="C37" s="139" t="s">
        <v>365</v>
      </c>
      <c r="D37" s="121">
        <v>2377</v>
      </c>
    </row>
    <row r="38" spans="1:4" x14ac:dyDescent="0.2">
      <c r="A38" s="266"/>
      <c r="B38" s="262"/>
      <c r="C38" s="123" t="s">
        <v>25</v>
      </c>
      <c r="D38" s="121">
        <v>1607</v>
      </c>
    </row>
    <row r="39" spans="1:4" x14ac:dyDescent="0.2">
      <c r="A39" s="265" t="s">
        <v>114</v>
      </c>
      <c r="B39" s="261" t="s">
        <v>115</v>
      </c>
      <c r="C39" s="140" t="s">
        <v>365</v>
      </c>
      <c r="D39" s="121">
        <v>3072</v>
      </c>
    </row>
    <row r="40" spans="1:4" x14ac:dyDescent="0.2">
      <c r="A40" s="266"/>
      <c r="B40" s="262"/>
      <c r="C40" s="139" t="s">
        <v>25</v>
      </c>
      <c r="D40" s="121">
        <v>2686</v>
      </c>
    </row>
    <row r="41" spans="1:4" x14ac:dyDescent="0.2">
      <c r="A41" s="265" t="s">
        <v>116</v>
      </c>
      <c r="B41" s="261" t="s">
        <v>117</v>
      </c>
      <c r="C41" s="123" t="s">
        <v>365</v>
      </c>
      <c r="D41" s="121">
        <v>1493</v>
      </c>
    </row>
    <row r="42" spans="1:4" x14ac:dyDescent="0.2">
      <c r="A42" s="266"/>
      <c r="B42" s="262"/>
      <c r="C42" s="139" t="s">
        <v>25</v>
      </c>
      <c r="D42" s="121">
        <v>513</v>
      </c>
    </row>
    <row r="43" spans="1:4" x14ac:dyDescent="0.2">
      <c r="A43" s="265" t="s">
        <v>118</v>
      </c>
      <c r="B43" s="261" t="s">
        <v>119</v>
      </c>
      <c r="C43" s="123" t="s">
        <v>365</v>
      </c>
      <c r="D43" s="121">
        <v>1275</v>
      </c>
    </row>
    <row r="44" spans="1:4" x14ac:dyDescent="0.2">
      <c r="A44" s="267"/>
      <c r="B44" s="263"/>
      <c r="C44" s="139" t="s">
        <v>25</v>
      </c>
      <c r="D44" s="121">
        <v>748</v>
      </c>
    </row>
    <row r="45" spans="1:4" x14ac:dyDescent="0.2">
      <c r="A45" s="266"/>
      <c r="B45" s="262"/>
      <c r="C45" s="123" t="s">
        <v>501</v>
      </c>
      <c r="D45" s="121">
        <v>2300</v>
      </c>
    </row>
    <row r="46" spans="1:4" x14ac:dyDescent="0.2">
      <c r="A46" s="265">
        <v>47813091</v>
      </c>
      <c r="B46" s="261" t="s">
        <v>120</v>
      </c>
      <c r="C46" s="139" t="s">
        <v>365</v>
      </c>
      <c r="D46" s="121">
        <v>742</v>
      </c>
    </row>
    <row r="47" spans="1:4" x14ac:dyDescent="0.2">
      <c r="A47" s="266"/>
      <c r="B47" s="262"/>
      <c r="C47" s="123" t="s">
        <v>25</v>
      </c>
      <c r="D47" s="121">
        <v>458</v>
      </c>
    </row>
    <row r="48" spans="1:4" x14ac:dyDescent="0.2">
      <c r="A48" s="265" t="s">
        <v>494</v>
      </c>
      <c r="B48" s="261" t="s">
        <v>121</v>
      </c>
      <c r="C48" s="140" t="s">
        <v>365</v>
      </c>
      <c r="D48" s="121">
        <v>2053</v>
      </c>
    </row>
    <row r="49" spans="1:4" x14ac:dyDescent="0.2">
      <c r="A49" s="266"/>
      <c r="B49" s="262"/>
      <c r="C49" s="139" t="s">
        <v>25</v>
      </c>
      <c r="D49" s="121">
        <v>1402</v>
      </c>
    </row>
    <row r="50" spans="1:4" x14ac:dyDescent="0.2">
      <c r="A50" s="265">
        <v>47813075</v>
      </c>
      <c r="B50" s="261" t="s">
        <v>122</v>
      </c>
      <c r="C50" s="123" t="s">
        <v>365</v>
      </c>
      <c r="D50" s="121">
        <v>1813</v>
      </c>
    </row>
    <row r="51" spans="1:4" x14ac:dyDescent="0.2">
      <c r="A51" s="266"/>
      <c r="B51" s="262"/>
      <c r="C51" s="139" t="s">
        <v>25</v>
      </c>
      <c r="D51" s="121">
        <v>1200</v>
      </c>
    </row>
    <row r="52" spans="1:4" x14ac:dyDescent="0.2">
      <c r="A52" s="265" t="s">
        <v>123</v>
      </c>
      <c r="B52" s="261" t="s">
        <v>124</v>
      </c>
      <c r="C52" s="123" t="s">
        <v>365</v>
      </c>
      <c r="D52" s="121">
        <v>1775</v>
      </c>
    </row>
    <row r="53" spans="1:4" x14ac:dyDescent="0.2">
      <c r="A53" s="266"/>
      <c r="B53" s="262"/>
      <c r="C53" s="139" t="s">
        <v>25</v>
      </c>
      <c r="D53" s="121">
        <v>897</v>
      </c>
    </row>
    <row r="54" spans="1:4" x14ac:dyDescent="0.2">
      <c r="A54" s="265" t="s">
        <v>125</v>
      </c>
      <c r="B54" s="261" t="s">
        <v>372</v>
      </c>
      <c r="C54" s="123" t="s">
        <v>365</v>
      </c>
      <c r="D54" s="121">
        <v>2496</v>
      </c>
    </row>
    <row r="55" spans="1:4" x14ac:dyDescent="0.2">
      <c r="A55" s="266"/>
      <c r="B55" s="262"/>
      <c r="C55" s="139" t="s">
        <v>25</v>
      </c>
      <c r="D55" s="121">
        <v>1481</v>
      </c>
    </row>
    <row r="56" spans="1:4" x14ac:dyDescent="0.2">
      <c r="A56" s="265" t="s">
        <v>126</v>
      </c>
      <c r="B56" s="261" t="s">
        <v>127</v>
      </c>
      <c r="C56" s="123" t="s">
        <v>365</v>
      </c>
      <c r="D56" s="121">
        <v>1348</v>
      </c>
    </row>
    <row r="57" spans="1:4" x14ac:dyDescent="0.2">
      <c r="A57" s="266"/>
      <c r="B57" s="262"/>
      <c r="C57" s="139" t="s">
        <v>25</v>
      </c>
      <c r="D57" s="121">
        <v>561</v>
      </c>
    </row>
    <row r="58" spans="1:4" x14ac:dyDescent="0.2">
      <c r="A58" s="265" t="s">
        <v>128</v>
      </c>
      <c r="B58" s="261" t="s">
        <v>129</v>
      </c>
      <c r="C58" s="123" t="s">
        <v>365</v>
      </c>
      <c r="D58" s="121">
        <v>2208</v>
      </c>
    </row>
    <row r="59" spans="1:4" x14ac:dyDescent="0.2">
      <c r="A59" s="266"/>
      <c r="B59" s="262"/>
      <c r="C59" s="139" t="s">
        <v>25</v>
      </c>
      <c r="D59" s="121">
        <v>1318</v>
      </c>
    </row>
    <row r="60" spans="1:4" x14ac:dyDescent="0.2">
      <c r="A60" s="265" t="s">
        <v>130</v>
      </c>
      <c r="B60" s="261" t="s">
        <v>495</v>
      </c>
      <c r="C60" s="123" t="s">
        <v>365</v>
      </c>
      <c r="D60" s="121">
        <v>813</v>
      </c>
    </row>
    <row r="61" spans="1:4" x14ac:dyDescent="0.2">
      <c r="A61" s="266"/>
      <c r="B61" s="262"/>
      <c r="C61" s="139" t="s">
        <v>25</v>
      </c>
      <c r="D61" s="121">
        <v>391</v>
      </c>
    </row>
    <row r="62" spans="1:4" x14ac:dyDescent="0.2">
      <c r="A62" s="265" t="s">
        <v>131</v>
      </c>
      <c r="B62" s="261" t="s">
        <v>132</v>
      </c>
      <c r="C62" s="123" t="s">
        <v>365</v>
      </c>
      <c r="D62" s="121">
        <v>1850</v>
      </c>
    </row>
    <row r="63" spans="1:4" x14ac:dyDescent="0.2">
      <c r="A63" s="266"/>
      <c r="B63" s="262"/>
      <c r="C63" s="139" t="s">
        <v>25</v>
      </c>
      <c r="D63" s="121">
        <v>352</v>
      </c>
    </row>
    <row r="64" spans="1:4" x14ac:dyDescent="0.2">
      <c r="A64" s="265" t="s">
        <v>133</v>
      </c>
      <c r="B64" s="261" t="s">
        <v>134</v>
      </c>
      <c r="C64" s="123" t="s">
        <v>365</v>
      </c>
      <c r="D64" s="121">
        <v>3682</v>
      </c>
    </row>
    <row r="65" spans="1:4" x14ac:dyDescent="0.2">
      <c r="A65" s="266"/>
      <c r="B65" s="262"/>
      <c r="C65" s="139" t="s">
        <v>25</v>
      </c>
      <c r="D65" s="121">
        <v>1116</v>
      </c>
    </row>
    <row r="66" spans="1:4" x14ac:dyDescent="0.2">
      <c r="A66" s="265" t="s">
        <v>135</v>
      </c>
      <c r="B66" s="261" t="s">
        <v>136</v>
      </c>
      <c r="C66" s="123" t="s">
        <v>365</v>
      </c>
      <c r="D66" s="121">
        <v>5683</v>
      </c>
    </row>
    <row r="67" spans="1:4" x14ac:dyDescent="0.2">
      <c r="A67" s="266"/>
      <c r="B67" s="262"/>
      <c r="C67" s="139" t="s">
        <v>25</v>
      </c>
      <c r="D67" s="121">
        <v>877</v>
      </c>
    </row>
    <row r="68" spans="1:4" x14ac:dyDescent="0.2">
      <c r="A68" s="265" t="s">
        <v>137</v>
      </c>
      <c r="B68" s="261" t="s">
        <v>138</v>
      </c>
      <c r="C68" s="123" t="s">
        <v>365</v>
      </c>
      <c r="D68" s="121">
        <v>3122</v>
      </c>
    </row>
    <row r="69" spans="1:4" x14ac:dyDescent="0.2">
      <c r="A69" s="266"/>
      <c r="B69" s="262"/>
      <c r="C69" s="139" t="s">
        <v>25</v>
      </c>
      <c r="D69" s="121">
        <v>2473</v>
      </c>
    </row>
    <row r="70" spans="1:4" x14ac:dyDescent="0.2">
      <c r="A70" s="265" t="s">
        <v>139</v>
      </c>
      <c r="B70" s="261" t="s">
        <v>140</v>
      </c>
      <c r="C70" s="123" t="s">
        <v>365</v>
      </c>
      <c r="D70" s="121">
        <v>1565</v>
      </c>
    </row>
    <row r="71" spans="1:4" x14ac:dyDescent="0.2">
      <c r="A71" s="266"/>
      <c r="B71" s="262"/>
      <c r="C71" s="139" t="s">
        <v>25</v>
      </c>
      <c r="D71" s="121">
        <v>794</v>
      </c>
    </row>
    <row r="72" spans="1:4" x14ac:dyDescent="0.2">
      <c r="A72" s="265" t="s">
        <v>141</v>
      </c>
      <c r="B72" s="261" t="s">
        <v>142</v>
      </c>
      <c r="C72" s="123" t="s">
        <v>365</v>
      </c>
      <c r="D72" s="121">
        <v>2106</v>
      </c>
    </row>
    <row r="73" spans="1:4" x14ac:dyDescent="0.2">
      <c r="A73" s="266"/>
      <c r="B73" s="262"/>
      <c r="C73" s="140" t="s">
        <v>25</v>
      </c>
      <c r="D73" s="121">
        <v>2339</v>
      </c>
    </row>
    <row r="74" spans="1:4" x14ac:dyDescent="0.2">
      <c r="A74" s="265" t="s">
        <v>143</v>
      </c>
      <c r="B74" s="261" t="s">
        <v>496</v>
      </c>
      <c r="C74" s="139" t="s">
        <v>365</v>
      </c>
      <c r="D74" s="121">
        <v>2978</v>
      </c>
    </row>
    <row r="75" spans="1:4" x14ac:dyDescent="0.2">
      <c r="A75" s="266"/>
      <c r="B75" s="262"/>
      <c r="C75" s="123" t="s">
        <v>25</v>
      </c>
      <c r="D75" s="121">
        <v>1048</v>
      </c>
    </row>
    <row r="76" spans="1:4" x14ac:dyDescent="0.2">
      <c r="A76" s="265" t="s">
        <v>144</v>
      </c>
      <c r="B76" s="261" t="s">
        <v>145</v>
      </c>
      <c r="C76" s="139" t="s">
        <v>365</v>
      </c>
      <c r="D76" s="121">
        <v>2118</v>
      </c>
    </row>
    <row r="77" spans="1:4" x14ac:dyDescent="0.2">
      <c r="A77" s="266"/>
      <c r="B77" s="262"/>
      <c r="C77" s="123" t="s">
        <v>25</v>
      </c>
      <c r="D77" s="121">
        <v>335</v>
      </c>
    </row>
    <row r="78" spans="1:4" x14ac:dyDescent="0.2">
      <c r="A78" s="265" t="s">
        <v>146</v>
      </c>
      <c r="B78" s="261" t="s">
        <v>147</v>
      </c>
      <c r="C78" s="139" t="s">
        <v>365</v>
      </c>
      <c r="D78" s="121">
        <v>4597</v>
      </c>
    </row>
    <row r="79" spans="1:4" x14ac:dyDescent="0.2">
      <c r="A79" s="266"/>
      <c r="B79" s="262"/>
      <c r="C79" s="123" t="s">
        <v>25</v>
      </c>
      <c r="D79" s="121">
        <v>1840</v>
      </c>
    </row>
    <row r="80" spans="1:4" x14ac:dyDescent="0.2">
      <c r="A80" s="265" t="s">
        <v>148</v>
      </c>
      <c r="B80" s="261" t="s">
        <v>149</v>
      </c>
      <c r="C80" s="139" t="s">
        <v>365</v>
      </c>
      <c r="D80" s="121">
        <v>4188</v>
      </c>
    </row>
    <row r="81" spans="1:4" x14ac:dyDescent="0.2">
      <c r="A81" s="266"/>
      <c r="B81" s="262"/>
      <c r="C81" s="123" t="s">
        <v>25</v>
      </c>
      <c r="D81" s="121">
        <v>2916</v>
      </c>
    </row>
    <row r="82" spans="1:4" x14ac:dyDescent="0.2">
      <c r="A82" s="265" t="s">
        <v>150</v>
      </c>
      <c r="B82" s="261" t="s">
        <v>151</v>
      </c>
      <c r="C82" s="139" t="s">
        <v>365</v>
      </c>
      <c r="D82" s="121">
        <v>1998</v>
      </c>
    </row>
    <row r="83" spans="1:4" x14ac:dyDescent="0.2">
      <c r="A83" s="266"/>
      <c r="B83" s="262"/>
      <c r="C83" s="123" t="s">
        <v>25</v>
      </c>
      <c r="D83" s="121">
        <v>533</v>
      </c>
    </row>
    <row r="84" spans="1:4" x14ac:dyDescent="0.2">
      <c r="A84" s="265" t="s">
        <v>152</v>
      </c>
      <c r="B84" s="261" t="s">
        <v>153</v>
      </c>
      <c r="C84" s="139" t="s">
        <v>365</v>
      </c>
      <c r="D84" s="121">
        <v>6842</v>
      </c>
    </row>
    <row r="85" spans="1:4" x14ac:dyDescent="0.2">
      <c r="A85" s="266"/>
      <c r="B85" s="262"/>
      <c r="C85" s="123" t="s">
        <v>25</v>
      </c>
      <c r="D85" s="121">
        <v>1581</v>
      </c>
    </row>
    <row r="86" spans="1:4" x14ac:dyDescent="0.2">
      <c r="A86" s="265">
        <v>62331574</v>
      </c>
      <c r="B86" s="261" t="s">
        <v>154</v>
      </c>
      <c r="C86" s="139" t="s">
        <v>365</v>
      </c>
      <c r="D86" s="121">
        <v>1549</v>
      </c>
    </row>
    <row r="87" spans="1:4" x14ac:dyDescent="0.2">
      <c r="A87" s="266"/>
      <c r="B87" s="262"/>
      <c r="C87" s="123" t="s">
        <v>25</v>
      </c>
      <c r="D87" s="121">
        <v>437</v>
      </c>
    </row>
    <row r="88" spans="1:4" x14ac:dyDescent="0.2">
      <c r="A88" s="265">
        <v>62331566</v>
      </c>
      <c r="B88" s="261" t="s">
        <v>155</v>
      </c>
      <c r="C88" s="139" t="s">
        <v>365</v>
      </c>
      <c r="D88" s="121">
        <v>1828</v>
      </c>
    </row>
    <row r="89" spans="1:4" x14ac:dyDescent="0.2">
      <c r="A89" s="266"/>
      <c r="B89" s="262"/>
      <c r="C89" s="123" t="s">
        <v>25</v>
      </c>
      <c r="D89" s="121">
        <v>440</v>
      </c>
    </row>
    <row r="90" spans="1:4" x14ac:dyDescent="0.2">
      <c r="A90" s="265">
        <v>62331515</v>
      </c>
      <c r="B90" s="261" t="s">
        <v>156</v>
      </c>
      <c r="C90" s="139" t="s">
        <v>365</v>
      </c>
      <c r="D90" s="121">
        <v>2970</v>
      </c>
    </row>
    <row r="91" spans="1:4" x14ac:dyDescent="0.2">
      <c r="A91" s="267"/>
      <c r="B91" s="263"/>
      <c r="C91" s="123" t="s">
        <v>502</v>
      </c>
      <c r="D91" s="121">
        <v>1400</v>
      </c>
    </row>
    <row r="92" spans="1:4" x14ac:dyDescent="0.2">
      <c r="A92" s="266"/>
      <c r="B92" s="262"/>
      <c r="C92" s="139" t="s">
        <v>25</v>
      </c>
      <c r="D92" s="121">
        <v>1536</v>
      </c>
    </row>
    <row r="93" spans="1:4" x14ac:dyDescent="0.2">
      <c r="A93" s="265">
        <v>60337320</v>
      </c>
      <c r="B93" s="261" t="s">
        <v>157</v>
      </c>
      <c r="C93" s="123" t="s">
        <v>365</v>
      </c>
      <c r="D93" s="121">
        <v>1802</v>
      </c>
    </row>
    <row r="94" spans="1:4" x14ac:dyDescent="0.2">
      <c r="A94" s="267"/>
      <c r="B94" s="263"/>
      <c r="C94" s="139" t="s">
        <v>25</v>
      </c>
      <c r="D94" s="121">
        <v>376</v>
      </c>
    </row>
    <row r="95" spans="1:4" x14ac:dyDescent="0.2">
      <c r="A95" s="266"/>
      <c r="B95" s="262"/>
      <c r="C95" s="123" t="s">
        <v>397</v>
      </c>
      <c r="D95" s="121">
        <v>9850</v>
      </c>
    </row>
    <row r="96" spans="1:4" x14ac:dyDescent="0.2">
      <c r="A96" s="265" t="s">
        <v>158</v>
      </c>
      <c r="B96" s="261" t="s">
        <v>159</v>
      </c>
      <c r="C96" s="139" t="s">
        <v>365</v>
      </c>
      <c r="D96" s="121">
        <v>1444</v>
      </c>
    </row>
    <row r="97" spans="1:4" x14ac:dyDescent="0.2">
      <c r="A97" s="266"/>
      <c r="B97" s="262"/>
      <c r="C97" s="123" t="s">
        <v>25</v>
      </c>
      <c r="D97" s="121">
        <v>612</v>
      </c>
    </row>
    <row r="98" spans="1:4" x14ac:dyDescent="0.2">
      <c r="A98" s="265" t="s">
        <v>160</v>
      </c>
      <c r="B98" s="261" t="s">
        <v>383</v>
      </c>
      <c r="C98" s="140" t="s">
        <v>365</v>
      </c>
      <c r="D98" s="121">
        <v>3972</v>
      </c>
    </row>
    <row r="99" spans="1:4" x14ac:dyDescent="0.2">
      <c r="A99" s="266"/>
      <c r="B99" s="262"/>
      <c r="C99" s="139" t="s">
        <v>25</v>
      </c>
      <c r="D99" s="121">
        <v>2896</v>
      </c>
    </row>
    <row r="100" spans="1:4" x14ac:dyDescent="0.2">
      <c r="A100" s="265" t="s">
        <v>161</v>
      </c>
      <c r="B100" s="261" t="s">
        <v>162</v>
      </c>
      <c r="C100" s="123" t="s">
        <v>365</v>
      </c>
      <c r="D100" s="121">
        <v>2354</v>
      </c>
    </row>
    <row r="101" spans="1:4" x14ac:dyDescent="0.2">
      <c r="A101" s="266"/>
      <c r="B101" s="262"/>
      <c r="C101" s="139" t="s">
        <v>25</v>
      </c>
      <c r="D101" s="121">
        <v>1096</v>
      </c>
    </row>
    <row r="102" spans="1:4" x14ac:dyDescent="0.2">
      <c r="A102" s="265" t="s">
        <v>163</v>
      </c>
      <c r="B102" s="261" t="s">
        <v>164</v>
      </c>
      <c r="C102" s="123" t="s">
        <v>365</v>
      </c>
      <c r="D102" s="121">
        <v>517</v>
      </c>
    </row>
    <row r="103" spans="1:4" x14ac:dyDescent="0.2">
      <c r="A103" s="266"/>
      <c r="B103" s="262"/>
      <c r="C103" s="139" t="s">
        <v>25</v>
      </c>
      <c r="D103" s="121">
        <v>80</v>
      </c>
    </row>
    <row r="104" spans="1:4" x14ac:dyDescent="0.2">
      <c r="A104" s="265">
        <v>47813083</v>
      </c>
      <c r="B104" s="261" t="s">
        <v>165</v>
      </c>
      <c r="C104" s="123" t="s">
        <v>365</v>
      </c>
      <c r="D104" s="121">
        <v>1847</v>
      </c>
    </row>
    <row r="105" spans="1:4" x14ac:dyDescent="0.2">
      <c r="A105" s="266"/>
      <c r="B105" s="262"/>
      <c r="C105" s="139" t="s">
        <v>25</v>
      </c>
      <c r="D105" s="121">
        <v>1396</v>
      </c>
    </row>
    <row r="106" spans="1:4" x14ac:dyDescent="0.2">
      <c r="A106" s="265">
        <v>47813148</v>
      </c>
      <c r="B106" s="261" t="s">
        <v>166</v>
      </c>
      <c r="C106" s="123" t="s">
        <v>365</v>
      </c>
      <c r="D106" s="121">
        <v>879</v>
      </c>
    </row>
    <row r="107" spans="1:4" x14ac:dyDescent="0.2">
      <c r="A107" s="266"/>
      <c r="B107" s="262"/>
      <c r="C107" s="139" t="s">
        <v>25</v>
      </c>
      <c r="D107" s="121">
        <v>327</v>
      </c>
    </row>
    <row r="108" spans="1:4" x14ac:dyDescent="0.2">
      <c r="A108" s="265">
        <v>47813121</v>
      </c>
      <c r="B108" s="261" t="s">
        <v>167</v>
      </c>
      <c r="C108" s="123" t="s">
        <v>365</v>
      </c>
      <c r="D108" s="121">
        <v>891</v>
      </c>
    </row>
    <row r="109" spans="1:4" x14ac:dyDescent="0.2">
      <c r="A109" s="266"/>
      <c r="B109" s="262"/>
      <c r="C109" s="139" t="s">
        <v>25</v>
      </c>
      <c r="D109" s="121">
        <v>1245</v>
      </c>
    </row>
    <row r="110" spans="1:4" x14ac:dyDescent="0.2">
      <c r="A110" s="265">
        <v>47813130</v>
      </c>
      <c r="B110" s="261" t="s">
        <v>497</v>
      </c>
      <c r="C110" s="123" t="s">
        <v>365</v>
      </c>
      <c r="D110" s="121">
        <v>3108</v>
      </c>
    </row>
    <row r="111" spans="1:4" x14ac:dyDescent="0.2">
      <c r="A111" s="266"/>
      <c r="B111" s="262"/>
      <c r="C111" s="139" t="s">
        <v>25</v>
      </c>
      <c r="D111" s="121">
        <v>1904</v>
      </c>
    </row>
    <row r="112" spans="1:4" ht="19.5" customHeight="1" x14ac:dyDescent="0.2">
      <c r="A112" s="265" t="s">
        <v>168</v>
      </c>
      <c r="B112" s="261" t="s">
        <v>169</v>
      </c>
      <c r="C112" s="123" t="s">
        <v>365</v>
      </c>
      <c r="D112" s="121">
        <v>5876</v>
      </c>
    </row>
    <row r="113" spans="1:4" ht="19.5" customHeight="1" x14ac:dyDescent="0.2">
      <c r="A113" s="266"/>
      <c r="B113" s="262"/>
      <c r="C113" s="139" t="s">
        <v>25</v>
      </c>
      <c r="D113" s="121">
        <v>2879</v>
      </c>
    </row>
    <row r="114" spans="1:4" x14ac:dyDescent="0.2">
      <c r="A114" s="265" t="s">
        <v>170</v>
      </c>
      <c r="B114" s="261" t="s">
        <v>171</v>
      </c>
      <c r="C114" s="123" t="s">
        <v>365</v>
      </c>
      <c r="D114" s="121">
        <v>1109</v>
      </c>
    </row>
    <row r="115" spans="1:4" x14ac:dyDescent="0.2">
      <c r="A115" s="266"/>
      <c r="B115" s="262"/>
      <c r="C115" s="139" t="s">
        <v>25</v>
      </c>
      <c r="D115" s="121">
        <v>28</v>
      </c>
    </row>
    <row r="116" spans="1:4" x14ac:dyDescent="0.2">
      <c r="A116" s="265">
        <v>14450909</v>
      </c>
      <c r="B116" s="261" t="s">
        <v>172</v>
      </c>
      <c r="C116" s="123" t="s">
        <v>365</v>
      </c>
      <c r="D116" s="121">
        <v>1454</v>
      </c>
    </row>
    <row r="117" spans="1:4" x14ac:dyDescent="0.2">
      <c r="A117" s="266"/>
      <c r="B117" s="262"/>
      <c r="C117" s="139" t="s">
        <v>25</v>
      </c>
      <c r="D117" s="121">
        <v>387</v>
      </c>
    </row>
    <row r="118" spans="1:4" x14ac:dyDescent="0.2">
      <c r="A118" s="265" t="s">
        <v>173</v>
      </c>
      <c r="B118" s="261" t="s">
        <v>174</v>
      </c>
      <c r="C118" s="123" t="s">
        <v>365</v>
      </c>
      <c r="D118" s="121">
        <v>1694</v>
      </c>
    </row>
    <row r="119" spans="1:4" x14ac:dyDescent="0.2">
      <c r="A119" s="266"/>
      <c r="B119" s="262"/>
      <c r="C119" s="139" t="s">
        <v>25</v>
      </c>
      <c r="D119" s="121">
        <v>931</v>
      </c>
    </row>
    <row r="120" spans="1:4" x14ac:dyDescent="0.2">
      <c r="A120" s="265" t="s">
        <v>175</v>
      </c>
      <c r="B120" s="261" t="s">
        <v>176</v>
      </c>
      <c r="C120" s="123" t="s">
        <v>365</v>
      </c>
      <c r="D120" s="121">
        <v>2162</v>
      </c>
    </row>
    <row r="121" spans="1:4" x14ac:dyDescent="0.2">
      <c r="A121" s="266"/>
      <c r="B121" s="262"/>
      <c r="C121" s="139" t="s">
        <v>25</v>
      </c>
      <c r="D121" s="121">
        <v>873</v>
      </c>
    </row>
    <row r="122" spans="1:4" x14ac:dyDescent="0.2">
      <c r="A122" s="265" t="s">
        <v>177</v>
      </c>
      <c r="B122" s="261" t="s">
        <v>179</v>
      </c>
      <c r="C122" s="123" t="s">
        <v>365</v>
      </c>
      <c r="D122" s="121">
        <v>4194</v>
      </c>
    </row>
    <row r="123" spans="1:4" x14ac:dyDescent="0.2">
      <c r="A123" s="266"/>
      <c r="B123" s="262"/>
      <c r="C123" s="139" t="s">
        <v>25</v>
      </c>
      <c r="D123" s="121">
        <v>1417</v>
      </c>
    </row>
    <row r="124" spans="1:4" x14ac:dyDescent="0.2">
      <c r="A124" s="265" t="s">
        <v>178</v>
      </c>
      <c r="B124" s="261" t="s">
        <v>181</v>
      </c>
      <c r="C124" s="123" t="s">
        <v>365</v>
      </c>
      <c r="D124" s="121">
        <v>3020</v>
      </c>
    </row>
    <row r="125" spans="1:4" x14ac:dyDescent="0.2">
      <c r="A125" s="266"/>
      <c r="B125" s="262"/>
      <c r="C125" s="139" t="s">
        <v>25</v>
      </c>
      <c r="D125" s="121">
        <v>1264</v>
      </c>
    </row>
    <row r="126" spans="1:4" x14ac:dyDescent="0.2">
      <c r="A126" s="265" t="s">
        <v>180</v>
      </c>
      <c r="B126" s="261" t="s">
        <v>183</v>
      </c>
      <c r="C126" s="123" t="s">
        <v>365</v>
      </c>
      <c r="D126" s="121">
        <v>4317</v>
      </c>
    </row>
    <row r="127" spans="1:4" x14ac:dyDescent="0.2">
      <c r="A127" s="267"/>
      <c r="B127" s="263"/>
      <c r="C127" s="139" t="s">
        <v>25</v>
      </c>
      <c r="D127" s="121">
        <v>972</v>
      </c>
    </row>
    <row r="128" spans="1:4" x14ac:dyDescent="0.2">
      <c r="A128" s="266"/>
      <c r="B128" s="262"/>
      <c r="C128" s="123" t="s">
        <v>503</v>
      </c>
      <c r="D128" s="121">
        <v>5000</v>
      </c>
    </row>
    <row r="129" spans="1:4" x14ac:dyDescent="0.2">
      <c r="A129" s="265" t="s">
        <v>182</v>
      </c>
      <c r="B129" s="261" t="s">
        <v>184</v>
      </c>
      <c r="C129" s="139" t="s">
        <v>365</v>
      </c>
      <c r="D129" s="121">
        <v>7827</v>
      </c>
    </row>
    <row r="130" spans="1:4" ht="25.5" x14ac:dyDescent="0.2">
      <c r="A130" s="267"/>
      <c r="B130" s="263"/>
      <c r="C130" s="123" t="s">
        <v>376</v>
      </c>
      <c r="D130" s="121">
        <v>7000</v>
      </c>
    </row>
    <row r="131" spans="1:4" x14ac:dyDescent="0.2">
      <c r="A131" s="266"/>
      <c r="B131" s="262"/>
      <c r="C131" s="139" t="s">
        <v>25</v>
      </c>
      <c r="D131" s="121">
        <v>1636</v>
      </c>
    </row>
    <row r="132" spans="1:4" x14ac:dyDescent="0.2">
      <c r="A132" s="265">
        <v>14451093</v>
      </c>
      <c r="B132" s="261" t="s">
        <v>185</v>
      </c>
      <c r="C132" s="123" t="s">
        <v>365</v>
      </c>
      <c r="D132" s="121">
        <v>3478</v>
      </c>
    </row>
    <row r="133" spans="1:4" x14ac:dyDescent="0.2">
      <c r="A133" s="266"/>
      <c r="B133" s="262"/>
      <c r="C133" s="123" t="s">
        <v>25</v>
      </c>
      <c r="D133" s="121">
        <v>3628</v>
      </c>
    </row>
    <row r="134" spans="1:4" x14ac:dyDescent="0.2">
      <c r="A134" s="265">
        <v>13644327</v>
      </c>
      <c r="B134" s="261" t="s">
        <v>187</v>
      </c>
      <c r="C134" s="139" t="s">
        <v>365</v>
      </c>
      <c r="D134" s="121">
        <v>3878</v>
      </c>
    </row>
    <row r="135" spans="1:4" x14ac:dyDescent="0.2">
      <c r="A135" s="266"/>
      <c r="B135" s="262"/>
      <c r="C135" s="123" t="s">
        <v>25</v>
      </c>
      <c r="D135" s="121">
        <v>447</v>
      </c>
    </row>
    <row r="136" spans="1:4" x14ac:dyDescent="0.2">
      <c r="A136" s="265" t="s">
        <v>186</v>
      </c>
      <c r="B136" s="261" t="s">
        <v>188</v>
      </c>
      <c r="C136" s="139" t="s">
        <v>365</v>
      </c>
      <c r="D136" s="121">
        <v>3772</v>
      </c>
    </row>
    <row r="137" spans="1:4" x14ac:dyDescent="0.2">
      <c r="A137" s="266"/>
      <c r="B137" s="262"/>
      <c r="C137" s="123" t="s">
        <v>25</v>
      </c>
      <c r="D137" s="121">
        <v>1031</v>
      </c>
    </row>
    <row r="138" spans="1:4" x14ac:dyDescent="0.2">
      <c r="A138" s="265">
        <v>66932581</v>
      </c>
      <c r="B138" s="261" t="s">
        <v>190</v>
      </c>
      <c r="C138" s="139" t="s">
        <v>365</v>
      </c>
      <c r="D138" s="121">
        <v>3231</v>
      </c>
    </row>
    <row r="139" spans="1:4" x14ac:dyDescent="0.2">
      <c r="A139" s="266"/>
      <c r="B139" s="262"/>
      <c r="C139" s="123" t="s">
        <v>25</v>
      </c>
      <c r="D139" s="121">
        <v>1144</v>
      </c>
    </row>
    <row r="140" spans="1:4" x14ac:dyDescent="0.2">
      <c r="A140" s="265" t="s">
        <v>189</v>
      </c>
      <c r="B140" s="261" t="s">
        <v>192</v>
      </c>
      <c r="C140" s="139" t="s">
        <v>365</v>
      </c>
      <c r="D140" s="121">
        <v>5730</v>
      </c>
    </row>
    <row r="141" spans="1:4" x14ac:dyDescent="0.2">
      <c r="A141" s="266"/>
      <c r="B141" s="262"/>
      <c r="C141" s="123" t="s">
        <v>25</v>
      </c>
      <c r="D141" s="121">
        <v>1223</v>
      </c>
    </row>
    <row r="142" spans="1:4" x14ac:dyDescent="0.2">
      <c r="A142" s="265" t="s">
        <v>191</v>
      </c>
      <c r="B142" s="261" t="s">
        <v>194</v>
      </c>
      <c r="C142" s="139" t="s">
        <v>365</v>
      </c>
      <c r="D142" s="121">
        <v>1322</v>
      </c>
    </row>
    <row r="143" spans="1:4" x14ac:dyDescent="0.2">
      <c r="A143" s="266"/>
      <c r="B143" s="262"/>
      <c r="C143" s="123" t="s">
        <v>25</v>
      </c>
      <c r="D143" s="121">
        <v>916</v>
      </c>
    </row>
    <row r="144" spans="1:4" x14ac:dyDescent="0.2">
      <c r="A144" s="265" t="s">
        <v>193</v>
      </c>
      <c r="B144" s="261" t="s">
        <v>340</v>
      </c>
      <c r="C144" s="139" t="s">
        <v>365</v>
      </c>
      <c r="D144" s="121">
        <v>3796</v>
      </c>
    </row>
    <row r="145" spans="1:4" x14ac:dyDescent="0.2">
      <c r="A145" s="266"/>
      <c r="B145" s="262"/>
      <c r="C145" s="123" t="s">
        <v>25</v>
      </c>
      <c r="D145" s="121">
        <v>822</v>
      </c>
    </row>
    <row r="146" spans="1:4" x14ac:dyDescent="0.2">
      <c r="A146" s="265" t="s">
        <v>195</v>
      </c>
      <c r="B146" s="261" t="s">
        <v>197</v>
      </c>
      <c r="C146" s="139" t="s">
        <v>365</v>
      </c>
      <c r="D146" s="121">
        <v>2207</v>
      </c>
    </row>
    <row r="147" spans="1:4" x14ac:dyDescent="0.2">
      <c r="A147" s="266"/>
      <c r="B147" s="262"/>
      <c r="C147" s="123" t="s">
        <v>25</v>
      </c>
      <c r="D147" s="121">
        <v>1480</v>
      </c>
    </row>
    <row r="148" spans="1:4" x14ac:dyDescent="0.2">
      <c r="A148" s="265" t="s">
        <v>196</v>
      </c>
      <c r="B148" s="261" t="s">
        <v>198</v>
      </c>
      <c r="C148" s="140" t="s">
        <v>365</v>
      </c>
      <c r="D148" s="121">
        <v>3356</v>
      </c>
    </row>
    <row r="149" spans="1:4" x14ac:dyDescent="0.2">
      <c r="A149" s="266"/>
      <c r="B149" s="262"/>
      <c r="C149" s="139" t="s">
        <v>25</v>
      </c>
      <c r="D149" s="121">
        <v>1097</v>
      </c>
    </row>
    <row r="150" spans="1:4" x14ac:dyDescent="0.2">
      <c r="A150" s="265">
        <v>13644297</v>
      </c>
      <c r="B150" s="261" t="s">
        <v>200</v>
      </c>
      <c r="C150" s="123" t="s">
        <v>365</v>
      </c>
      <c r="D150" s="121">
        <v>7562</v>
      </c>
    </row>
    <row r="151" spans="1:4" x14ac:dyDescent="0.2">
      <c r="A151" s="266"/>
      <c r="B151" s="262"/>
      <c r="C151" s="139" t="s">
        <v>25</v>
      </c>
      <c r="D151" s="121">
        <v>901</v>
      </c>
    </row>
    <row r="152" spans="1:4" x14ac:dyDescent="0.2">
      <c r="A152" s="265" t="s">
        <v>199</v>
      </c>
      <c r="B152" s="261" t="s">
        <v>202</v>
      </c>
      <c r="C152" s="123" t="s">
        <v>365</v>
      </c>
      <c r="D152" s="121">
        <v>1769</v>
      </c>
    </row>
    <row r="153" spans="1:4" x14ac:dyDescent="0.2">
      <c r="A153" s="266"/>
      <c r="B153" s="262"/>
      <c r="C153" s="140" t="s">
        <v>25</v>
      </c>
      <c r="D153" s="121">
        <v>1396</v>
      </c>
    </row>
    <row r="154" spans="1:4" x14ac:dyDescent="0.2">
      <c r="A154" s="265" t="s">
        <v>201</v>
      </c>
      <c r="B154" s="261" t="s">
        <v>204</v>
      </c>
      <c r="C154" s="139" t="s">
        <v>365</v>
      </c>
      <c r="D154" s="121">
        <v>2032</v>
      </c>
    </row>
    <row r="155" spans="1:4" x14ac:dyDescent="0.2">
      <c r="A155" s="266"/>
      <c r="B155" s="262"/>
      <c r="C155" s="123" t="s">
        <v>25</v>
      </c>
      <c r="D155" s="121">
        <v>1622</v>
      </c>
    </row>
    <row r="156" spans="1:4" x14ac:dyDescent="0.2">
      <c r="A156" s="265" t="s">
        <v>203</v>
      </c>
      <c r="B156" s="261" t="s">
        <v>206</v>
      </c>
      <c r="C156" s="139" t="s">
        <v>365</v>
      </c>
      <c r="D156" s="121">
        <v>3116</v>
      </c>
    </row>
    <row r="157" spans="1:4" x14ac:dyDescent="0.2">
      <c r="A157" s="266"/>
      <c r="B157" s="262"/>
      <c r="C157" s="123" t="s">
        <v>25</v>
      </c>
      <c r="D157" s="121">
        <v>320</v>
      </c>
    </row>
    <row r="158" spans="1:4" x14ac:dyDescent="0.2">
      <c r="A158" s="265" t="s">
        <v>205</v>
      </c>
      <c r="B158" s="261" t="s">
        <v>207</v>
      </c>
      <c r="C158" s="139" t="s">
        <v>365</v>
      </c>
      <c r="D158" s="121">
        <v>775</v>
      </c>
    </row>
    <row r="159" spans="1:4" x14ac:dyDescent="0.2">
      <c r="A159" s="266"/>
      <c r="B159" s="262"/>
      <c r="C159" s="123" t="s">
        <v>25</v>
      </c>
      <c r="D159" s="121">
        <v>239</v>
      </c>
    </row>
    <row r="160" spans="1:4" x14ac:dyDescent="0.2">
      <c r="A160" s="265">
        <v>18054455</v>
      </c>
      <c r="B160" s="261" t="s">
        <v>209</v>
      </c>
      <c r="C160" s="139" t="s">
        <v>365</v>
      </c>
      <c r="D160" s="121">
        <v>2036</v>
      </c>
    </row>
    <row r="161" spans="1:4" x14ac:dyDescent="0.2">
      <c r="A161" s="266"/>
      <c r="B161" s="262"/>
      <c r="C161" s="123" t="s">
        <v>25</v>
      </c>
      <c r="D161" s="121">
        <v>1037</v>
      </c>
    </row>
    <row r="162" spans="1:4" x14ac:dyDescent="0.2">
      <c r="A162" s="265" t="s">
        <v>208</v>
      </c>
      <c r="B162" s="261" t="s">
        <v>211</v>
      </c>
      <c r="C162" s="139" t="s">
        <v>365</v>
      </c>
      <c r="D162" s="121">
        <v>2640</v>
      </c>
    </row>
    <row r="163" spans="1:4" x14ac:dyDescent="0.2">
      <c r="A163" s="266"/>
      <c r="B163" s="262"/>
      <c r="C163" s="123" t="s">
        <v>25</v>
      </c>
      <c r="D163" s="121">
        <v>1408</v>
      </c>
    </row>
    <row r="164" spans="1:4" x14ac:dyDescent="0.2">
      <c r="A164" s="265" t="s">
        <v>210</v>
      </c>
      <c r="B164" s="261" t="s">
        <v>213</v>
      </c>
      <c r="C164" s="139" t="s">
        <v>365</v>
      </c>
      <c r="D164" s="121">
        <v>526</v>
      </c>
    </row>
    <row r="165" spans="1:4" x14ac:dyDescent="0.2">
      <c r="A165" s="266"/>
      <c r="B165" s="262"/>
      <c r="C165" s="123" t="s">
        <v>25</v>
      </c>
      <c r="D165" s="121">
        <v>442</v>
      </c>
    </row>
    <row r="166" spans="1:4" x14ac:dyDescent="0.2">
      <c r="A166" s="265" t="s">
        <v>212</v>
      </c>
      <c r="B166" s="261" t="s">
        <v>214</v>
      </c>
      <c r="C166" s="139" t="s">
        <v>365</v>
      </c>
      <c r="D166" s="121">
        <v>8680</v>
      </c>
    </row>
    <row r="167" spans="1:4" x14ac:dyDescent="0.2">
      <c r="A167" s="266"/>
      <c r="B167" s="262"/>
      <c r="C167" s="123" t="s">
        <v>25</v>
      </c>
      <c r="D167" s="121">
        <v>8140</v>
      </c>
    </row>
    <row r="168" spans="1:4" x14ac:dyDescent="0.2">
      <c r="A168" s="265" t="s">
        <v>498</v>
      </c>
      <c r="B168" s="261" t="s">
        <v>216</v>
      </c>
      <c r="C168" s="139" t="s">
        <v>365</v>
      </c>
      <c r="D168" s="121">
        <v>8351</v>
      </c>
    </row>
    <row r="169" spans="1:4" x14ac:dyDescent="0.2">
      <c r="A169" s="266"/>
      <c r="B169" s="262"/>
      <c r="C169" s="123" t="s">
        <v>25</v>
      </c>
      <c r="D169" s="121">
        <v>2915</v>
      </c>
    </row>
    <row r="170" spans="1:4" x14ac:dyDescent="0.2">
      <c r="A170" s="265" t="s">
        <v>215</v>
      </c>
      <c r="B170" s="261" t="s">
        <v>218</v>
      </c>
      <c r="C170" s="139" t="s">
        <v>365</v>
      </c>
      <c r="D170" s="121">
        <v>4728</v>
      </c>
    </row>
    <row r="171" spans="1:4" x14ac:dyDescent="0.2">
      <c r="A171" s="266"/>
      <c r="B171" s="262"/>
      <c r="C171" s="123" t="s">
        <v>25</v>
      </c>
      <c r="D171" s="121">
        <v>1824</v>
      </c>
    </row>
    <row r="172" spans="1:4" x14ac:dyDescent="0.2">
      <c r="A172" s="265" t="s">
        <v>217</v>
      </c>
      <c r="B172" s="261" t="s">
        <v>219</v>
      </c>
      <c r="C172" s="139" t="s">
        <v>365</v>
      </c>
      <c r="D172" s="121">
        <v>6198</v>
      </c>
    </row>
    <row r="173" spans="1:4" x14ac:dyDescent="0.2">
      <c r="A173" s="266"/>
      <c r="B173" s="262"/>
      <c r="C173" s="123" t="s">
        <v>25</v>
      </c>
      <c r="D173" s="121">
        <v>1029</v>
      </c>
    </row>
    <row r="174" spans="1:4" x14ac:dyDescent="0.2">
      <c r="A174" s="265">
        <v>13643479</v>
      </c>
      <c r="B174" s="261" t="s">
        <v>221</v>
      </c>
      <c r="C174" s="139" t="s">
        <v>365</v>
      </c>
      <c r="D174" s="121">
        <v>2522</v>
      </c>
    </row>
    <row r="175" spans="1:4" x14ac:dyDescent="0.2">
      <c r="A175" s="266"/>
      <c r="B175" s="262"/>
      <c r="C175" s="123" t="s">
        <v>25</v>
      </c>
      <c r="D175" s="121">
        <v>1776</v>
      </c>
    </row>
    <row r="176" spans="1:4" x14ac:dyDescent="0.2">
      <c r="A176" s="265" t="s">
        <v>220</v>
      </c>
      <c r="B176" s="261" t="s">
        <v>223</v>
      </c>
      <c r="C176" s="139" t="s">
        <v>504</v>
      </c>
      <c r="D176" s="121">
        <v>850</v>
      </c>
    </row>
    <row r="177" spans="1:4" x14ac:dyDescent="0.2">
      <c r="A177" s="267"/>
      <c r="B177" s="263"/>
      <c r="C177" s="123" t="s">
        <v>365</v>
      </c>
      <c r="D177" s="121">
        <v>1521</v>
      </c>
    </row>
    <row r="178" spans="1:4" x14ac:dyDescent="0.2">
      <c r="A178" s="266"/>
      <c r="B178" s="262"/>
      <c r="C178" s="139" t="s">
        <v>25</v>
      </c>
      <c r="D178" s="121">
        <v>846</v>
      </c>
    </row>
    <row r="179" spans="1:4" x14ac:dyDescent="0.2">
      <c r="A179" s="265" t="s">
        <v>222</v>
      </c>
      <c r="B179" s="261" t="s">
        <v>341</v>
      </c>
      <c r="C179" s="123" t="s">
        <v>365</v>
      </c>
      <c r="D179" s="121">
        <v>1009</v>
      </c>
    </row>
    <row r="180" spans="1:4" x14ac:dyDescent="0.2">
      <c r="A180" s="266"/>
      <c r="B180" s="262"/>
      <c r="C180" s="139" t="s">
        <v>25</v>
      </c>
      <c r="D180" s="121">
        <v>759</v>
      </c>
    </row>
    <row r="181" spans="1:4" x14ac:dyDescent="0.2">
      <c r="A181" s="265">
        <v>64628141</v>
      </c>
      <c r="B181" s="261" t="s">
        <v>224</v>
      </c>
      <c r="C181" s="123" t="s">
        <v>365</v>
      </c>
      <c r="D181" s="121">
        <v>1000</v>
      </c>
    </row>
    <row r="182" spans="1:4" x14ac:dyDescent="0.2">
      <c r="A182" s="266"/>
      <c r="B182" s="262"/>
      <c r="C182" s="139" t="s">
        <v>25</v>
      </c>
      <c r="D182" s="121">
        <v>281</v>
      </c>
    </row>
    <row r="183" spans="1:4" x14ac:dyDescent="0.2">
      <c r="A183" s="265">
        <v>64628124</v>
      </c>
      <c r="B183" s="261" t="s">
        <v>226</v>
      </c>
      <c r="C183" s="123" t="s">
        <v>365</v>
      </c>
      <c r="D183" s="121">
        <v>1100</v>
      </c>
    </row>
    <row r="184" spans="1:4" x14ac:dyDescent="0.2">
      <c r="A184" s="266"/>
      <c r="B184" s="262"/>
      <c r="C184" s="139" t="s">
        <v>25</v>
      </c>
      <c r="D184" s="121">
        <v>214</v>
      </c>
    </row>
    <row r="185" spans="1:4" x14ac:dyDescent="0.2">
      <c r="A185" s="265" t="s">
        <v>225</v>
      </c>
      <c r="B185" s="261" t="s">
        <v>373</v>
      </c>
      <c r="C185" s="123" t="s">
        <v>365</v>
      </c>
      <c r="D185" s="121">
        <v>2468</v>
      </c>
    </row>
    <row r="186" spans="1:4" x14ac:dyDescent="0.2">
      <c r="A186" s="266"/>
      <c r="B186" s="262"/>
      <c r="C186" s="139" t="s">
        <v>25</v>
      </c>
      <c r="D186" s="121">
        <v>557</v>
      </c>
    </row>
    <row r="187" spans="1:4" x14ac:dyDescent="0.2">
      <c r="A187" s="265" t="s">
        <v>227</v>
      </c>
      <c r="B187" s="261" t="s">
        <v>228</v>
      </c>
      <c r="C187" s="123" t="s">
        <v>365</v>
      </c>
      <c r="D187" s="121">
        <v>750</v>
      </c>
    </row>
    <row r="188" spans="1:4" x14ac:dyDescent="0.2">
      <c r="A188" s="266"/>
      <c r="B188" s="262"/>
      <c r="C188" s="139" t="s">
        <v>25</v>
      </c>
      <c r="D188" s="121">
        <v>953</v>
      </c>
    </row>
    <row r="189" spans="1:4" x14ac:dyDescent="0.2">
      <c r="A189" s="265">
        <v>61989258</v>
      </c>
      <c r="B189" s="261" t="s">
        <v>229</v>
      </c>
      <c r="C189" s="123" t="s">
        <v>365</v>
      </c>
      <c r="D189" s="121">
        <v>843</v>
      </c>
    </row>
    <row r="190" spans="1:4" x14ac:dyDescent="0.2">
      <c r="A190" s="266"/>
      <c r="B190" s="262"/>
      <c r="C190" s="139" t="s">
        <v>25</v>
      </c>
      <c r="D190" s="121">
        <v>984</v>
      </c>
    </row>
    <row r="191" spans="1:4" x14ac:dyDescent="0.2">
      <c r="A191" s="265">
        <v>13644319</v>
      </c>
      <c r="B191" s="261" t="s">
        <v>231</v>
      </c>
      <c r="C191" s="123" t="s">
        <v>365</v>
      </c>
      <c r="D191" s="121">
        <v>6796</v>
      </c>
    </row>
    <row r="192" spans="1:4" x14ac:dyDescent="0.2">
      <c r="A192" s="267"/>
      <c r="B192" s="263"/>
      <c r="C192" s="139" t="s">
        <v>25</v>
      </c>
      <c r="D192" s="121">
        <v>2080</v>
      </c>
    </row>
    <row r="193" spans="1:4" x14ac:dyDescent="0.2">
      <c r="A193" s="266"/>
      <c r="B193" s="262"/>
      <c r="C193" s="123" t="s">
        <v>396</v>
      </c>
      <c r="D193" s="121">
        <v>4000</v>
      </c>
    </row>
    <row r="194" spans="1:4" x14ac:dyDescent="0.2">
      <c r="A194" s="265" t="s">
        <v>230</v>
      </c>
      <c r="B194" s="261" t="s">
        <v>232</v>
      </c>
      <c r="C194" s="139" t="s">
        <v>365</v>
      </c>
      <c r="D194" s="121">
        <v>486</v>
      </c>
    </row>
    <row r="195" spans="1:4" x14ac:dyDescent="0.2">
      <c r="A195" s="266"/>
      <c r="B195" s="262"/>
      <c r="C195" s="123" t="s">
        <v>25</v>
      </c>
      <c r="D195" s="121">
        <v>176</v>
      </c>
    </row>
    <row r="196" spans="1:4" x14ac:dyDescent="0.2">
      <c r="A196" s="265">
        <v>60337346</v>
      </c>
      <c r="B196" s="261" t="s">
        <v>233</v>
      </c>
      <c r="C196" s="140" t="s">
        <v>365</v>
      </c>
      <c r="D196" s="121">
        <v>602</v>
      </c>
    </row>
    <row r="197" spans="1:4" x14ac:dyDescent="0.2">
      <c r="A197" s="266"/>
      <c r="B197" s="262"/>
      <c r="C197" s="139" t="s">
        <v>25</v>
      </c>
      <c r="D197" s="121">
        <v>544</v>
      </c>
    </row>
    <row r="198" spans="1:4" x14ac:dyDescent="0.2">
      <c r="A198" s="265">
        <v>66741335</v>
      </c>
      <c r="B198" s="261" t="s">
        <v>234</v>
      </c>
      <c r="C198" s="123" t="s">
        <v>365</v>
      </c>
      <c r="D198" s="121">
        <v>894</v>
      </c>
    </row>
    <row r="199" spans="1:4" x14ac:dyDescent="0.2">
      <c r="A199" s="266"/>
      <c r="B199" s="262"/>
      <c r="C199" s="139" t="s">
        <v>25</v>
      </c>
      <c r="D199" s="121">
        <v>846</v>
      </c>
    </row>
    <row r="200" spans="1:4" x14ac:dyDescent="0.2">
      <c r="A200" s="265">
        <v>47813474</v>
      </c>
      <c r="B200" s="261" t="s">
        <v>235</v>
      </c>
      <c r="C200" s="123" t="s">
        <v>365</v>
      </c>
      <c r="D200" s="121">
        <v>259</v>
      </c>
    </row>
    <row r="201" spans="1:4" x14ac:dyDescent="0.2">
      <c r="A201" s="266"/>
      <c r="B201" s="262"/>
      <c r="C201" s="139" t="s">
        <v>25</v>
      </c>
      <c r="D201" s="121">
        <v>161</v>
      </c>
    </row>
    <row r="202" spans="1:4" x14ac:dyDescent="0.2">
      <c r="A202" s="265">
        <v>64628159</v>
      </c>
      <c r="B202" s="261" t="s">
        <v>236</v>
      </c>
      <c r="C202" s="123" t="s">
        <v>365</v>
      </c>
      <c r="D202" s="121">
        <v>1223</v>
      </c>
    </row>
    <row r="203" spans="1:4" x14ac:dyDescent="0.2">
      <c r="A203" s="266"/>
      <c r="B203" s="262"/>
      <c r="C203" s="139" t="s">
        <v>25</v>
      </c>
      <c r="D203" s="121">
        <v>431</v>
      </c>
    </row>
    <row r="204" spans="1:4" x14ac:dyDescent="0.2">
      <c r="A204" s="265">
        <v>61989274</v>
      </c>
      <c r="B204" s="261" t="s">
        <v>237</v>
      </c>
      <c r="C204" s="123" t="s">
        <v>365</v>
      </c>
      <c r="D204" s="121">
        <v>1064</v>
      </c>
    </row>
    <row r="205" spans="1:4" x14ac:dyDescent="0.2">
      <c r="A205" s="266"/>
      <c r="B205" s="262"/>
      <c r="C205" s="139" t="s">
        <v>25</v>
      </c>
      <c r="D205" s="121">
        <v>850</v>
      </c>
    </row>
    <row r="206" spans="1:4" x14ac:dyDescent="0.2">
      <c r="A206" s="265">
        <v>61989266</v>
      </c>
      <c r="B206" s="261" t="s">
        <v>238</v>
      </c>
      <c r="C206" s="123" t="s">
        <v>365</v>
      </c>
      <c r="D206" s="121">
        <v>2088</v>
      </c>
    </row>
    <row r="207" spans="1:4" x14ac:dyDescent="0.2">
      <c r="A207" s="266"/>
      <c r="B207" s="262"/>
      <c r="C207" s="139" t="s">
        <v>25</v>
      </c>
      <c r="D207" s="121">
        <v>813</v>
      </c>
    </row>
    <row r="208" spans="1:4" x14ac:dyDescent="0.2">
      <c r="A208" s="265">
        <v>64628205</v>
      </c>
      <c r="B208" s="261" t="s">
        <v>239</v>
      </c>
      <c r="C208" s="123" t="s">
        <v>365</v>
      </c>
      <c r="D208" s="121">
        <v>391</v>
      </c>
    </row>
    <row r="209" spans="1:4" x14ac:dyDescent="0.2">
      <c r="A209" s="266"/>
      <c r="B209" s="262"/>
      <c r="C209" s="139" t="s">
        <v>25</v>
      </c>
      <c r="D209" s="121">
        <v>577</v>
      </c>
    </row>
    <row r="210" spans="1:4" x14ac:dyDescent="0.2">
      <c r="A210" s="265">
        <v>64628183</v>
      </c>
      <c r="B210" s="261" t="s">
        <v>240</v>
      </c>
      <c r="C210" s="123" t="s">
        <v>365</v>
      </c>
      <c r="D210" s="121">
        <v>2000</v>
      </c>
    </row>
    <row r="211" spans="1:4" x14ac:dyDescent="0.2">
      <c r="A211" s="266"/>
      <c r="B211" s="262"/>
      <c r="C211" s="139" t="s">
        <v>25</v>
      </c>
      <c r="D211" s="121">
        <v>1546</v>
      </c>
    </row>
    <row r="212" spans="1:4" x14ac:dyDescent="0.2">
      <c r="A212" s="265">
        <v>63024616</v>
      </c>
      <c r="B212" s="261" t="s">
        <v>241</v>
      </c>
      <c r="C212" s="123" t="s">
        <v>365</v>
      </c>
      <c r="D212" s="121">
        <v>2053</v>
      </c>
    </row>
    <row r="213" spans="1:4" x14ac:dyDescent="0.2">
      <c r="A213" s="266"/>
      <c r="B213" s="262"/>
      <c r="C213" s="139" t="s">
        <v>25</v>
      </c>
      <c r="D213" s="121">
        <v>339</v>
      </c>
    </row>
    <row r="214" spans="1:4" x14ac:dyDescent="0.2">
      <c r="A214" s="265">
        <v>70640700</v>
      </c>
      <c r="B214" s="261" t="s">
        <v>242</v>
      </c>
      <c r="C214" s="123" t="s">
        <v>365</v>
      </c>
      <c r="D214" s="121">
        <v>1234</v>
      </c>
    </row>
    <row r="215" spans="1:4" x14ac:dyDescent="0.2">
      <c r="A215" s="266"/>
      <c r="B215" s="262"/>
      <c r="C215" s="139" t="s">
        <v>25</v>
      </c>
      <c r="D215" s="121">
        <v>431</v>
      </c>
    </row>
    <row r="216" spans="1:4" x14ac:dyDescent="0.2">
      <c r="A216" s="265">
        <v>70640696</v>
      </c>
      <c r="B216" s="261" t="s">
        <v>244</v>
      </c>
      <c r="C216" s="123" t="s">
        <v>365</v>
      </c>
      <c r="D216" s="121">
        <v>903</v>
      </c>
    </row>
    <row r="217" spans="1:4" x14ac:dyDescent="0.2">
      <c r="A217" s="266"/>
      <c r="B217" s="262"/>
      <c r="C217" s="139" t="s">
        <v>25</v>
      </c>
      <c r="D217" s="121">
        <v>11</v>
      </c>
    </row>
    <row r="218" spans="1:4" x14ac:dyDescent="0.2">
      <c r="A218" s="265">
        <v>64125912</v>
      </c>
      <c r="B218" s="261" t="s">
        <v>245</v>
      </c>
      <c r="C218" s="123" t="s">
        <v>365</v>
      </c>
      <c r="D218" s="121">
        <v>1033</v>
      </c>
    </row>
    <row r="219" spans="1:4" x14ac:dyDescent="0.2">
      <c r="A219" s="266"/>
      <c r="B219" s="262"/>
      <c r="C219" s="139" t="s">
        <v>25</v>
      </c>
      <c r="D219" s="121">
        <v>745</v>
      </c>
    </row>
    <row r="220" spans="1:4" x14ac:dyDescent="0.2">
      <c r="A220" s="265">
        <v>70640718</v>
      </c>
      <c r="B220" s="261" t="s">
        <v>246</v>
      </c>
      <c r="C220" s="123" t="s">
        <v>365</v>
      </c>
      <c r="D220" s="121">
        <v>599</v>
      </c>
    </row>
    <row r="221" spans="1:4" x14ac:dyDescent="0.2">
      <c r="A221" s="266"/>
      <c r="B221" s="262"/>
      <c r="C221" s="139" t="s">
        <v>25</v>
      </c>
      <c r="D221" s="121">
        <v>10</v>
      </c>
    </row>
    <row r="222" spans="1:4" x14ac:dyDescent="0.2">
      <c r="A222" s="265" t="s">
        <v>243</v>
      </c>
      <c r="B222" s="261" t="s">
        <v>247</v>
      </c>
      <c r="C222" s="123" t="s">
        <v>365</v>
      </c>
      <c r="D222" s="121">
        <v>732</v>
      </c>
    </row>
    <row r="223" spans="1:4" x14ac:dyDescent="0.2">
      <c r="A223" s="266"/>
      <c r="B223" s="262"/>
      <c r="C223" s="139" t="s">
        <v>25</v>
      </c>
      <c r="D223" s="121">
        <v>193</v>
      </c>
    </row>
    <row r="224" spans="1:4" x14ac:dyDescent="0.2">
      <c r="A224" s="265">
        <v>62330390</v>
      </c>
      <c r="B224" s="261" t="s">
        <v>248</v>
      </c>
      <c r="C224" s="123" t="s">
        <v>365</v>
      </c>
      <c r="D224" s="121">
        <v>366</v>
      </c>
    </row>
    <row r="225" spans="1:4" x14ac:dyDescent="0.2">
      <c r="A225" s="266"/>
      <c r="B225" s="262"/>
      <c r="C225" s="139" t="s">
        <v>25</v>
      </c>
      <c r="D225" s="121">
        <v>175</v>
      </c>
    </row>
    <row r="226" spans="1:4" x14ac:dyDescent="0.2">
      <c r="A226" s="265">
        <v>47813482</v>
      </c>
      <c r="B226" s="261" t="s">
        <v>419</v>
      </c>
      <c r="C226" s="123" t="s">
        <v>365</v>
      </c>
      <c r="D226" s="121">
        <v>1203</v>
      </c>
    </row>
    <row r="227" spans="1:4" x14ac:dyDescent="0.2">
      <c r="A227" s="266"/>
      <c r="B227" s="262"/>
      <c r="C227" s="139" t="s">
        <v>25</v>
      </c>
      <c r="D227" s="121">
        <v>3326</v>
      </c>
    </row>
    <row r="228" spans="1:4" ht="19.5" customHeight="1" x14ac:dyDescent="0.2">
      <c r="A228" s="265">
        <v>47813491</v>
      </c>
      <c r="B228" s="261" t="s">
        <v>249</v>
      </c>
      <c r="C228" s="123" t="s">
        <v>365</v>
      </c>
      <c r="D228" s="121">
        <v>471</v>
      </c>
    </row>
    <row r="229" spans="1:4" ht="19.5" customHeight="1" x14ac:dyDescent="0.2">
      <c r="A229" s="266"/>
      <c r="B229" s="262"/>
      <c r="C229" s="139" t="s">
        <v>25</v>
      </c>
      <c r="D229" s="121">
        <v>38</v>
      </c>
    </row>
    <row r="230" spans="1:4" x14ac:dyDescent="0.2">
      <c r="A230" s="268">
        <v>47813199</v>
      </c>
      <c r="B230" s="261" t="s">
        <v>250</v>
      </c>
      <c r="C230" s="123" t="s">
        <v>365</v>
      </c>
      <c r="D230" s="121">
        <v>256</v>
      </c>
    </row>
    <row r="231" spans="1:4" x14ac:dyDescent="0.2">
      <c r="A231" s="269"/>
      <c r="B231" s="262"/>
      <c r="C231" s="139" t="s">
        <v>25</v>
      </c>
      <c r="D231" s="121">
        <v>168</v>
      </c>
    </row>
    <row r="232" spans="1:4" x14ac:dyDescent="0.2">
      <c r="A232" s="265">
        <v>47813211</v>
      </c>
      <c r="B232" s="261" t="s">
        <v>251</v>
      </c>
      <c r="C232" s="123" t="s">
        <v>365</v>
      </c>
      <c r="D232" s="121">
        <v>1108</v>
      </c>
    </row>
    <row r="233" spans="1:4" x14ac:dyDescent="0.2">
      <c r="A233" s="266"/>
      <c r="B233" s="262"/>
      <c r="C233" s="139" t="s">
        <v>25</v>
      </c>
      <c r="D233" s="121">
        <v>259</v>
      </c>
    </row>
    <row r="234" spans="1:4" x14ac:dyDescent="0.2">
      <c r="A234" s="265">
        <v>47813563</v>
      </c>
      <c r="B234" s="261" t="s">
        <v>252</v>
      </c>
      <c r="C234" s="123" t="s">
        <v>365</v>
      </c>
      <c r="D234" s="121">
        <v>990</v>
      </c>
    </row>
    <row r="235" spans="1:4" x14ac:dyDescent="0.2">
      <c r="A235" s="266"/>
      <c r="B235" s="262"/>
      <c r="C235" s="139" t="s">
        <v>25</v>
      </c>
      <c r="D235" s="121">
        <v>88</v>
      </c>
    </row>
    <row r="236" spans="1:4" x14ac:dyDescent="0.2">
      <c r="A236" s="265">
        <v>47813571</v>
      </c>
      <c r="B236" s="261" t="s">
        <v>253</v>
      </c>
      <c r="C236" s="123" t="s">
        <v>365</v>
      </c>
      <c r="D236" s="121">
        <v>2299</v>
      </c>
    </row>
    <row r="237" spans="1:4" x14ac:dyDescent="0.2">
      <c r="A237" s="266"/>
      <c r="B237" s="262"/>
      <c r="C237" s="139" t="s">
        <v>25</v>
      </c>
      <c r="D237" s="121">
        <v>498</v>
      </c>
    </row>
    <row r="238" spans="1:4" x14ac:dyDescent="0.2">
      <c r="A238" s="268">
        <v>47813172</v>
      </c>
      <c r="B238" s="261" t="s">
        <v>254</v>
      </c>
      <c r="C238" s="123" t="s">
        <v>365</v>
      </c>
      <c r="D238" s="121">
        <v>547</v>
      </c>
    </row>
    <row r="239" spans="1:4" x14ac:dyDescent="0.2">
      <c r="A239" s="269"/>
      <c r="B239" s="262"/>
      <c r="C239" s="139" t="s">
        <v>25</v>
      </c>
      <c r="D239" s="121">
        <v>170</v>
      </c>
    </row>
    <row r="240" spans="1:4" x14ac:dyDescent="0.2">
      <c r="A240" s="265">
        <v>69610134</v>
      </c>
      <c r="B240" s="261" t="s">
        <v>256</v>
      </c>
      <c r="C240" s="123" t="s">
        <v>365</v>
      </c>
      <c r="D240" s="121">
        <v>787</v>
      </c>
    </row>
    <row r="241" spans="1:4" x14ac:dyDescent="0.2">
      <c r="A241" s="266"/>
      <c r="B241" s="262"/>
      <c r="C241" s="139" t="s">
        <v>25</v>
      </c>
      <c r="D241" s="121">
        <v>416</v>
      </c>
    </row>
    <row r="242" spans="1:4" x14ac:dyDescent="0.2">
      <c r="A242" s="265">
        <v>70632090</v>
      </c>
      <c r="B242" s="261" t="s">
        <v>257</v>
      </c>
      <c r="C242" s="123" t="s">
        <v>365</v>
      </c>
      <c r="D242" s="121">
        <v>298</v>
      </c>
    </row>
    <row r="243" spans="1:4" x14ac:dyDescent="0.2">
      <c r="A243" s="266"/>
      <c r="B243" s="262"/>
      <c r="C243" s="139" t="s">
        <v>25</v>
      </c>
      <c r="D243" s="121">
        <v>161</v>
      </c>
    </row>
    <row r="244" spans="1:4" x14ac:dyDescent="0.2">
      <c r="A244" s="265">
        <v>69610126</v>
      </c>
      <c r="B244" s="261" t="s">
        <v>258</v>
      </c>
      <c r="C244" s="123" t="s">
        <v>365</v>
      </c>
      <c r="D244" s="121">
        <v>709</v>
      </c>
    </row>
    <row r="245" spans="1:4" x14ac:dyDescent="0.2">
      <c r="A245" s="266"/>
      <c r="B245" s="262"/>
      <c r="C245" s="139" t="s">
        <v>25</v>
      </c>
      <c r="D245" s="121">
        <v>565</v>
      </c>
    </row>
    <row r="246" spans="1:4" ht="19.5" customHeight="1" x14ac:dyDescent="0.2">
      <c r="A246" s="265" t="s">
        <v>255</v>
      </c>
      <c r="B246" s="261" t="s">
        <v>259</v>
      </c>
      <c r="C246" s="123" t="s">
        <v>365</v>
      </c>
      <c r="D246" s="121">
        <v>1021</v>
      </c>
    </row>
    <row r="247" spans="1:4" ht="19.5" customHeight="1" x14ac:dyDescent="0.2">
      <c r="A247" s="266"/>
      <c r="B247" s="262"/>
      <c r="C247" s="139" t="s">
        <v>25</v>
      </c>
      <c r="D247" s="121">
        <v>391</v>
      </c>
    </row>
    <row r="248" spans="1:4" x14ac:dyDescent="0.2">
      <c r="A248" s="265">
        <v>60802669</v>
      </c>
      <c r="B248" s="261" t="s">
        <v>260</v>
      </c>
      <c r="C248" s="123" t="s">
        <v>505</v>
      </c>
      <c r="D248" s="121">
        <v>300</v>
      </c>
    </row>
    <row r="249" spans="1:4" x14ac:dyDescent="0.2">
      <c r="A249" s="267"/>
      <c r="B249" s="263"/>
      <c r="C249" s="139" t="s">
        <v>365</v>
      </c>
      <c r="D249" s="121">
        <v>567</v>
      </c>
    </row>
    <row r="250" spans="1:4" x14ac:dyDescent="0.2">
      <c r="A250" s="266"/>
      <c r="B250" s="262"/>
      <c r="C250" s="123" t="s">
        <v>25</v>
      </c>
      <c r="D250" s="121">
        <v>268</v>
      </c>
    </row>
    <row r="251" spans="1:4" x14ac:dyDescent="0.2">
      <c r="A251" s="265">
        <v>60802561</v>
      </c>
      <c r="B251" s="261" t="s">
        <v>261</v>
      </c>
      <c r="C251" s="139" t="s">
        <v>365</v>
      </c>
      <c r="D251" s="121">
        <v>361</v>
      </c>
    </row>
    <row r="252" spans="1:4" x14ac:dyDescent="0.2">
      <c r="A252" s="266"/>
      <c r="B252" s="262"/>
      <c r="C252" s="123" t="s">
        <v>25</v>
      </c>
      <c r="D252" s="121">
        <v>14</v>
      </c>
    </row>
    <row r="253" spans="1:4" x14ac:dyDescent="0.2">
      <c r="A253" s="265">
        <v>71172050</v>
      </c>
      <c r="B253" s="261" t="s">
        <v>262</v>
      </c>
      <c r="C253" s="139" t="s">
        <v>365</v>
      </c>
      <c r="D253" s="121">
        <v>610</v>
      </c>
    </row>
    <row r="254" spans="1:4" x14ac:dyDescent="0.2">
      <c r="A254" s="266"/>
      <c r="B254" s="262"/>
      <c r="C254" s="123" t="s">
        <v>25</v>
      </c>
      <c r="D254" s="121">
        <v>145</v>
      </c>
    </row>
    <row r="255" spans="1:4" ht="25.5" x14ac:dyDescent="0.2">
      <c r="A255" s="119">
        <v>61989207</v>
      </c>
      <c r="B255" s="123" t="s">
        <v>263</v>
      </c>
      <c r="C255" s="139" t="s">
        <v>25</v>
      </c>
      <c r="D255" s="121">
        <v>70</v>
      </c>
    </row>
    <row r="256" spans="1:4" ht="25.5" x14ac:dyDescent="0.2">
      <c r="A256" s="120">
        <v>61989185</v>
      </c>
      <c r="B256" s="123" t="s">
        <v>264</v>
      </c>
      <c r="C256" s="139" t="s">
        <v>25</v>
      </c>
      <c r="D256" s="121">
        <v>144</v>
      </c>
    </row>
    <row r="257" spans="1:4" ht="25.5" x14ac:dyDescent="0.2">
      <c r="A257" s="120">
        <v>61989193</v>
      </c>
      <c r="B257" s="123" t="s">
        <v>265</v>
      </c>
      <c r="C257" s="123" t="s">
        <v>25</v>
      </c>
      <c r="D257" s="121">
        <v>62</v>
      </c>
    </row>
    <row r="258" spans="1:4" ht="25.5" x14ac:dyDescent="0.2">
      <c r="A258" s="120">
        <v>61989223</v>
      </c>
      <c r="B258" s="123" t="s">
        <v>266</v>
      </c>
      <c r="C258" s="139" t="s">
        <v>25</v>
      </c>
      <c r="D258" s="121">
        <v>128</v>
      </c>
    </row>
    <row r="259" spans="1:4" ht="25.5" x14ac:dyDescent="0.2">
      <c r="A259" s="120">
        <v>63731983</v>
      </c>
      <c r="B259" s="123" t="s">
        <v>267</v>
      </c>
      <c r="C259" s="123" t="s">
        <v>25</v>
      </c>
      <c r="D259" s="121">
        <v>59</v>
      </c>
    </row>
    <row r="260" spans="1:4" ht="25.5" x14ac:dyDescent="0.2">
      <c r="A260" s="119">
        <v>64628116</v>
      </c>
      <c r="B260" s="123" t="s">
        <v>268</v>
      </c>
      <c r="C260" s="139" t="s">
        <v>25</v>
      </c>
      <c r="D260" s="121">
        <v>12</v>
      </c>
    </row>
    <row r="261" spans="1:4" ht="25.5" x14ac:dyDescent="0.2">
      <c r="A261" s="120">
        <v>64628221</v>
      </c>
      <c r="B261" s="123" t="s">
        <v>269</v>
      </c>
      <c r="C261" s="139" t="s">
        <v>25</v>
      </c>
      <c r="D261" s="121">
        <v>454</v>
      </c>
    </row>
    <row r="262" spans="1:4" ht="25.5" x14ac:dyDescent="0.2">
      <c r="A262" s="120">
        <v>62331701</v>
      </c>
      <c r="B262" s="123" t="s">
        <v>270</v>
      </c>
      <c r="C262" s="123" t="s">
        <v>25</v>
      </c>
      <c r="D262" s="121">
        <v>60</v>
      </c>
    </row>
    <row r="263" spans="1:4" ht="25.5" x14ac:dyDescent="0.2">
      <c r="A263" s="120">
        <v>68899106</v>
      </c>
      <c r="B263" s="123" t="s">
        <v>271</v>
      </c>
      <c r="C263" s="139" t="s">
        <v>25</v>
      </c>
      <c r="D263" s="121">
        <v>27</v>
      </c>
    </row>
    <row r="264" spans="1:4" ht="25.5" x14ac:dyDescent="0.2">
      <c r="A264" s="120">
        <v>62331663</v>
      </c>
      <c r="B264" s="123" t="s">
        <v>272</v>
      </c>
      <c r="C264" s="123" t="s">
        <v>25</v>
      </c>
      <c r="D264" s="121">
        <v>177</v>
      </c>
    </row>
    <row r="265" spans="1:4" ht="25.5" x14ac:dyDescent="0.2">
      <c r="A265" s="120">
        <v>62331647</v>
      </c>
      <c r="B265" s="123" t="s">
        <v>273</v>
      </c>
      <c r="C265" s="139" t="s">
        <v>25</v>
      </c>
      <c r="D265" s="121">
        <v>672</v>
      </c>
    </row>
    <row r="266" spans="1:4" x14ac:dyDescent="0.2">
      <c r="A266" s="265">
        <v>68899092</v>
      </c>
      <c r="B266" s="261" t="s">
        <v>274</v>
      </c>
      <c r="C266" s="123" t="s">
        <v>365</v>
      </c>
      <c r="D266" s="121">
        <v>800</v>
      </c>
    </row>
    <row r="267" spans="1:4" x14ac:dyDescent="0.2">
      <c r="A267" s="266"/>
      <c r="B267" s="262"/>
      <c r="C267" s="139" t="s">
        <v>25</v>
      </c>
      <c r="D267" s="121">
        <v>46</v>
      </c>
    </row>
    <row r="268" spans="1:4" x14ac:dyDescent="0.2">
      <c r="A268" s="265">
        <v>62331680</v>
      </c>
      <c r="B268" s="261" t="s">
        <v>275</v>
      </c>
      <c r="C268" s="123" t="s">
        <v>365</v>
      </c>
      <c r="D268" s="121">
        <v>300</v>
      </c>
    </row>
    <row r="269" spans="1:4" x14ac:dyDescent="0.2">
      <c r="A269" s="266"/>
      <c r="B269" s="262"/>
      <c r="C269" s="139" t="s">
        <v>25</v>
      </c>
      <c r="D269" s="121">
        <v>196</v>
      </c>
    </row>
    <row r="270" spans="1:4" ht="25.5" x14ac:dyDescent="0.2">
      <c r="A270" s="120">
        <v>62331698</v>
      </c>
      <c r="B270" s="123" t="s">
        <v>276</v>
      </c>
      <c r="C270" s="123" t="s">
        <v>25</v>
      </c>
      <c r="D270" s="121">
        <v>238</v>
      </c>
    </row>
    <row r="271" spans="1:4" ht="25.5" x14ac:dyDescent="0.2">
      <c r="A271" s="119">
        <v>62330420</v>
      </c>
      <c r="B271" s="123" t="s">
        <v>277</v>
      </c>
      <c r="C271" s="139" t="s">
        <v>25</v>
      </c>
      <c r="D271" s="121">
        <v>165</v>
      </c>
    </row>
    <row r="272" spans="1:4" ht="25.5" x14ac:dyDescent="0.2">
      <c r="A272" s="120">
        <v>62330292</v>
      </c>
      <c r="B272" s="123" t="s">
        <v>278</v>
      </c>
      <c r="C272" s="139" t="s">
        <v>25</v>
      </c>
      <c r="D272" s="121">
        <v>109</v>
      </c>
    </row>
    <row r="273" spans="1:4" ht="25.5" x14ac:dyDescent="0.2">
      <c r="A273" s="120">
        <v>62330349</v>
      </c>
      <c r="B273" s="123" t="s">
        <v>280</v>
      </c>
      <c r="C273" s="123" t="s">
        <v>25</v>
      </c>
      <c r="D273" s="121">
        <v>191</v>
      </c>
    </row>
    <row r="274" spans="1:4" ht="25.5" x14ac:dyDescent="0.2">
      <c r="A274" s="120">
        <v>47813539</v>
      </c>
      <c r="B274" s="123" t="s">
        <v>282</v>
      </c>
      <c r="C274" s="139" t="s">
        <v>25</v>
      </c>
      <c r="D274" s="121">
        <v>66</v>
      </c>
    </row>
    <row r="275" spans="1:4" x14ac:dyDescent="0.2">
      <c r="A275" s="120">
        <v>47813512</v>
      </c>
      <c r="B275" s="123" t="s">
        <v>283</v>
      </c>
      <c r="C275" s="123" t="s">
        <v>25</v>
      </c>
      <c r="D275" s="121">
        <v>68</v>
      </c>
    </row>
    <row r="276" spans="1:4" ht="25.5" x14ac:dyDescent="0.2">
      <c r="A276" s="120">
        <v>47813598</v>
      </c>
      <c r="B276" s="123" t="s">
        <v>285</v>
      </c>
      <c r="C276" s="139" t="s">
        <v>25</v>
      </c>
      <c r="D276" s="121">
        <v>48</v>
      </c>
    </row>
    <row r="277" spans="1:4" ht="25.5" x14ac:dyDescent="0.2">
      <c r="A277" s="120">
        <v>64120384</v>
      </c>
      <c r="B277" s="123" t="s">
        <v>286</v>
      </c>
      <c r="C277" s="123" t="s">
        <v>25</v>
      </c>
      <c r="D277" s="121">
        <v>185</v>
      </c>
    </row>
    <row r="278" spans="1:4" ht="25.5" x14ac:dyDescent="0.2">
      <c r="A278" s="120">
        <v>60780487</v>
      </c>
      <c r="B278" s="123" t="s">
        <v>287</v>
      </c>
      <c r="C278" s="139" t="s">
        <v>25</v>
      </c>
      <c r="D278" s="121">
        <v>48</v>
      </c>
    </row>
    <row r="279" spans="1:4" ht="25.5" x14ac:dyDescent="0.2">
      <c r="A279" s="120" t="s">
        <v>374</v>
      </c>
      <c r="B279" s="123" t="s">
        <v>375</v>
      </c>
      <c r="C279" s="123" t="s">
        <v>25</v>
      </c>
      <c r="D279" s="121">
        <v>33</v>
      </c>
    </row>
    <row r="280" spans="1:4" x14ac:dyDescent="0.2">
      <c r="A280" s="265" t="s">
        <v>309</v>
      </c>
      <c r="B280" s="261" t="s">
        <v>310</v>
      </c>
      <c r="C280" s="139" t="s">
        <v>365</v>
      </c>
      <c r="D280" s="121">
        <v>486</v>
      </c>
    </row>
    <row r="281" spans="1:4" x14ac:dyDescent="0.2">
      <c r="A281" s="266"/>
      <c r="B281" s="262"/>
      <c r="C281" s="123" t="s">
        <v>25</v>
      </c>
      <c r="D281" s="121">
        <v>338</v>
      </c>
    </row>
    <row r="282" spans="1:4" x14ac:dyDescent="0.2">
      <c r="A282" s="265">
        <v>45234370</v>
      </c>
      <c r="B282" s="261" t="s">
        <v>288</v>
      </c>
      <c r="C282" s="139" t="s">
        <v>365</v>
      </c>
      <c r="D282" s="121">
        <v>479</v>
      </c>
    </row>
    <row r="283" spans="1:4" x14ac:dyDescent="0.2">
      <c r="A283" s="266"/>
      <c r="B283" s="262"/>
      <c r="C283" s="123" t="s">
        <v>25</v>
      </c>
      <c r="D283" s="121">
        <v>66</v>
      </c>
    </row>
    <row r="284" spans="1:4" x14ac:dyDescent="0.2">
      <c r="A284" s="265">
        <v>62331752</v>
      </c>
      <c r="B284" s="261" t="s">
        <v>290</v>
      </c>
      <c r="C284" s="139" t="s">
        <v>365</v>
      </c>
      <c r="D284" s="121">
        <v>754</v>
      </c>
    </row>
    <row r="285" spans="1:4" x14ac:dyDescent="0.2">
      <c r="A285" s="266"/>
      <c r="B285" s="262"/>
      <c r="C285" s="123" t="s">
        <v>25</v>
      </c>
      <c r="D285" s="121">
        <v>183</v>
      </c>
    </row>
    <row r="286" spans="1:4" x14ac:dyDescent="0.2">
      <c r="A286" s="268">
        <v>62330381</v>
      </c>
      <c r="B286" s="261" t="s">
        <v>292</v>
      </c>
      <c r="C286" s="139" t="s">
        <v>365</v>
      </c>
      <c r="D286" s="121">
        <v>227</v>
      </c>
    </row>
    <row r="287" spans="1:4" x14ac:dyDescent="0.2">
      <c r="A287" s="269"/>
      <c r="B287" s="262"/>
      <c r="C287" s="139" t="s">
        <v>25</v>
      </c>
      <c r="D287" s="121">
        <v>80</v>
      </c>
    </row>
    <row r="288" spans="1:4" x14ac:dyDescent="0.2">
      <c r="A288" s="265" t="s">
        <v>279</v>
      </c>
      <c r="B288" s="261" t="s">
        <v>293</v>
      </c>
      <c r="C288" s="139" t="s">
        <v>365</v>
      </c>
      <c r="D288" s="121">
        <v>285</v>
      </c>
    </row>
    <row r="289" spans="1:4" x14ac:dyDescent="0.2">
      <c r="A289" s="266"/>
      <c r="B289" s="262"/>
      <c r="C289" s="123" t="s">
        <v>25</v>
      </c>
      <c r="D289" s="121">
        <v>412</v>
      </c>
    </row>
    <row r="290" spans="1:4" x14ac:dyDescent="0.2">
      <c r="A290" s="268" t="s">
        <v>281</v>
      </c>
      <c r="B290" s="261" t="s">
        <v>294</v>
      </c>
      <c r="C290" s="139" t="s">
        <v>365</v>
      </c>
      <c r="D290" s="121">
        <v>306</v>
      </c>
    </row>
    <row r="291" spans="1:4" x14ac:dyDescent="0.2">
      <c r="A291" s="269"/>
      <c r="B291" s="262"/>
      <c r="C291" s="139" t="s">
        <v>25</v>
      </c>
      <c r="D291" s="121">
        <v>1192</v>
      </c>
    </row>
    <row r="292" spans="1:4" x14ac:dyDescent="0.2">
      <c r="A292" s="265" t="s">
        <v>291</v>
      </c>
      <c r="B292" s="261" t="s">
        <v>295</v>
      </c>
      <c r="C292" s="123" t="s">
        <v>365</v>
      </c>
      <c r="D292" s="121">
        <v>172</v>
      </c>
    </row>
    <row r="293" spans="1:4" x14ac:dyDescent="0.2">
      <c r="A293" s="266"/>
      <c r="B293" s="262"/>
      <c r="C293" s="140" t="s">
        <v>25</v>
      </c>
      <c r="D293" s="121">
        <v>71</v>
      </c>
    </row>
    <row r="294" spans="1:4" x14ac:dyDescent="0.2">
      <c r="A294" s="268">
        <v>60045922</v>
      </c>
      <c r="B294" s="261" t="s">
        <v>296</v>
      </c>
      <c r="C294" s="139" t="s">
        <v>365</v>
      </c>
      <c r="D294" s="121">
        <v>369</v>
      </c>
    </row>
    <row r="295" spans="1:4" x14ac:dyDescent="0.2">
      <c r="A295" s="269"/>
      <c r="B295" s="262"/>
      <c r="C295" s="139" t="s">
        <v>25</v>
      </c>
      <c r="D295" s="121">
        <v>109</v>
      </c>
    </row>
    <row r="296" spans="1:4" x14ac:dyDescent="0.2">
      <c r="A296" s="265">
        <v>60802774</v>
      </c>
      <c r="B296" s="261" t="s">
        <v>297</v>
      </c>
      <c r="C296" s="139" t="s">
        <v>365</v>
      </c>
      <c r="D296" s="121">
        <v>245</v>
      </c>
    </row>
    <row r="297" spans="1:4" x14ac:dyDescent="0.2">
      <c r="A297" s="266"/>
      <c r="B297" s="262"/>
      <c r="C297" s="123" t="s">
        <v>25</v>
      </c>
      <c r="D297" s="121">
        <v>42</v>
      </c>
    </row>
    <row r="298" spans="1:4" x14ac:dyDescent="0.2">
      <c r="A298" s="265" t="s">
        <v>284</v>
      </c>
      <c r="B298" s="261" t="s">
        <v>499</v>
      </c>
      <c r="C298" s="139" t="s">
        <v>365</v>
      </c>
      <c r="D298" s="121">
        <v>489</v>
      </c>
    </row>
    <row r="299" spans="1:4" x14ac:dyDescent="0.2">
      <c r="A299" s="266"/>
      <c r="B299" s="262"/>
      <c r="C299" s="123" t="s">
        <v>25</v>
      </c>
      <c r="D299" s="121">
        <v>191</v>
      </c>
    </row>
    <row r="300" spans="1:4" x14ac:dyDescent="0.2">
      <c r="A300" s="265">
        <v>61989339</v>
      </c>
      <c r="B300" s="261" t="s">
        <v>298</v>
      </c>
      <c r="C300" s="139" t="s">
        <v>365</v>
      </c>
      <c r="D300" s="121">
        <v>1135</v>
      </c>
    </row>
    <row r="301" spans="1:4" x14ac:dyDescent="0.2">
      <c r="A301" s="266"/>
      <c r="B301" s="262"/>
      <c r="C301" s="139" t="s">
        <v>25</v>
      </c>
      <c r="D301" s="121">
        <v>527</v>
      </c>
    </row>
    <row r="302" spans="1:4" x14ac:dyDescent="0.2">
      <c r="A302" s="265">
        <v>48004774</v>
      </c>
      <c r="B302" s="261" t="s">
        <v>299</v>
      </c>
      <c r="C302" s="139" t="s">
        <v>365</v>
      </c>
      <c r="D302" s="121">
        <v>978</v>
      </c>
    </row>
    <row r="303" spans="1:4" x14ac:dyDescent="0.2">
      <c r="A303" s="266"/>
      <c r="B303" s="262"/>
      <c r="C303" s="123" t="s">
        <v>25</v>
      </c>
      <c r="D303" s="121">
        <v>119</v>
      </c>
    </row>
    <row r="304" spans="1:4" x14ac:dyDescent="0.2">
      <c r="A304" s="265">
        <v>48004898</v>
      </c>
      <c r="B304" s="261" t="s">
        <v>300</v>
      </c>
      <c r="C304" s="139" t="s">
        <v>365</v>
      </c>
      <c r="D304" s="121">
        <v>2123</v>
      </c>
    </row>
    <row r="305" spans="1:4" x14ac:dyDescent="0.2">
      <c r="A305" s="266"/>
      <c r="B305" s="262"/>
      <c r="C305" s="123" t="s">
        <v>25</v>
      </c>
      <c r="D305" s="121">
        <v>662</v>
      </c>
    </row>
    <row r="306" spans="1:4" x14ac:dyDescent="0.2">
      <c r="A306" s="265">
        <v>47658061</v>
      </c>
      <c r="B306" s="261" t="s">
        <v>301</v>
      </c>
      <c r="C306" s="139" t="s">
        <v>365</v>
      </c>
      <c r="D306" s="121">
        <v>590</v>
      </c>
    </row>
    <row r="307" spans="1:4" x14ac:dyDescent="0.2">
      <c r="A307" s="266"/>
      <c r="B307" s="262"/>
      <c r="C307" s="123" t="s">
        <v>25</v>
      </c>
      <c r="D307" s="121">
        <v>414</v>
      </c>
    </row>
    <row r="308" spans="1:4" x14ac:dyDescent="0.2">
      <c r="A308" s="268">
        <v>47998296</v>
      </c>
      <c r="B308" s="261" t="s">
        <v>302</v>
      </c>
      <c r="C308" s="139" t="s">
        <v>365</v>
      </c>
      <c r="D308" s="121">
        <v>406</v>
      </c>
    </row>
    <row r="309" spans="1:4" x14ac:dyDescent="0.2">
      <c r="A309" s="269"/>
      <c r="B309" s="262"/>
      <c r="C309" s="139" t="s">
        <v>25</v>
      </c>
      <c r="D309" s="121">
        <v>229</v>
      </c>
    </row>
    <row r="310" spans="1:4" x14ac:dyDescent="0.2">
      <c r="A310" s="268">
        <v>47813466</v>
      </c>
      <c r="B310" s="261" t="s">
        <v>303</v>
      </c>
      <c r="C310" s="139" t="s">
        <v>365</v>
      </c>
      <c r="D310" s="121">
        <v>571</v>
      </c>
    </row>
    <row r="311" spans="1:4" x14ac:dyDescent="0.2">
      <c r="A311" s="269"/>
      <c r="B311" s="262"/>
      <c r="C311" s="139" t="s">
        <v>25</v>
      </c>
      <c r="D311" s="121">
        <v>276</v>
      </c>
    </row>
    <row r="312" spans="1:4" x14ac:dyDescent="0.2">
      <c r="A312" s="265">
        <v>47811927</v>
      </c>
      <c r="B312" s="261" t="s">
        <v>304</v>
      </c>
      <c r="C312" s="139" t="s">
        <v>365</v>
      </c>
      <c r="D312" s="121">
        <v>1649</v>
      </c>
    </row>
    <row r="313" spans="1:4" x14ac:dyDescent="0.2">
      <c r="A313" s="267"/>
      <c r="B313" s="263"/>
      <c r="C313" s="123" t="s">
        <v>25</v>
      </c>
      <c r="D313" s="121">
        <v>340</v>
      </c>
    </row>
    <row r="314" spans="1:4" x14ac:dyDescent="0.2">
      <c r="A314" s="266"/>
      <c r="B314" s="262"/>
      <c r="C314" s="139" t="s">
        <v>506</v>
      </c>
      <c r="D314" s="121">
        <v>8850</v>
      </c>
    </row>
    <row r="315" spans="1:4" x14ac:dyDescent="0.2">
      <c r="A315" s="267" t="s">
        <v>500</v>
      </c>
      <c r="B315" s="263" t="s">
        <v>305</v>
      </c>
      <c r="C315" s="123" t="s">
        <v>365</v>
      </c>
      <c r="D315" s="121">
        <v>1553</v>
      </c>
    </row>
    <row r="316" spans="1:4" x14ac:dyDescent="0.2">
      <c r="A316" s="266"/>
      <c r="B316" s="262"/>
      <c r="C316" s="139" t="s">
        <v>25</v>
      </c>
      <c r="D316" s="121">
        <v>346</v>
      </c>
    </row>
    <row r="317" spans="1:4" x14ac:dyDescent="0.2">
      <c r="A317" s="265">
        <v>68334222</v>
      </c>
      <c r="B317" s="261" t="s">
        <v>306</v>
      </c>
      <c r="C317" s="123" t="s">
        <v>365</v>
      </c>
      <c r="D317" s="121">
        <v>1412</v>
      </c>
    </row>
    <row r="318" spans="1:4" x14ac:dyDescent="0.2">
      <c r="A318" s="266"/>
      <c r="B318" s="262"/>
      <c r="C318" s="139" t="s">
        <v>25</v>
      </c>
      <c r="D318" s="121">
        <v>521</v>
      </c>
    </row>
    <row r="319" spans="1:4" x14ac:dyDescent="0.2">
      <c r="A319" s="265">
        <v>60043661</v>
      </c>
      <c r="B319" s="261" t="s">
        <v>307</v>
      </c>
      <c r="C319" s="123" t="s">
        <v>365</v>
      </c>
      <c r="D319" s="121">
        <v>856</v>
      </c>
    </row>
    <row r="320" spans="1:4" x14ac:dyDescent="0.2">
      <c r="A320" s="266"/>
      <c r="B320" s="262"/>
      <c r="C320" s="139" t="s">
        <v>25</v>
      </c>
      <c r="D320" s="121">
        <v>821</v>
      </c>
    </row>
    <row r="321" spans="1:4" x14ac:dyDescent="0.2">
      <c r="A321" s="265" t="s">
        <v>289</v>
      </c>
      <c r="B321" s="261" t="s">
        <v>308</v>
      </c>
      <c r="C321" s="123" t="s">
        <v>365</v>
      </c>
      <c r="D321" s="121">
        <v>566</v>
      </c>
    </row>
    <row r="322" spans="1:4" ht="13.5" thickBot="1" x14ac:dyDescent="0.25">
      <c r="A322" s="266"/>
      <c r="B322" s="264"/>
      <c r="C322" s="139" t="s">
        <v>25</v>
      </c>
      <c r="D322" s="121">
        <v>375</v>
      </c>
    </row>
    <row r="323" spans="1:4" ht="15" customHeight="1" thickBot="1" x14ac:dyDescent="0.25">
      <c r="A323" s="259" t="s">
        <v>20</v>
      </c>
      <c r="B323" s="270"/>
      <c r="C323" s="260"/>
      <c r="D323" s="122">
        <f>SUM(D7:D322)</f>
        <v>462883</v>
      </c>
    </row>
  </sheetData>
  <mergeCells count="291">
    <mergeCell ref="A1:D1"/>
    <mergeCell ref="A4:A6"/>
    <mergeCell ref="B4:B6"/>
    <mergeCell ref="C4:C6"/>
    <mergeCell ref="D5:D6"/>
    <mergeCell ref="A7:A8"/>
    <mergeCell ref="B7:B8"/>
    <mergeCell ref="A9:A10"/>
    <mergeCell ref="B9:B10"/>
    <mergeCell ref="A46:A47"/>
    <mergeCell ref="B46:B47"/>
    <mergeCell ref="A27:A28"/>
    <mergeCell ref="A29:A30"/>
    <mergeCell ref="A31:A32"/>
    <mergeCell ref="A33:A34"/>
    <mergeCell ref="A35:A36"/>
    <mergeCell ref="A323:C323"/>
    <mergeCell ref="A19:A20"/>
    <mergeCell ref="B19:B20"/>
    <mergeCell ref="A21:A22"/>
    <mergeCell ref="B21:B22"/>
    <mergeCell ref="A23:A24"/>
    <mergeCell ref="B23:B24"/>
    <mergeCell ref="A25:A26"/>
    <mergeCell ref="A48:A49"/>
    <mergeCell ref="A50:A51"/>
    <mergeCell ref="A52:A53"/>
    <mergeCell ref="A54:A55"/>
    <mergeCell ref="A56:A57"/>
    <mergeCell ref="B48:B49"/>
    <mergeCell ref="B50:B51"/>
    <mergeCell ref="B52:B53"/>
    <mergeCell ref="B54:B55"/>
    <mergeCell ref="B56:B57"/>
    <mergeCell ref="A58:A59"/>
    <mergeCell ref="A60:A61"/>
    <mergeCell ref="A62:A63"/>
    <mergeCell ref="A64:A65"/>
    <mergeCell ref="A66:A67"/>
    <mergeCell ref="B58:B59"/>
    <mergeCell ref="B60:B61"/>
    <mergeCell ref="B62:B63"/>
    <mergeCell ref="B64:B65"/>
    <mergeCell ref="B66:B67"/>
    <mergeCell ref="A74:A75"/>
    <mergeCell ref="B74:B75"/>
    <mergeCell ref="A76:A77"/>
    <mergeCell ref="B76:B77"/>
    <mergeCell ref="A78:A79"/>
    <mergeCell ref="B78:B79"/>
    <mergeCell ref="A68:A69"/>
    <mergeCell ref="A70:A71"/>
    <mergeCell ref="A72:A73"/>
    <mergeCell ref="B68:B69"/>
    <mergeCell ref="B70:B71"/>
    <mergeCell ref="B72:B73"/>
    <mergeCell ref="A90:A92"/>
    <mergeCell ref="A93:A95"/>
    <mergeCell ref="A96:A97"/>
    <mergeCell ref="A98:A99"/>
    <mergeCell ref="A80:A81"/>
    <mergeCell ref="A82:A83"/>
    <mergeCell ref="A84:A85"/>
    <mergeCell ref="A86:A87"/>
    <mergeCell ref="A88:A89"/>
    <mergeCell ref="A100:A101"/>
    <mergeCell ref="A102:A103"/>
    <mergeCell ref="A104:A105"/>
    <mergeCell ref="A106:A107"/>
    <mergeCell ref="A108:A109"/>
    <mergeCell ref="B100:B101"/>
    <mergeCell ref="B102:B103"/>
    <mergeCell ref="B104:B105"/>
    <mergeCell ref="B106:B107"/>
    <mergeCell ref="B108:B109"/>
    <mergeCell ref="A120:A121"/>
    <mergeCell ref="A122:A123"/>
    <mergeCell ref="A124:A125"/>
    <mergeCell ref="A126:A128"/>
    <mergeCell ref="B120:B121"/>
    <mergeCell ref="B122:B123"/>
    <mergeCell ref="B124:B125"/>
    <mergeCell ref="B126:B128"/>
    <mergeCell ref="A110:A111"/>
    <mergeCell ref="A112:A113"/>
    <mergeCell ref="A114:A115"/>
    <mergeCell ref="A116:A117"/>
    <mergeCell ref="A118:A119"/>
    <mergeCell ref="B110:B111"/>
    <mergeCell ref="B112:B113"/>
    <mergeCell ref="B114:B115"/>
    <mergeCell ref="B116:B117"/>
    <mergeCell ref="B118:B119"/>
    <mergeCell ref="A134:A135"/>
    <mergeCell ref="B134:B135"/>
    <mergeCell ref="A136:A137"/>
    <mergeCell ref="B136:B137"/>
    <mergeCell ref="A138:A139"/>
    <mergeCell ref="B138:B139"/>
    <mergeCell ref="A140:A141"/>
    <mergeCell ref="B140:B141"/>
    <mergeCell ref="A129:A131"/>
    <mergeCell ref="A132:A133"/>
    <mergeCell ref="B129:B131"/>
    <mergeCell ref="B132:B133"/>
    <mergeCell ref="A154:A155"/>
    <mergeCell ref="A156:A157"/>
    <mergeCell ref="A158:A159"/>
    <mergeCell ref="A160:A161"/>
    <mergeCell ref="A162:A163"/>
    <mergeCell ref="A142:A143"/>
    <mergeCell ref="A144:A145"/>
    <mergeCell ref="A146:A147"/>
    <mergeCell ref="A148:A149"/>
    <mergeCell ref="A150:A151"/>
    <mergeCell ref="A152:A153"/>
    <mergeCell ref="A174:A175"/>
    <mergeCell ref="A176:A178"/>
    <mergeCell ref="A179:A180"/>
    <mergeCell ref="A181:A182"/>
    <mergeCell ref="A164:A165"/>
    <mergeCell ref="A166:A167"/>
    <mergeCell ref="A168:A169"/>
    <mergeCell ref="A170:A171"/>
    <mergeCell ref="A172:A173"/>
    <mergeCell ref="A194:A195"/>
    <mergeCell ref="A196:A197"/>
    <mergeCell ref="A198:A199"/>
    <mergeCell ref="A200:A201"/>
    <mergeCell ref="A202:A203"/>
    <mergeCell ref="B198:B199"/>
    <mergeCell ref="B200:B201"/>
    <mergeCell ref="B202:B203"/>
    <mergeCell ref="A183:A184"/>
    <mergeCell ref="A185:A186"/>
    <mergeCell ref="A187:A188"/>
    <mergeCell ref="A189:A190"/>
    <mergeCell ref="A191:A193"/>
    <mergeCell ref="A204:A205"/>
    <mergeCell ref="A206:A207"/>
    <mergeCell ref="A208:A209"/>
    <mergeCell ref="A210:A211"/>
    <mergeCell ref="A212:A213"/>
    <mergeCell ref="B204:B205"/>
    <mergeCell ref="B206:B207"/>
    <mergeCell ref="B208:B209"/>
    <mergeCell ref="B210:B211"/>
    <mergeCell ref="B212:B213"/>
    <mergeCell ref="A214:A215"/>
    <mergeCell ref="A216:A217"/>
    <mergeCell ref="A218:A219"/>
    <mergeCell ref="A220:A221"/>
    <mergeCell ref="A222:A223"/>
    <mergeCell ref="B214:B215"/>
    <mergeCell ref="B216:B217"/>
    <mergeCell ref="B218:B219"/>
    <mergeCell ref="B220:B221"/>
    <mergeCell ref="B222:B223"/>
    <mergeCell ref="A224:A225"/>
    <mergeCell ref="A226:A227"/>
    <mergeCell ref="A228:A229"/>
    <mergeCell ref="A230:A231"/>
    <mergeCell ref="A232:A233"/>
    <mergeCell ref="B224:B225"/>
    <mergeCell ref="B226:B227"/>
    <mergeCell ref="B228:B229"/>
    <mergeCell ref="B230:B231"/>
    <mergeCell ref="B232:B233"/>
    <mergeCell ref="A234:A235"/>
    <mergeCell ref="A236:A237"/>
    <mergeCell ref="A238:A239"/>
    <mergeCell ref="A240:A241"/>
    <mergeCell ref="A242:A243"/>
    <mergeCell ref="B234:B235"/>
    <mergeCell ref="B236:B237"/>
    <mergeCell ref="B238:B239"/>
    <mergeCell ref="B240:B241"/>
    <mergeCell ref="B242:B243"/>
    <mergeCell ref="A266:A267"/>
    <mergeCell ref="A268:A269"/>
    <mergeCell ref="B266:B267"/>
    <mergeCell ref="B268:B269"/>
    <mergeCell ref="A251:A252"/>
    <mergeCell ref="B251:B252"/>
    <mergeCell ref="A253:A254"/>
    <mergeCell ref="B253:B254"/>
    <mergeCell ref="A244:A245"/>
    <mergeCell ref="A246:A247"/>
    <mergeCell ref="A248:A250"/>
    <mergeCell ref="B244:B245"/>
    <mergeCell ref="B246:B247"/>
    <mergeCell ref="B248:B250"/>
    <mergeCell ref="A290:A291"/>
    <mergeCell ref="A292:A293"/>
    <mergeCell ref="A294:A295"/>
    <mergeCell ref="A300:A301"/>
    <mergeCell ref="B290:B291"/>
    <mergeCell ref="B292:B293"/>
    <mergeCell ref="B294:B295"/>
    <mergeCell ref="B300:B301"/>
    <mergeCell ref="A280:A281"/>
    <mergeCell ref="B280:B281"/>
    <mergeCell ref="A282:A283"/>
    <mergeCell ref="B282:B283"/>
    <mergeCell ref="A284:A285"/>
    <mergeCell ref="B284:B285"/>
    <mergeCell ref="A288:A289"/>
    <mergeCell ref="B288:B289"/>
    <mergeCell ref="A286:A287"/>
    <mergeCell ref="B286:B287"/>
    <mergeCell ref="A319:A320"/>
    <mergeCell ref="A321:A322"/>
    <mergeCell ref="A306:A307"/>
    <mergeCell ref="A308:A309"/>
    <mergeCell ref="A310:A311"/>
    <mergeCell ref="A312:A314"/>
    <mergeCell ref="A315:A316"/>
    <mergeCell ref="A317:A318"/>
    <mergeCell ref="A296:A297"/>
    <mergeCell ref="A298:A299"/>
    <mergeCell ref="A302:A303"/>
    <mergeCell ref="A304:A305"/>
    <mergeCell ref="A11:A12"/>
    <mergeCell ref="B11:B12"/>
    <mergeCell ref="A13:A14"/>
    <mergeCell ref="A15:A16"/>
    <mergeCell ref="A17:A18"/>
    <mergeCell ref="A37:A38"/>
    <mergeCell ref="A39:A40"/>
    <mergeCell ref="A41:A42"/>
    <mergeCell ref="A43:A45"/>
    <mergeCell ref="B13:B14"/>
    <mergeCell ref="B15:B16"/>
    <mergeCell ref="B17:B18"/>
    <mergeCell ref="B27:B28"/>
    <mergeCell ref="B29:B30"/>
    <mergeCell ref="B31:B32"/>
    <mergeCell ref="B33:B34"/>
    <mergeCell ref="B35:B36"/>
    <mergeCell ref="B37:B38"/>
    <mergeCell ref="B39:B40"/>
    <mergeCell ref="B41:B42"/>
    <mergeCell ref="B43:B45"/>
    <mergeCell ref="B80:B81"/>
    <mergeCell ref="B82:B83"/>
    <mergeCell ref="B84:B85"/>
    <mergeCell ref="B86:B87"/>
    <mergeCell ref="B88:B89"/>
    <mergeCell ref="B90:B92"/>
    <mergeCell ref="B93:B95"/>
    <mergeCell ref="B96:B97"/>
    <mergeCell ref="B98:B99"/>
    <mergeCell ref="B142:B143"/>
    <mergeCell ref="B144:B145"/>
    <mergeCell ref="B146:B147"/>
    <mergeCell ref="B148:B149"/>
    <mergeCell ref="B150:B151"/>
    <mergeCell ref="B152:B153"/>
    <mergeCell ref="B154:B155"/>
    <mergeCell ref="B156:B157"/>
    <mergeCell ref="B158:B159"/>
    <mergeCell ref="B160:B161"/>
    <mergeCell ref="B162:B163"/>
    <mergeCell ref="B164:B165"/>
    <mergeCell ref="B166:B167"/>
    <mergeCell ref="B168:B169"/>
    <mergeCell ref="B170:B171"/>
    <mergeCell ref="B172:B173"/>
    <mergeCell ref="B174:B175"/>
    <mergeCell ref="B176:B178"/>
    <mergeCell ref="B306:B307"/>
    <mergeCell ref="B308:B309"/>
    <mergeCell ref="B310:B311"/>
    <mergeCell ref="B312:B314"/>
    <mergeCell ref="B315:B316"/>
    <mergeCell ref="B317:B318"/>
    <mergeCell ref="B319:B320"/>
    <mergeCell ref="B321:B322"/>
    <mergeCell ref="B179:B180"/>
    <mergeCell ref="B181:B182"/>
    <mergeCell ref="B183:B184"/>
    <mergeCell ref="B185:B186"/>
    <mergeCell ref="B187:B188"/>
    <mergeCell ref="B189:B190"/>
    <mergeCell ref="B191:B193"/>
    <mergeCell ref="B194:B195"/>
    <mergeCell ref="B196:B197"/>
    <mergeCell ref="B296:B297"/>
    <mergeCell ref="B298:B299"/>
    <mergeCell ref="B302:B303"/>
    <mergeCell ref="B304:B305"/>
  </mergeCells>
  <pageMargins left="0.78740157480314965" right="0.78740157480314965" top="0.98425196850393704" bottom="0.59055118110236227" header="0.51181102362204722" footer="0.31496062992125984"/>
  <pageSetup paperSize="9" scale="94" firstPageNumber="29" fitToHeight="0" orientation="landscape" useFirstPageNumber="1" r:id="rId1"/>
  <headerFooter alignWithMargins="0">
    <oddHeader>&amp;L&amp;"Tahoma,Kurzíva"&amp;9Návrh rozpočtu na rok 2025
Příloha č. 7&amp;R&amp;"Tahoma,Kurzíva"&amp;9Tabulka č. 6: Závazné ukazatele pro příspěvkové organizace v odvětví školství</oddHeader>
    <oddFooter>&amp;C&amp;"Tahoma,Obyčejné"&amp;10&amp;P</oddFooter>
  </headerFooter>
  <rowBreaks count="9" manualBreakCount="9">
    <brk id="36" max="3" man="1"/>
    <brk id="71" max="3" man="1"/>
    <brk id="105" max="3" man="1"/>
    <brk id="137" max="3" man="1"/>
    <brk id="171" max="3" man="1"/>
    <brk id="205" max="3" man="1"/>
    <brk id="239" max="3" man="1"/>
    <brk id="263" max="3" man="1"/>
    <brk id="287" max="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D85"/>
  <sheetViews>
    <sheetView zoomScaleNormal="100" zoomScaleSheetLayoutView="100" workbookViewId="0">
      <pane ySplit="4" topLeftCell="A5" activePane="bottomLeft" state="frozen"/>
      <selection activeCell="J17" sqref="J17"/>
      <selection pane="bottomLeft" activeCell="E12" sqref="E12"/>
    </sheetView>
  </sheetViews>
  <sheetFormatPr defaultRowHeight="12.75" x14ac:dyDescent="0.2"/>
  <cols>
    <col min="1" max="1" width="10.7109375" style="47" customWidth="1"/>
    <col min="2" max="2" width="53.5703125" style="47" customWidth="1"/>
    <col min="3" max="3" width="49.28515625" style="47" customWidth="1"/>
    <col min="4" max="4" width="23.140625" style="47" customWidth="1"/>
    <col min="5" max="16384" width="9.140625" style="47"/>
  </cols>
  <sheetData>
    <row r="1" spans="1:4" ht="18" customHeight="1" x14ac:dyDescent="0.2">
      <c r="A1" s="254" t="s">
        <v>88</v>
      </c>
      <c r="B1" s="254"/>
      <c r="C1" s="254"/>
      <c r="D1" s="254"/>
    </row>
    <row r="2" spans="1:4" ht="15" customHeight="1" thickBot="1" x14ac:dyDescent="0.25">
      <c r="A2" s="106"/>
      <c r="B2" s="106"/>
      <c r="C2" s="106"/>
      <c r="D2" s="106"/>
    </row>
    <row r="3" spans="1:4" ht="17.25" customHeight="1" x14ac:dyDescent="0.2">
      <c r="A3" s="290" t="s">
        <v>13</v>
      </c>
      <c r="B3" s="292" t="s">
        <v>14</v>
      </c>
      <c r="C3" s="294" t="s">
        <v>22</v>
      </c>
      <c r="D3" s="105" t="s">
        <v>15</v>
      </c>
    </row>
    <row r="4" spans="1:4" ht="42" customHeight="1" thickBot="1" x14ac:dyDescent="0.25">
      <c r="A4" s="291"/>
      <c r="B4" s="293"/>
      <c r="C4" s="295"/>
      <c r="D4" s="107" t="s">
        <v>359</v>
      </c>
    </row>
    <row r="5" spans="1:4" s="142" customFormat="1" x14ac:dyDescent="0.25">
      <c r="A5" s="298" t="s">
        <v>89</v>
      </c>
      <c r="B5" s="289" t="s">
        <v>90</v>
      </c>
      <c r="C5" s="141" t="s">
        <v>379</v>
      </c>
      <c r="D5" s="146">
        <v>9850</v>
      </c>
    </row>
    <row r="6" spans="1:4" s="142" customFormat="1" x14ac:dyDescent="0.25">
      <c r="A6" s="288"/>
      <c r="B6" s="284"/>
      <c r="C6" s="141" t="s">
        <v>507</v>
      </c>
      <c r="D6" s="146">
        <v>500</v>
      </c>
    </row>
    <row r="7" spans="1:4" s="142" customFormat="1" ht="25.5" x14ac:dyDescent="0.25">
      <c r="A7" s="181" t="s">
        <v>91</v>
      </c>
      <c r="B7" s="141" t="s">
        <v>92</v>
      </c>
      <c r="C7" s="141" t="s">
        <v>377</v>
      </c>
      <c r="D7" s="146">
        <v>14850</v>
      </c>
    </row>
    <row r="8" spans="1:4" s="142" customFormat="1" ht="25.5" x14ac:dyDescent="0.25">
      <c r="A8" s="181" t="s">
        <v>93</v>
      </c>
      <c r="B8" s="141" t="s">
        <v>94</v>
      </c>
      <c r="C8" s="141" t="s">
        <v>508</v>
      </c>
      <c r="D8" s="146">
        <v>10850</v>
      </c>
    </row>
    <row r="9" spans="1:4" s="142" customFormat="1" ht="25.5" x14ac:dyDescent="0.25">
      <c r="A9" s="181">
        <v>62331205</v>
      </c>
      <c r="B9" s="141" t="s">
        <v>104</v>
      </c>
      <c r="C9" s="141" t="s">
        <v>410</v>
      </c>
      <c r="D9" s="146">
        <v>800</v>
      </c>
    </row>
    <row r="10" spans="1:4" s="142" customFormat="1" x14ac:dyDescent="0.25">
      <c r="A10" s="181">
        <v>62331582</v>
      </c>
      <c r="B10" s="141" t="s">
        <v>108</v>
      </c>
      <c r="C10" s="141" t="s">
        <v>378</v>
      </c>
      <c r="D10" s="146">
        <v>9000</v>
      </c>
    </row>
    <row r="11" spans="1:4" s="142" customFormat="1" ht="25.5" x14ac:dyDescent="0.25">
      <c r="A11" s="181">
        <v>62331540</v>
      </c>
      <c r="B11" s="141" t="s">
        <v>111</v>
      </c>
      <c r="C11" s="141" t="s">
        <v>509</v>
      </c>
      <c r="D11" s="146">
        <v>19850</v>
      </c>
    </row>
    <row r="12" spans="1:4" s="142" customFormat="1" ht="25.5" x14ac:dyDescent="0.25">
      <c r="A12" s="181" t="s">
        <v>114</v>
      </c>
      <c r="B12" s="141" t="s">
        <v>115</v>
      </c>
      <c r="C12" s="141" t="s">
        <v>562</v>
      </c>
      <c r="D12" s="146">
        <v>38850</v>
      </c>
    </row>
    <row r="13" spans="1:4" s="142" customFormat="1" x14ac:dyDescent="0.25">
      <c r="A13" s="181" t="s">
        <v>116</v>
      </c>
      <c r="B13" s="141" t="s">
        <v>117</v>
      </c>
      <c r="C13" s="141" t="s">
        <v>398</v>
      </c>
      <c r="D13" s="146">
        <v>18850</v>
      </c>
    </row>
    <row r="14" spans="1:4" s="142" customFormat="1" x14ac:dyDescent="0.25">
      <c r="A14" s="287">
        <v>47813091</v>
      </c>
      <c r="B14" s="283" t="s">
        <v>120</v>
      </c>
      <c r="C14" s="141" t="s">
        <v>379</v>
      </c>
      <c r="D14" s="146">
        <v>5000</v>
      </c>
    </row>
    <row r="15" spans="1:4" s="142" customFormat="1" x14ac:dyDescent="0.25">
      <c r="A15" s="288"/>
      <c r="B15" s="284"/>
      <c r="C15" s="141" t="s">
        <v>401</v>
      </c>
      <c r="D15" s="146">
        <v>500</v>
      </c>
    </row>
    <row r="16" spans="1:4" s="142" customFormat="1" x14ac:dyDescent="0.25">
      <c r="A16" s="181">
        <v>47813113</v>
      </c>
      <c r="B16" s="141" t="s">
        <v>121</v>
      </c>
      <c r="C16" s="141" t="s">
        <v>510</v>
      </c>
      <c r="D16" s="146">
        <v>19000</v>
      </c>
    </row>
    <row r="17" spans="1:4" s="142" customFormat="1" ht="25.5" x14ac:dyDescent="0.25">
      <c r="A17" s="181" t="s">
        <v>123</v>
      </c>
      <c r="B17" s="141" t="s">
        <v>124</v>
      </c>
      <c r="C17" s="141" t="s">
        <v>399</v>
      </c>
      <c r="D17" s="146">
        <v>13850</v>
      </c>
    </row>
    <row r="18" spans="1:4" s="142" customFormat="1" x14ac:dyDescent="0.25">
      <c r="A18" s="181" t="s">
        <v>130</v>
      </c>
      <c r="B18" s="141" t="s">
        <v>495</v>
      </c>
      <c r="C18" s="141" t="s">
        <v>511</v>
      </c>
      <c r="D18" s="146">
        <v>4650</v>
      </c>
    </row>
    <row r="19" spans="1:4" s="142" customFormat="1" x14ac:dyDescent="0.25">
      <c r="A19" s="287" t="s">
        <v>141</v>
      </c>
      <c r="B19" s="283" t="s">
        <v>142</v>
      </c>
      <c r="C19" s="141" t="s">
        <v>512</v>
      </c>
      <c r="D19" s="146">
        <v>9000</v>
      </c>
    </row>
    <row r="20" spans="1:4" s="142" customFormat="1" x14ac:dyDescent="0.25">
      <c r="A20" s="288"/>
      <c r="B20" s="284"/>
      <c r="C20" s="141" t="s">
        <v>513</v>
      </c>
      <c r="D20" s="146">
        <v>5000</v>
      </c>
    </row>
    <row r="21" spans="1:4" s="142" customFormat="1" ht="25.5" x14ac:dyDescent="0.25">
      <c r="A21" s="181" t="s">
        <v>143</v>
      </c>
      <c r="B21" s="141" t="s">
        <v>496</v>
      </c>
      <c r="C21" s="141" t="s">
        <v>379</v>
      </c>
      <c r="D21" s="146">
        <v>9850</v>
      </c>
    </row>
    <row r="22" spans="1:4" s="142" customFormat="1" x14ac:dyDescent="0.25">
      <c r="A22" s="181" t="s">
        <v>144</v>
      </c>
      <c r="B22" s="141" t="s">
        <v>145</v>
      </c>
      <c r="C22" s="141" t="s">
        <v>507</v>
      </c>
      <c r="D22" s="146">
        <v>350</v>
      </c>
    </row>
    <row r="23" spans="1:4" s="142" customFormat="1" x14ac:dyDescent="0.25">
      <c r="A23" s="181" t="s">
        <v>148</v>
      </c>
      <c r="B23" s="141" t="s">
        <v>149</v>
      </c>
      <c r="C23" s="141" t="s">
        <v>514</v>
      </c>
      <c r="D23" s="146">
        <v>14850</v>
      </c>
    </row>
    <row r="24" spans="1:4" s="142" customFormat="1" ht="25.5" x14ac:dyDescent="0.25">
      <c r="A24" s="181" t="s">
        <v>152</v>
      </c>
      <c r="B24" s="141" t="s">
        <v>153</v>
      </c>
      <c r="C24" s="141" t="s">
        <v>515</v>
      </c>
      <c r="D24" s="146">
        <v>5850</v>
      </c>
    </row>
    <row r="25" spans="1:4" s="142" customFormat="1" ht="25.5" x14ac:dyDescent="0.25">
      <c r="A25" s="181">
        <v>62331574</v>
      </c>
      <c r="B25" s="141" t="s">
        <v>154</v>
      </c>
      <c r="C25" s="141" t="s">
        <v>516</v>
      </c>
      <c r="D25" s="146">
        <v>850</v>
      </c>
    </row>
    <row r="26" spans="1:4" s="142" customFormat="1" x14ac:dyDescent="0.25">
      <c r="A26" s="287">
        <v>62331515</v>
      </c>
      <c r="B26" s="283" t="s">
        <v>156</v>
      </c>
      <c r="C26" s="141" t="s">
        <v>502</v>
      </c>
      <c r="D26" s="146">
        <v>4000</v>
      </c>
    </row>
    <row r="27" spans="1:4" s="142" customFormat="1" x14ac:dyDescent="0.25">
      <c r="A27" s="288"/>
      <c r="B27" s="284"/>
      <c r="C27" s="141" t="s">
        <v>517</v>
      </c>
      <c r="D27" s="146">
        <v>1900</v>
      </c>
    </row>
    <row r="28" spans="1:4" s="142" customFormat="1" x14ac:dyDescent="0.25">
      <c r="A28" s="181">
        <v>60337320</v>
      </c>
      <c r="B28" s="141" t="s">
        <v>157</v>
      </c>
      <c r="C28" s="141" t="s">
        <v>518</v>
      </c>
      <c r="D28" s="146">
        <v>800</v>
      </c>
    </row>
    <row r="29" spans="1:4" s="142" customFormat="1" ht="25.5" x14ac:dyDescent="0.25">
      <c r="A29" s="181" t="s">
        <v>160</v>
      </c>
      <c r="B29" s="141" t="s">
        <v>383</v>
      </c>
      <c r="C29" s="141" t="s">
        <v>400</v>
      </c>
      <c r="D29" s="146">
        <v>10450</v>
      </c>
    </row>
    <row r="30" spans="1:4" s="142" customFormat="1" x14ac:dyDescent="0.25">
      <c r="A30" s="181" t="s">
        <v>161</v>
      </c>
      <c r="B30" s="141" t="s">
        <v>162</v>
      </c>
      <c r="C30" s="141" t="s">
        <v>519</v>
      </c>
      <c r="D30" s="146">
        <v>14850</v>
      </c>
    </row>
    <row r="31" spans="1:4" s="142" customFormat="1" x14ac:dyDescent="0.25">
      <c r="A31" s="287">
        <v>47813083</v>
      </c>
      <c r="B31" s="283" t="s">
        <v>165</v>
      </c>
      <c r="C31" s="141" t="s">
        <v>520</v>
      </c>
      <c r="D31" s="146">
        <v>3500</v>
      </c>
    </row>
    <row r="32" spans="1:4" s="142" customFormat="1" x14ac:dyDescent="0.25">
      <c r="A32" s="288"/>
      <c r="B32" s="284"/>
      <c r="C32" s="141" t="s">
        <v>521</v>
      </c>
      <c r="D32" s="146">
        <v>1500</v>
      </c>
    </row>
    <row r="33" spans="1:4" s="142" customFormat="1" ht="25.5" x14ac:dyDescent="0.25">
      <c r="A33" s="181">
        <v>47813148</v>
      </c>
      <c r="B33" s="141" t="s">
        <v>166</v>
      </c>
      <c r="C33" s="141" t="s">
        <v>522</v>
      </c>
      <c r="D33" s="146">
        <v>3200</v>
      </c>
    </row>
    <row r="34" spans="1:4" s="142" customFormat="1" ht="25.5" x14ac:dyDescent="0.25">
      <c r="A34" s="181" t="s">
        <v>173</v>
      </c>
      <c r="B34" s="141" t="s">
        <v>174</v>
      </c>
      <c r="C34" s="141" t="s">
        <v>523</v>
      </c>
      <c r="D34" s="146">
        <v>4100</v>
      </c>
    </row>
    <row r="35" spans="1:4" s="142" customFormat="1" ht="25.5" x14ac:dyDescent="0.25">
      <c r="A35" s="181" t="s">
        <v>175</v>
      </c>
      <c r="B35" s="141" t="s">
        <v>176</v>
      </c>
      <c r="C35" s="141" t="s">
        <v>524</v>
      </c>
      <c r="D35" s="146">
        <v>1000</v>
      </c>
    </row>
    <row r="36" spans="1:4" s="142" customFormat="1" x14ac:dyDescent="0.25">
      <c r="A36" s="181" t="s">
        <v>178</v>
      </c>
      <c r="B36" s="141" t="s">
        <v>181</v>
      </c>
      <c r="C36" s="141" t="s">
        <v>380</v>
      </c>
      <c r="D36" s="146">
        <v>25000</v>
      </c>
    </row>
    <row r="37" spans="1:4" s="142" customFormat="1" ht="38.25" x14ac:dyDescent="0.25">
      <c r="A37" s="181" t="s">
        <v>180</v>
      </c>
      <c r="B37" s="141" t="s">
        <v>183</v>
      </c>
      <c r="C37" s="141" t="s">
        <v>342</v>
      </c>
      <c r="D37" s="146">
        <v>42000</v>
      </c>
    </row>
    <row r="38" spans="1:4" s="142" customFormat="1" ht="25.5" x14ac:dyDescent="0.25">
      <c r="A38" s="181" t="s">
        <v>186</v>
      </c>
      <c r="B38" s="141" t="s">
        <v>188</v>
      </c>
      <c r="C38" s="141" t="s">
        <v>525</v>
      </c>
      <c r="D38" s="146">
        <v>2000</v>
      </c>
    </row>
    <row r="39" spans="1:4" s="142" customFormat="1" x14ac:dyDescent="0.25">
      <c r="A39" s="181">
        <v>66932581</v>
      </c>
      <c r="B39" s="141" t="s">
        <v>190</v>
      </c>
      <c r="C39" s="141" t="s">
        <v>402</v>
      </c>
      <c r="D39" s="146">
        <v>2000</v>
      </c>
    </row>
    <row r="40" spans="1:4" s="142" customFormat="1" ht="25.5" x14ac:dyDescent="0.25">
      <c r="A40" s="181">
        <v>13644271</v>
      </c>
      <c r="B40" s="141" t="s">
        <v>194</v>
      </c>
      <c r="C40" s="141" t="s">
        <v>526</v>
      </c>
      <c r="D40" s="146">
        <v>3000</v>
      </c>
    </row>
    <row r="41" spans="1:4" s="142" customFormat="1" ht="25.5" x14ac:dyDescent="0.25">
      <c r="A41" s="181" t="s">
        <v>195</v>
      </c>
      <c r="B41" s="141" t="s">
        <v>197</v>
      </c>
      <c r="C41" s="141" t="s">
        <v>527</v>
      </c>
      <c r="D41" s="146">
        <v>3300</v>
      </c>
    </row>
    <row r="42" spans="1:4" s="142" customFormat="1" x14ac:dyDescent="0.25">
      <c r="A42" s="287">
        <v>13644254</v>
      </c>
      <c r="B42" s="283" t="s">
        <v>198</v>
      </c>
      <c r="C42" s="141" t="s">
        <v>358</v>
      </c>
      <c r="D42" s="146">
        <v>49000</v>
      </c>
    </row>
    <row r="43" spans="1:4" s="142" customFormat="1" x14ac:dyDescent="0.25">
      <c r="A43" s="288"/>
      <c r="B43" s="284"/>
      <c r="C43" s="141" t="s">
        <v>377</v>
      </c>
      <c r="D43" s="146">
        <v>15850</v>
      </c>
    </row>
    <row r="44" spans="1:4" s="142" customFormat="1" ht="25.5" x14ac:dyDescent="0.25">
      <c r="A44" s="181">
        <v>13644297</v>
      </c>
      <c r="B44" s="141" t="s">
        <v>200</v>
      </c>
      <c r="C44" s="141" t="s">
        <v>403</v>
      </c>
      <c r="D44" s="146">
        <v>8000</v>
      </c>
    </row>
    <row r="45" spans="1:4" s="142" customFormat="1" ht="25.5" x14ac:dyDescent="0.25">
      <c r="A45" s="181" t="s">
        <v>199</v>
      </c>
      <c r="B45" s="141" t="s">
        <v>202</v>
      </c>
      <c r="C45" s="141" t="s">
        <v>528</v>
      </c>
      <c r="D45" s="146">
        <v>9850</v>
      </c>
    </row>
    <row r="46" spans="1:4" s="142" customFormat="1" x14ac:dyDescent="0.25">
      <c r="A46" s="287" t="s">
        <v>205</v>
      </c>
      <c r="B46" s="283" t="s">
        <v>207</v>
      </c>
      <c r="C46" s="141" t="s">
        <v>404</v>
      </c>
      <c r="D46" s="146">
        <v>13550</v>
      </c>
    </row>
    <row r="47" spans="1:4" s="142" customFormat="1" x14ac:dyDescent="0.25">
      <c r="A47" s="288"/>
      <c r="B47" s="284"/>
      <c r="C47" s="141" t="s">
        <v>529</v>
      </c>
      <c r="D47" s="146">
        <v>3000</v>
      </c>
    </row>
    <row r="48" spans="1:4" s="142" customFormat="1" ht="25.5" x14ac:dyDescent="0.25">
      <c r="A48" s="181" t="s">
        <v>208</v>
      </c>
      <c r="B48" s="141" t="s">
        <v>211</v>
      </c>
      <c r="C48" s="141" t="s">
        <v>530</v>
      </c>
      <c r="D48" s="146">
        <v>8000</v>
      </c>
    </row>
    <row r="49" spans="1:4" s="142" customFormat="1" ht="25.5" x14ac:dyDescent="0.25">
      <c r="A49" s="181" t="s">
        <v>210</v>
      </c>
      <c r="B49" s="141" t="s">
        <v>213</v>
      </c>
      <c r="C49" s="141" t="s">
        <v>531</v>
      </c>
      <c r="D49" s="146">
        <v>1800</v>
      </c>
    </row>
    <row r="50" spans="1:4" s="142" customFormat="1" x14ac:dyDescent="0.25">
      <c r="A50" s="287">
        <v>13644301</v>
      </c>
      <c r="B50" s="283" t="s">
        <v>216</v>
      </c>
      <c r="C50" s="141" t="s">
        <v>405</v>
      </c>
      <c r="D50" s="146">
        <v>5000</v>
      </c>
    </row>
    <row r="51" spans="1:4" s="142" customFormat="1" ht="25.5" x14ac:dyDescent="0.25">
      <c r="A51" s="288"/>
      <c r="B51" s="284"/>
      <c r="C51" s="141" t="s">
        <v>532</v>
      </c>
      <c r="D51" s="146">
        <v>17600</v>
      </c>
    </row>
    <row r="52" spans="1:4" s="142" customFormat="1" x14ac:dyDescent="0.25">
      <c r="A52" s="287" t="s">
        <v>220</v>
      </c>
      <c r="B52" s="283" t="s">
        <v>223</v>
      </c>
      <c r="C52" s="141" t="s">
        <v>533</v>
      </c>
      <c r="D52" s="146">
        <v>14250</v>
      </c>
    </row>
    <row r="53" spans="1:4" s="142" customFormat="1" x14ac:dyDescent="0.25">
      <c r="A53" s="288"/>
      <c r="B53" s="284"/>
      <c r="C53" s="141" t="s">
        <v>534</v>
      </c>
      <c r="D53" s="146">
        <v>500</v>
      </c>
    </row>
    <row r="54" spans="1:4" s="142" customFormat="1" x14ac:dyDescent="0.25">
      <c r="A54" s="287" t="s">
        <v>225</v>
      </c>
      <c r="B54" s="283" t="s">
        <v>373</v>
      </c>
      <c r="C54" s="141" t="s">
        <v>535</v>
      </c>
      <c r="D54" s="146">
        <v>14850</v>
      </c>
    </row>
    <row r="55" spans="1:4" s="142" customFormat="1" x14ac:dyDescent="0.25">
      <c r="A55" s="288"/>
      <c r="B55" s="284"/>
      <c r="C55" s="141" t="s">
        <v>536</v>
      </c>
      <c r="D55" s="146">
        <v>350</v>
      </c>
    </row>
    <row r="56" spans="1:4" s="142" customFormat="1" x14ac:dyDescent="0.25">
      <c r="A56" s="287" t="s">
        <v>227</v>
      </c>
      <c r="B56" s="283" t="s">
        <v>228</v>
      </c>
      <c r="C56" s="141" t="s">
        <v>537</v>
      </c>
      <c r="D56" s="146">
        <v>2000</v>
      </c>
    </row>
    <row r="57" spans="1:4" s="142" customFormat="1" x14ac:dyDescent="0.25">
      <c r="A57" s="288"/>
      <c r="B57" s="284"/>
      <c r="C57" s="144" t="s">
        <v>379</v>
      </c>
      <c r="D57" s="146">
        <v>8150</v>
      </c>
    </row>
    <row r="58" spans="1:4" s="142" customFormat="1" x14ac:dyDescent="0.25">
      <c r="A58" s="287">
        <v>13644319</v>
      </c>
      <c r="B58" s="285" t="s">
        <v>231</v>
      </c>
      <c r="C58" s="141" t="s">
        <v>538</v>
      </c>
      <c r="D58" s="146">
        <v>12850</v>
      </c>
    </row>
    <row r="59" spans="1:4" s="142" customFormat="1" ht="25.5" x14ac:dyDescent="0.25">
      <c r="A59" s="288"/>
      <c r="B59" s="286"/>
      <c r="C59" s="141" t="s">
        <v>539</v>
      </c>
      <c r="D59" s="146">
        <v>2200</v>
      </c>
    </row>
    <row r="60" spans="1:4" s="142" customFormat="1" x14ac:dyDescent="0.25">
      <c r="A60" s="182">
        <v>60337389</v>
      </c>
      <c r="B60" s="156" t="s">
        <v>232</v>
      </c>
      <c r="C60" s="141" t="s">
        <v>540</v>
      </c>
      <c r="D60" s="146">
        <v>3500</v>
      </c>
    </row>
    <row r="61" spans="1:4" s="142" customFormat="1" ht="25.5" x14ac:dyDescent="0.25">
      <c r="A61" s="287">
        <v>47813474</v>
      </c>
      <c r="B61" s="283" t="s">
        <v>235</v>
      </c>
      <c r="C61" s="141" t="s">
        <v>541</v>
      </c>
      <c r="D61" s="146">
        <v>3000</v>
      </c>
    </row>
    <row r="62" spans="1:4" s="142" customFormat="1" x14ac:dyDescent="0.25">
      <c r="A62" s="288"/>
      <c r="B62" s="284"/>
      <c r="C62" s="141" t="s">
        <v>542</v>
      </c>
      <c r="D62" s="146">
        <v>1700</v>
      </c>
    </row>
    <row r="63" spans="1:4" s="142" customFormat="1" ht="25.5" x14ac:dyDescent="0.25">
      <c r="A63" s="181">
        <v>61989274</v>
      </c>
      <c r="B63" s="183" t="s">
        <v>237</v>
      </c>
      <c r="C63" s="124" t="s">
        <v>406</v>
      </c>
      <c r="D63" s="146">
        <v>6250</v>
      </c>
    </row>
    <row r="64" spans="1:4" s="142" customFormat="1" x14ac:dyDescent="0.25">
      <c r="A64" s="287">
        <v>63024616</v>
      </c>
      <c r="B64" s="285" t="s">
        <v>241</v>
      </c>
      <c r="C64" s="141" t="s">
        <v>408</v>
      </c>
      <c r="D64" s="146">
        <v>22000</v>
      </c>
    </row>
    <row r="65" spans="1:4" s="142" customFormat="1" ht="25.5" x14ac:dyDescent="0.25">
      <c r="A65" s="288"/>
      <c r="B65" s="286"/>
      <c r="C65" s="141" t="s">
        <v>543</v>
      </c>
      <c r="D65" s="146">
        <v>6000</v>
      </c>
    </row>
    <row r="66" spans="1:4" s="142" customFormat="1" ht="25.5" x14ac:dyDescent="0.25">
      <c r="A66" s="181">
        <v>47813563</v>
      </c>
      <c r="B66" s="141" t="s">
        <v>252</v>
      </c>
      <c r="C66" s="141" t="s">
        <v>544</v>
      </c>
      <c r="D66" s="146">
        <v>1000</v>
      </c>
    </row>
    <row r="67" spans="1:4" s="142" customFormat="1" ht="25.5" x14ac:dyDescent="0.25">
      <c r="A67" s="181">
        <v>47813172</v>
      </c>
      <c r="B67" s="143" t="s">
        <v>254</v>
      </c>
      <c r="C67" s="141" t="s">
        <v>545</v>
      </c>
      <c r="D67" s="146">
        <v>2000</v>
      </c>
    </row>
    <row r="68" spans="1:4" s="142" customFormat="1" x14ac:dyDescent="0.25">
      <c r="A68" s="287">
        <v>70632090</v>
      </c>
      <c r="B68" s="283" t="s">
        <v>257</v>
      </c>
      <c r="C68" s="141" t="s">
        <v>546</v>
      </c>
      <c r="D68" s="146">
        <v>1000</v>
      </c>
    </row>
    <row r="69" spans="1:4" s="142" customFormat="1" x14ac:dyDescent="0.25">
      <c r="A69" s="288"/>
      <c r="B69" s="284"/>
      <c r="C69" s="141" t="s">
        <v>547</v>
      </c>
      <c r="D69" s="146">
        <v>1000</v>
      </c>
    </row>
    <row r="70" spans="1:4" s="142" customFormat="1" ht="38.25" x14ac:dyDescent="0.25">
      <c r="A70" s="182" t="s">
        <v>255</v>
      </c>
      <c r="B70" s="155" t="s">
        <v>259</v>
      </c>
      <c r="C70" s="124" t="s">
        <v>548</v>
      </c>
      <c r="D70" s="146">
        <v>5500</v>
      </c>
    </row>
    <row r="71" spans="1:4" s="142" customFormat="1" ht="25.5" x14ac:dyDescent="0.25">
      <c r="A71" s="181">
        <v>60802669</v>
      </c>
      <c r="B71" s="143" t="s">
        <v>260</v>
      </c>
      <c r="C71" s="141" t="s">
        <v>549</v>
      </c>
      <c r="D71" s="146">
        <v>400</v>
      </c>
    </row>
    <row r="72" spans="1:4" s="142" customFormat="1" ht="25.5" x14ac:dyDescent="0.25">
      <c r="A72" s="181">
        <v>71172050</v>
      </c>
      <c r="B72" s="143" t="s">
        <v>262</v>
      </c>
      <c r="C72" s="141" t="s">
        <v>379</v>
      </c>
      <c r="D72" s="146">
        <v>18000</v>
      </c>
    </row>
    <row r="73" spans="1:4" s="142" customFormat="1" ht="25.5" x14ac:dyDescent="0.25">
      <c r="A73" s="182">
        <v>61989185</v>
      </c>
      <c r="B73" s="156" t="s">
        <v>264</v>
      </c>
      <c r="C73" s="124" t="s">
        <v>409</v>
      </c>
      <c r="D73" s="146">
        <v>3970</v>
      </c>
    </row>
    <row r="74" spans="1:4" s="142" customFormat="1" ht="25.5" x14ac:dyDescent="0.25">
      <c r="A74" s="181">
        <v>62331647</v>
      </c>
      <c r="B74" s="183" t="s">
        <v>273</v>
      </c>
      <c r="C74" s="124" t="s">
        <v>550</v>
      </c>
      <c r="D74" s="146">
        <v>9850</v>
      </c>
    </row>
    <row r="75" spans="1:4" s="142" customFormat="1" ht="25.5" x14ac:dyDescent="0.25">
      <c r="A75" s="181">
        <v>62330349</v>
      </c>
      <c r="B75" s="141" t="s">
        <v>280</v>
      </c>
      <c r="C75" s="141" t="s">
        <v>551</v>
      </c>
      <c r="D75" s="146">
        <v>500</v>
      </c>
    </row>
    <row r="76" spans="1:4" s="142" customFormat="1" ht="25.5" x14ac:dyDescent="0.25">
      <c r="A76" s="181">
        <v>68334222</v>
      </c>
      <c r="B76" s="143" t="s">
        <v>306</v>
      </c>
      <c r="C76" s="141" t="s">
        <v>552</v>
      </c>
      <c r="D76" s="146">
        <v>5600</v>
      </c>
    </row>
    <row r="77" spans="1:4" s="142" customFormat="1" ht="25.5" x14ac:dyDescent="0.25">
      <c r="A77" s="182" t="s">
        <v>289</v>
      </c>
      <c r="B77" s="156" t="s">
        <v>308</v>
      </c>
      <c r="C77" s="124" t="s">
        <v>553</v>
      </c>
      <c r="D77" s="146">
        <v>2500</v>
      </c>
    </row>
    <row r="78" spans="1:4" s="142" customFormat="1" ht="25.5" x14ac:dyDescent="0.25">
      <c r="A78" s="181" t="s">
        <v>95</v>
      </c>
      <c r="B78" s="143" t="s">
        <v>96</v>
      </c>
      <c r="C78" s="141" t="s">
        <v>554</v>
      </c>
      <c r="D78" s="146">
        <v>650</v>
      </c>
    </row>
    <row r="79" spans="1:4" s="142" customFormat="1" ht="25.5" x14ac:dyDescent="0.25">
      <c r="A79" s="181" t="s">
        <v>114</v>
      </c>
      <c r="B79" s="143" t="s">
        <v>115</v>
      </c>
      <c r="C79" s="141" t="s">
        <v>538</v>
      </c>
      <c r="D79" s="146">
        <v>650</v>
      </c>
    </row>
    <row r="80" spans="1:4" s="142" customFormat="1" x14ac:dyDescent="0.25">
      <c r="A80" s="181">
        <v>62331795</v>
      </c>
      <c r="B80" s="145" t="s">
        <v>109</v>
      </c>
      <c r="C80" s="124" t="s">
        <v>407</v>
      </c>
      <c r="D80" s="146">
        <v>350</v>
      </c>
    </row>
    <row r="81" spans="1:4" s="142" customFormat="1" ht="25.5" x14ac:dyDescent="0.25">
      <c r="A81" s="181">
        <v>47813130</v>
      </c>
      <c r="B81" s="141" t="s">
        <v>497</v>
      </c>
      <c r="C81" s="141" t="s">
        <v>555</v>
      </c>
      <c r="D81" s="146">
        <v>3350</v>
      </c>
    </row>
    <row r="82" spans="1:4" s="142" customFormat="1" ht="25.5" x14ac:dyDescent="0.25">
      <c r="A82" s="181">
        <v>13644271</v>
      </c>
      <c r="B82" s="143" t="s">
        <v>194</v>
      </c>
      <c r="C82" s="141" t="s">
        <v>556</v>
      </c>
      <c r="D82" s="146">
        <v>2000</v>
      </c>
    </row>
    <row r="83" spans="1:4" s="142" customFormat="1" x14ac:dyDescent="0.25">
      <c r="A83" s="181">
        <v>13644301</v>
      </c>
      <c r="B83" s="141" t="s">
        <v>216</v>
      </c>
      <c r="C83" s="141" t="s">
        <v>557</v>
      </c>
      <c r="D83" s="146">
        <v>850</v>
      </c>
    </row>
    <row r="84" spans="1:4" s="142" customFormat="1" ht="26.25" thickBot="1" x14ac:dyDescent="0.3">
      <c r="A84" s="182">
        <v>71172050</v>
      </c>
      <c r="B84" s="155" t="s">
        <v>262</v>
      </c>
      <c r="C84" s="144" t="s">
        <v>410</v>
      </c>
      <c r="D84" s="146">
        <v>1200</v>
      </c>
    </row>
    <row r="85" spans="1:4" ht="15" customHeight="1" thickBot="1" x14ac:dyDescent="0.25">
      <c r="A85" s="296" t="s">
        <v>20</v>
      </c>
      <c r="B85" s="297"/>
      <c r="C85" s="297"/>
      <c r="D85" s="102">
        <f>SUM(D5:D84)</f>
        <v>624370</v>
      </c>
    </row>
  </sheetData>
  <mergeCells count="35">
    <mergeCell ref="A85:C85"/>
    <mergeCell ref="A5:A6"/>
    <mergeCell ref="A14:A15"/>
    <mergeCell ref="A19:A20"/>
    <mergeCell ref="A26:A27"/>
    <mergeCell ref="A31:A32"/>
    <mergeCell ref="A42:A43"/>
    <mergeCell ref="A46:A47"/>
    <mergeCell ref="A50:A51"/>
    <mergeCell ref="A52:A53"/>
    <mergeCell ref="A54:A55"/>
    <mergeCell ref="A56:A57"/>
    <mergeCell ref="B56:B57"/>
    <mergeCell ref="B58:B59"/>
    <mergeCell ref="B46:B47"/>
    <mergeCell ref="B50:B51"/>
    <mergeCell ref="A1:D1"/>
    <mergeCell ref="A3:A4"/>
    <mergeCell ref="B3:B4"/>
    <mergeCell ref="C3:C4"/>
    <mergeCell ref="B42:B43"/>
    <mergeCell ref="B52:B53"/>
    <mergeCell ref="B54:B55"/>
    <mergeCell ref="B5:B6"/>
    <mergeCell ref="B14:B15"/>
    <mergeCell ref="B19:B20"/>
    <mergeCell ref="B26:B27"/>
    <mergeCell ref="B31:B32"/>
    <mergeCell ref="B61:B62"/>
    <mergeCell ref="B64:B65"/>
    <mergeCell ref="B68:B69"/>
    <mergeCell ref="A58:A59"/>
    <mergeCell ref="A61:A62"/>
    <mergeCell ref="A64:A65"/>
    <mergeCell ref="A68:A69"/>
  </mergeCells>
  <printOptions horizontalCentered="1"/>
  <pageMargins left="0.78740157480314965" right="0.78740157480314965" top="0.98425196850393704" bottom="0.59055118110236227" header="0.51181102362204722" footer="0.31496062992125984"/>
  <pageSetup paperSize="9" scale="94" firstPageNumber="39" fitToHeight="0" orientation="landscape" useFirstPageNumber="1" r:id="rId1"/>
  <headerFooter alignWithMargins="0">
    <oddHeader>&amp;L&amp;"Tahoma,Kurzíva"&amp;9Návrh rozpočtu na rok 2025
Příloha č. 7&amp;R&amp;"Tahoma,Kurzíva"&amp;9Tabulka č. 7: Závazné ukazatele pro příspěvkové organizace v odvětví školství</oddHeader>
    <oddFooter>&amp;C&amp;"Tahoma,Obyčejné"&amp;10&amp;P</oddFooter>
  </headerFooter>
  <rowBreaks count="3" manualBreakCount="3">
    <brk id="27" max="3" man="1"/>
    <brk id="49" max="3" man="1"/>
    <brk id="72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DF972F0AC7B0458AB9639462FF1CA0" ma:contentTypeVersion="2" ma:contentTypeDescription="Vytvoří nový dokument" ma:contentTypeScope="" ma:versionID="7c47bba14f301d9574767b734d46b97a">
  <xsd:schema xmlns:xsd="http://www.w3.org/2001/XMLSchema" xmlns:xs="http://www.w3.org/2001/XMLSchema" xmlns:p="http://schemas.microsoft.com/office/2006/metadata/properties" xmlns:ns2="1c884cfb-4f2a-45da-9f70-0953090e4289" targetNamespace="http://schemas.microsoft.com/office/2006/metadata/properties" ma:root="true" ma:fieldsID="5b13e7c44c4f9a9efb99a855cf15abe5" ns2:_="">
    <xsd:import namespace="1c884cfb-4f2a-45da-9f70-0953090e42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C760BD-F4B1-4193-AD54-39F47AA61BC5}">
  <ds:schemaRefs>
    <ds:schemaRef ds:uri="http://schemas.microsoft.com/office/2006/metadata/properties"/>
    <ds:schemaRef ds:uri="1c884cfb-4f2a-45da-9f70-0953090e4289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FAFEBB-14E6-4213-9B42-461CA58BF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884cfb-4f2a-45da-9f70-0953090e42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4D706A-49A8-477C-B6B5-7B5C68B4F8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19</vt:i4>
      </vt:variant>
    </vt:vector>
  </HeadingPairs>
  <TitlesOfParts>
    <vt:vector size="31" baseType="lpstr">
      <vt:lpstr>E.zav.ukaz.</vt:lpstr>
      <vt:lpstr>TAB-1</vt:lpstr>
      <vt:lpstr>TAB-2</vt:lpstr>
      <vt:lpstr>TAB-3</vt:lpstr>
      <vt:lpstr>TAB-4</vt:lpstr>
      <vt:lpstr>TAB-5</vt:lpstr>
      <vt:lpstr>TAB-6</vt:lpstr>
      <vt:lpstr>TAB-6 účel</vt:lpstr>
      <vt:lpstr>TAB-7</vt:lpstr>
      <vt:lpstr>TAB-8</vt:lpstr>
      <vt:lpstr>TAB-9</vt:lpstr>
      <vt:lpstr>TAB-10</vt:lpstr>
      <vt:lpstr>'TAB-1'!Názvy_tisku</vt:lpstr>
      <vt:lpstr>'TAB-3'!Názvy_tisku</vt:lpstr>
      <vt:lpstr>'TAB-5'!Názvy_tisku</vt:lpstr>
      <vt:lpstr>'TAB-6'!Názvy_tisku</vt:lpstr>
      <vt:lpstr>'TAB-6 účel'!Názvy_tisku</vt:lpstr>
      <vt:lpstr>'TAB-7'!Názvy_tisku</vt:lpstr>
      <vt:lpstr>'TAB-8'!Názvy_tisku</vt:lpstr>
      <vt:lpstr>E.zav.ukaz.!Oblast_tisku</vt:lpstr>
      <vt:lpstr>'TAB-1'!Oblast_tisku</vt:lpstr>
      <vt:lpstr>'TAB-10'!Oblast_tisku</vt:lpstr>
      <vt:lpstr>'TAB-2'!Oblast_tisku</vt:lpstr>
      <vt:lpstr>'TAB-3'!Oblast_tisku</vt:lpstr>
      <vt:lpstr>'TAB-4'!Oblast_tisku</vt:lpstr>
      <vt:lpstr>'TAB-5'!Oblast_tisku</vt:lpstr>
      <vt:lpstr>'TAB-6'!Oblast_tisku</vt:lpstr>
      <vt:lpstr>'TAB-6 účel'!Oblast_tisku</vt:lpstr>
      <vt:lpstr>'TAB-7'!Oblast_tisku</vt:lpstr>
      <vt:lpstr>'TAB-8'!Oblast_tisku</vt:lpstr>
      <vt:lpstr>'TAB-9'!Oblast_tisku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2024-11-28T12:27:14Z</cp:lastPrinted>
  <dcterms:created xsi:type="dcterms:W3CDTF">2019-11-15T16:37:27Z</dcterms:created>
  <dcterms:modified xsi:type="dcterms:W3CDTF">2024-11-28T12:30:46Z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0x010100D6DF972F0AC7B0458AB9639462FF1CA0</vt:lpwstr>
  </property>
  <property fmtid="{D5CDD505-2E9C-101B-9397-08002B2CF9AE}" pid="3" name="MSIP_Label_bc18e8b5-cf04-4356-9f73-4b8f937bc4ae_Enabled">
    <vt:lpwstr>true</vt:lpwstr>
  </property>
  <property fmtid="{D5CDD505-2E9C-101B-9397-08002B2CF9AE}" pid="4" name="MSIP_Label_bc18e8b5-cf04-4356-9f73-4b8f937bc4ae_SetDate">
    <vt:lpwstr>2022-11-21T11:09:24Z</vt:lpwstr>
  </property>
  <property fmtid="{D5CDD505-2E9C-101B-9397-08002B2CF9AE}" pid="5" name="MSIP_Label_bc18e8b5-cf04-4356-9f73-4b8f937bc4ae_Method">
    <vt:lpwstr>Privileged</vt:lpwstr>
  </property>
  <property fmtid="{D5CDD505-2E9C-101B-9397-08002B2CF9AE}" pid="6" name="MSIP_Label_bc18e8b5-cf04-4356-9f73-4b8f937bc4ae_Name">
    <vt:lpwstr>Neveřejná informace (bez označení)</vt:lpwstr>
  </property>
  <property fmtid="{D5CDD505-2E9C-101B-9397-08002B2CF9AE}" pid="7" name="MSIP_Label_bc18e8b5-cf04-4356-9f73-4b8f937bc4ae_SiteId">
    <vt:lpwstr>39f24d0b-aa30-4551-8e81-43c77cf1000e</vt:lpwstr>
  </property>
  <property fmtid="{D5CDD505-2E9C-101B-9397-08002B2CF9AE}" pid="8" name="MSIP_Label_bc18e8b5-cf04-4356-9f73-4b8f937bc4ae_ActionId">
    <vt:lpwstr>674a27c1-c30d-4b4d-9b8b-3067360ec7f0</vt:lpwstr>
  </property>
  <property fmtid="{D5CDD505-2E9C-101B-9397-08002B2CF9AE}" pid="9" name="MSIP_Label_bc18e8b5-cf04-4356-9f73-4b8f937bc4ae_ContentBits">
    <vt:lpwstr>0</vt:lpwstr>
  </property>
</Properties>
</file>