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mskraj-my.sharepoint.com/personal/anna_pliskova_msk_cz/Documents/Dokumenty/materiál zpětvzetí OKP24+PPA24/"/>
    </mc:Choice>
  </mc:AlternateContent>
  <xr:revisionPtr revIDLastSave="14" documentId="8_{7B6BB81C-AD6B-4974-8F3A-722EB2FD3CE2}" xr6:coauthVersionLast="47" xr6:coauthVersionMax="47" xr10:uidLastSave="{EC40EB28-EABA-4740-B3BC-0CD917CF4986}"/>
  <bookViews>
    <workbookView xWindow="-120" yWindow="-120" windowWidth="29040" windowHeight="15840" xr2:uid="{D98A04E3-396E-4635-B499-E882911EA7A4}"/>
  </bookViews>
  <sheets>
    <sheet name="Lis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53" i="1" l="1"/>
  <c r="V52" i="1"/>
  <c r="V51" i="1"/>
  <c r="V50" i="1"/>
  <c r="V49" i="1"/>
  <c r="V48" i="1"/>
  <c r="V47" i="1"/>
  <c r="V46" i="1"/>
  <c r="V45" i="1"/>
  <c r="V44" i="1"/>
  <c r="V43" i="1"/>
  <c r="V42" i="1"/>
  <c r="V41" i="1"/>
  <c r="V40" i="1"/>
  <c r="V39" i="1"/>
  <c r="V38" i="1"/>
  <c r="V37" i="1"/>
  <c r="V36" i="1"/>
  <c r="V35" i="1"/>
  <c r="V34" i="1"/>
  <c r="V33" i="1"/>
  <c r="V32" i="1"/>
  <c r="V31" i="1"/>
  <c r="V30" i="1"/>
  <c r="V29" i="1"/>
  <c r="V28" i="1"/>
  <c r="V27" i="1"/>
  <c r="V26" i="1"/>
  <c r="V25" i="1"/>
  <c r="V24" i="1"/>
  <c r="V23" i="1"/>
  <c r="V22" i="1"/>
  <c r="V21" i="1"/>
  <c r="V20" i="1"/>
  <c r="V19" i="1"/>
  <c r="V18" i="1"/>
  <c r="V17" i="1"/>
  <c r="V16" i="1"/>
  <c r="V15" i="1"/>
  <c r="V14" i="1"/>
  <c r="V13" i="1"/>
  <c r="V12" i="1"/>
  <c r="V11" i="1"/>
  <c r="V10" i="1"/>
  <c r="V9" i="1"/>
  <c r="V8" i="1"/>
  <c r="V7" i="1"/>
  <c r="V6" i="1"/>
  <c r="V5" i="1"/>
</calcChain>
</file>

<file path=xl/sharedStrings.xml><?xml version="1.0" encoding="utf-8"?>
<sst xmlns="http://schemas.openxmlformats.org/spreadsheetml/2006/main" count="494" uniqueCount="316">
  <si>
    <t>Poskytnutí účelových neinvestičních dotací náhradním žadatelům z rozpočtu kraje v Programu obnovy kulturních památek a památkově chráněných nemovitostí v Moravskoslezském kraji na rok 2024</t>
  </si>
  <si>
    <t>1.</t>
  </si>
  <si>
    <t>13/OKP24</t>
  </si>
  <si>
    <t>Římskokatolická farnost Ostrava - Třebovice</t>
  </si>
  <si>
    <t>Církevní organizace</t>
  </si>
  <si>
    <t>Dokončení restaurování retabula hlavního oltáře z kostela Nanebevzetí Panny Marie v Ostravě- Třebovicích</t>
  </si>
  <si>
    <t>Restaurování retabula - II. etapa: restaurování plastik a dřevořezeb, zpětná montáž.</t>
  </si>
  <si>
    <t>Kostel</t>
  </si>
  <si>
    <t>Ostrava</t>
  </si>
  <si>
    <t>2.</t>
  </si>
  <si>
    <t>46/OKP24</t>
  </si>
  <si>
    <t>Fyzická osoba nepodnikající</t>
  </si>
  <si>
    <t>„Okna na vile Malá Morávka 44“</t>
  </si>
  <si>
    <t>Stávající špaletová okna budou nahrazena stejným typem špaletových oken ve stejném členění jako původní okna vč. instalace parapetů a zednického zapravení.</t>
  </si>
  <si>
    <t>Vila</t>
  </si>
  <si>
    <t>Rýmařov</t>
  </si>
  <si>
    <t>Bruntál</t>
  </si>
  <si>
    <t>3.</t>
  </si>
  <si>
    <t>62/OKP24</t>
  </si>
  <si>
    <t>Obnova střešní krytiny jihozápadní věže v závěru kostela sv. Pavla v Ostravě-Vítkovicích</t>
  </si>
  <si>
    <t>Postavení lešení, demontáž stávající krytiny a oplechování, po kontrole krovu bude provedeno nové bednění, impregnace proti dřevokaz. hmyzu, položení nové břidlicové krytiny vč. oplechování. Repasování a pozlacení klempířských ozdob.</t>
  </si>
  <si>
    <t>4.</t>
  </si>
  <si>
    <t>19/OKP24</t>
  </si>
  <si>
    <t>Římskokatolická farnost Příbor</t>
  </si>
  <si>
    <t>Obnova havarijního stavu fasády štítové zdi kostela sv. Valentina v Příboře</t>
  </si>
  <si>
    <t>Odstranění nesoudržných omítek, provedení lokálních vysprávek a štukování vápenným štukem. Vyspravení a obnovení zdobných prvků fasády, sjednocení plochy fasádním nátěrem, oprava klempířských prvků. V soklové části budou provedeny sanační omítky.</t>
  </si>
  <si>
    <t>Kopřivnice</t>
  </si>
  <si>
    <t>Nový Jičín</t>
  </si>
  <si>
    <t>5.</t>
  </si>
  <si>
    <t>28/OKP24</t>
  </si>
  <si>
    <t xml:space="preserve">AGRO - DŘEVO s.r.o.   </t>
  </si>
  <si>
    <t>03092011</t>
  </si>
  <si>
    <t>Společnost s ručením omezeným</t>
  </si>
  <si>
    <t>Stavební úpravy venkovského domu č. p. 41 v obci Štáblovice</t>
  </si>
  <si>
    <t>Oprava klenutých cihlových stropů, výměna a oprava dřevěných stropů vč. zateplení ovčí vlnou, oprava a doplnění původní dlažby v předsíni, izolace roubení mechem vč. vymazání spár hliněnou omítkou, očištění původního řeziva, doplnění a oprava vnitřních i venkovních omítek, oprava zábradlí na zápraží, stavba oplocení.</t>
  </si>
  <si>
    <t>Venkovský dům</t>
  </si>
  <si>
    <t>Opava</t>
  </si>
  <si>
    <t>6.</t>
  </si>
  <si>
    <t>24/OKP24</t>
  </si>
  <si>
    <t>Konvent minoritů 
v Krnově</t>
  </si>
  <si>
    <t>Obnova střechy jižní boční lodi kostela Narození Panny Marie v Krnově.</t>
  </si>
  <si>
    <t>Oplechování střechy z titanzinkového plechu, dále klempířské práce, osazení nového hromosvodu. Provedení nové střešní krytiny z přírodní břidlice vč. zachytávačů sněhu.</t>
  </si>
  <si>
    <t>Krnov</t>
  </si>
  <si>
    <t>7.</t>
  </si>
  <si>
    <t>50/OKP24</t>
  </si>
  <si>
    <t>Obnova roubeného domu č. p. 335, ulice Zauličí, parcela č. 167, k. ú. Štramberk - III. Etapa</t>
  </si>
  <si>
    <t>III. etapa: nátěr šindelové krytiny, montáž a demontáž lešení, odstranění nevhodné omítky podezdívky a znovuprovedení nové vápenné omítky s vápenným nátěrem, osazení repliky dveří do 1. PP, snížení zemní vlhkosti úpravou svažité plochy u JV stěny objektu.</t>
  </si>
  <si>
    <t>Roubený dům</t>
  </si>
  <si>
    <t>8.</t>
  </si>
  <si>
    <t>25/OKP24</t>
  </si>
  <si>
    <t>Římskokatolická farnost Holčovice</t>
  </si>
  <si>
    <t>Restaurování dvou vitrážových oken kostela Neposkvrněného Početí Panny Marie v Holčovicích</t>
  </si>
  <si>
    <t>Demontáž vitráží, jednotlivé pláty budou vyjmuty z olova, omytí skel, doplnění chybějících částí, opětovné spojení a cínování. Kovové rámy budou vyčištěny a natřeny. Pláty vitráží budou opět osazeny do kovových rámů. Kolem rámů bude provedeno zednické začištění.</t>
  </si>
  <si>
    <t>9.</t>
  </si>
  <si>
    <t>27/OKP24</t>
  </si>
  <si>
    <t>Římskokatolická farnost Krnov</t>
  </si>
  <si>
    <t>Restaurování fresek kostela sv. Martina v Krnově</t>
  </si>
  <si>
    <t> Restaurování výmalby kleneb a souvisejících ploch (podhledů dvou pasů a třech oblouků) v jižní boční lodi: čištění suchou cestou, celoplošná fixáž barevné vrstvy, lokální upevnění odlupujících se vrstev, injektáž dutin, tmelení, retuš a rekonstrukce maleb.</t>
  </si>
  <si>
    <t>10.</t>
  </si>
  <si>
    <t>26/OKP24</t>
  </si>
  <si>
    <t xml:space="preserve">Římskokatolická farnost Jindřichov u Krnova   </t>
  </si>
  <si>
    <t>Dokončení obnovy fasády kostela sv. Mikuláše v Jindřichově</t>
  </si>
  <si>
    <t>Odstranění nesoudržných částí omítek a jejich opětovné provedení, přeštukování, obnova profilace řims, fasádní silikátový nátěr. Lokální vysprávka omítek na věži vč. nového nátěru. Dle potřeby obnova okenních parapetů a osazení nového dešťového žlabu.</t>
  </si>
  <si>
    <t>11.</t>
  </si>
  <si>
    <t>70/OKP24</t>
  </si>
  <si>
    <t>Renovace a rekonstrukce střechy domu č. p. 228 v Heřmanovicích</t>
  </si>
  <si>
    <t>Výměna stávající krytiny za novou z vláknocementových šablon ložených nakoso na nové laťování. Výměna okapového systému a bednění štítu severní strany.</t>
  </si>
  <si>
    <t>Dům v VPZ</t>
  </si>
  <si>
    <t>12.</t>
  </si>
  <si>
    <t>56/OKP24</t>
  </si>
  <si>
    <t>Konvent minoritů v Opavě</t>
  </si>
  <si>
    <t>47814446</t>
  </si>
  <si>
    <t>Obnova štítu průčelí kostela sv. Ducha v Opavě</t>
  </si>
  <si>
    <t>Postavení lešení, otlučení nesoudržných omítek, demontáž oplechování štítu, říms, podstavců soch a provedení nového z TiZn plechu. Očištění fasády tlakovou vodou, doplnění omítek a říms. Bude proveden nový nátěr fasády.</t>
  </si>
  <si>
    <t>13.</t>
  </si>
  <si>
    <t>77/OKP24</t>
  </si>
  <si>
    <t>Římskokatolická farnost Karviná</t>
  </si>
  <si>
    <t>Oprava střechy farní budovy</t>
  </si>
  <si>
    <t>Postavení lešení, demontáž stávající krytiny a bednění, odstranění trámů a pozednic, rozebrání a vyzdění všech komínů, oprava atiky a římsy, ošetření krovu proti houbám a dřevokaznému hmyzu, umístění nových krovů a bednění, pokládka nové středšní krytiny vč. okapů.</t>
  </si>
  <si>
    <t>Fara</t>
  </si>
  <si>
    <t>Karviná</t>
  </si>
  <si>
    <t>14.</t>
  </si>
  <si>
    <t>23/OKP24</t>
  </si>
  <si>
    <t>Římskokatolická farnost Horní Benešov</t>
  </si>
  <si>
    <t>Dokončení obnovy fasády fary v Horním Benešově – severozápadní strana</t>
  </si>
  <si>
    <t>Odstranění nesoudržných částí omítek, očištění a provedení nových omítek vč. obnovy zdobných prvků a nového fasádního nátěru. Dále repase oken a doplnění oplechování.</t>
  </si>
  <si>
    <t>15.</t>
  </si>
  <si>
    <t>36/OKP24</t>
  </si>
  <si>
    <t>Obnova Usedlosti č.p.7, Vraclávek: Záchrana sklípku parc. č. 64 st., obnova ohradní zdi a vytvoření protisvahu u deštěné kůlny</t>
  </si>
  <si>
    <t>Sklípek: obnovení protisvahu, sanace, omítnutí vápennou omítkou, sanace a obnova krovu vč. krytiny, bednění štítů, podlah a vrat. Zeď: odstranění krytiny a položení nových břidlicových šablon. Protisvah: provedení výkopových prací.</t>
  </si>
  <si>
    <t>Vesnická usedlost</t>
  </si>
  <si>
    <t>16.</t>
  </si>
  <si>
    <t>18/OKP24</t>
  </si>
  <si>
    <t>Římskokatolická farnost Nový Jičín</t>
  </si>
  <si>
    <t>Sanace vlhkého zdiva soklových partií v exteriéru a obnova svislé izolace kostela Nejsvětější Trojice v Novém Jičíně</t>
  </si>
  <si>
    <t>Odstranění zdegradovaných omítek, očištění zdiva a spár, aplikace funkčních sušících omítek a opětovné zapravení fasády vč. nátěru. Provedení izolace základů hydroizolační stěrkou, nátěr hydroseal, dále revize/přepolžení dešťových svodů.</t>
  </si>
  <si>
    <t>17.</t>
  </si>
  <si>
    <t>08/OKP24</t>
  </si>
  <si>
    <t>Obnova střešní krytiny Rychty - Malá Morávka - I. Etapa</t>
  </si>
  <si>
    <t>Výměna střešní krytiny - I. etapa: nahrazení stávající plechové krytiny za skládanou z vláknocementových tašek, vč. částečné výměny bednění, provedení nového laťování, nahrazení klempířských prvků a montáže hromosvodu.</t>
  </si>
  <si>
    <t>Rychta</t>
  </si>
  <si>
    <t>18.</t>
  </si>
  <si>
    <t>14/OKP24</t>
  </si>
  <si>
    <t>Oprava, repase a výměna stávajících kastlových dřevěných oken a vstupních dveří na objektu roubeného domu č. p. 352 (ÚSKP rejstř. č. 13211/8-3431), ulice Dolní, parc.č. 928 v k. ú. Štramberk, v Městské památkové rezerva</t>
  </si>
  <si>
    <t>Výměna/repase dřevěných kastlových oken a vstupních dveří, vč. repase a doplnění kování.</t>
  </si>
  <si>
    <t>Městský dům</t>
  </si>
  <si>
    <t>19.</t>
  </si>
  <si>
    <t>21/OKP24</t>
  </si>
  <si>
    <t>Římskokatolická farnost Bohumín - Starý Bohumín</t>
  </si>
  <si>
    <t>Obnova fasády kostela Narození Panny Marie ve Starém Bohumíně - 2. etapa (boční kaple Panny Marie) a 3. etapa (presbytář)</t>
  </si>
  <si>
    <t>Odstranění nesoudržných částí omítek, vyspravení omítek a říms jádrovou omítkou, oprava a případná výměna krytiny sloupů a parapetů oken, sjednocení zdiva a říms vápenným štukem, opatření fasády dvojnásobným silikátovým fasádním nátěrem, opatření krytiny sloupů a parapetů oken sjednocovacím nátěrem.</t>
  </si>
  <si>
    <t>Bohumín</t>
  </si>
  <si>
    <t>20.</t>
  </si>
  <si>
    <t>29/OKP24</t>
  </si>
  <si>
    <t>Římskokatolická farnost Starý Jičín</t>
  </si>
  <si>
    <t>Dokončení obnovy fasády lodi kostela sv. Václava na Starém Jičíně- závěr kostela</t>
  </si>
  <si>
    <t>Demontáž dešťových svodů, oprava podbití vč. klempířských úprav. Odstranění nesoudržných částí omítky a provedení nové jádrové dvouvrstvé štukové omítky a fasádního nátěru. Dále budou opraveny okna a dvěře a osazeny dešťové svody.</t>
  </si>
  <si>
    <t>21.</t>
  </si>
  <si>
    <t>69/OKP24</t>
  </si>
  <si>
    <t>Římskokatolická farnost Sudice</t>
  </si>
  <si>
    <t>Rekonstrukce části objektu fary na náměstí P. Arnošta Jureczky 11 v Sudicích</t>
  </si>
  <si>
    <t>Výroba replik kastlových oken vč. parapetů a finálního zapravení.</t>
  </si>
  <si>
    <t>Kravaře</t>
  </si>
  <si>
    <t>22.</t>
  </si>
  <si>
    <t>75/OKP24</t>
  </si>
  <si>
    <t>Římskokatolická farnost Dolní Benešov</t>
  </si>
  <si>
    <t>45236917</t>
  </si>
  <si>
    <t>Obnova interiéru kostela sv. Martina v Dolním Benešově - Presbytář</t>
  </si>
  <si>
    <t>Postavení lešení, celoplošný mechanický odkryv maleb a štuků, fixace nesoudržných vrstev a prvků, tmelení defektů, doplnění, hloubkové zpevnění, celoplošná fixáž, retuše a rekonstrukce, barevní sjednocení.</t>
  </si>
  <si>
    <t>Hlučín</t>
  </si>
  <si>
    <t>23.</t>
  </si>
  <si>
    <t>02/OKP24</t>
  </si>
  <si>
    <t>Renovace prvorepublikové městské radnice</t>
  </si>
  <si>
    <t>Obnova/oprava jedné strany (ze dvou) fasády (strana v intravilánu) + repase hlavních vchodových dveří.</t>
  </si>
  <si>
    <t>Radnice</t>
  </si>
  <si>
    <t>24.</t>
  </si>
  <si>
    <t>07/OKP24</t>
  </si>
  <si>
    <t>Město Český Těšín</t>
  </si>
  <si>
    <t>00297437</t>
  </si>
  <si>
    <t>Obec</t>
  </si>
  <si>
    <t>Obnova památkově významné historické nemovitosti kina Central – 2. etapa</t>
  </si>
  <si>
    <t>Obnova fasády – II. etapa: odstranění omítek vč. soklu a reklamních panelů, provedení nové fasády vč. dekorativních prvků, obložení soklové části přírodním kamenem, demontáž a montáž klempířských prvků, úprava bočních vstupů, doplnění nápisu nad centrální vstup.</t>
  </si>
  <si>
    <t>Budova v MPZ</t>
  </si>
  <si>
    <t>Český Těšín</t>
  </si>
  <si>
    <t>25.</t>
  </si>
  <si>
    <t>11/OKP24</t>
  </si>
  <si>
    <t>Obec Bruzovice</t>
  </si>
  <si>
    <t>00296546</t>
  </si>
  <si>
    <t>Oprava sklepení budovy hasičské zbrojnice Bruzovice č. p. 41</t>
  </si>
  <si>
    <t>Sanace zdiva (metodou elektroosmózy) a stavební opravy suterénu vč. provedení nových omítek, podlahy a instalace světelných a zásuvkových rozvodů.</t>
  </si>
  <si>
    <t>Hasičská zbrojnice</t>
  </si>
  <si>
    <t>Frýdek-Místek</t>
  </si>
  <si>
    <t>26.</t>
  </si>
  <si>
    <t>83/OKP24</t>
  </si>
  <si>
    <t>Česká provincie Kongregace Dcer Božské Lásky</t>
  </si>
  <si>
    <t>00494453</t>
  </si>
  <si>
    <t>Nová okna pro Marianum - V. etapa</t>
  </si>
  <si>
    <t>Repase/zhotovení replik 24 kastlových oken v 3. NP, doplnění kování</t>
  </si>
  <si>
    <t>Klášter</t>
  </si>
  <si>
    <t>27.</t>
  </si>
  <si>
    <t>41/OKP24</t>
  </si>
  <si>
    <t>Obnova oken a venkovních dveří Petrovice 108 PSČ 793 84</t>
  </si>
  <si>
    <t>Okna: odstranění zbytků barvy, oprava křídel, výměna skel, nový několikavsrtvý nátěr, znovuzatmelení, repase pantů, zapravení omítek. Dveře: demontáž vč. zárubní a osazení nových dveří, zapravení omítek.</t>
  </si>
  <si>
    <t>Dům ve VPZ</t>
  </si>
  <si>
    <t>28.</t>
  </si>
  <si>
    <t>79/OKP24</t>
  </si>
  <si>
    <t>Obnova zastřešení, štítu a komínu venkovského domu č.p. 307 ve VPR Heřmanovice</t>
  </si>
  <si>
    <t>Výměna střešní krytiny za vlákonocementové šablony s vyskládáním lemů s přesahem na hřebemi, oprava a oplechování komína, opláštění štitu vlákocem. krytinou, oprava bednění pultových střech a položení falcovéné krytiny, výměna okapového systému.</t>
  </si>
  <si>
    <t>29.</t>
  </si>
  <si>
    <t>31/OKP24</t>
  </si>
  <si>
    <t>Obec Hošťálkovy</t>
  </si>
  <si>
    <t>00296031</t>
  </si>
  <si>
    <t>Obnova kaple rodu Arco - V. etapa</t>
  </si>
  <si>
    <t xml:space="preserve">Výroba repliky stávajících dveří, repase původního kování a zámku. Nově bude vyrobena klika a štítky. Dveře budou opatřeny ochranným nátěrem. </t>
  </si>
  <si>
    <t>Kaple</t>
  </si>
  <si>
    <t>30.</t>
  </si>
  <si>
    <t>60/OKP24</t>
  </si>
  <si>
    <t>Město Štramberk</t>
  </si>
  <si>
    <t>00298468</t>
  </si>
  <si>
    <t>Základní škola Štramberk - oprava střechy, krovu a říms</t>
  </si>
  <si>
    <t>Výměna dílčích poškozených částí krovu se zachováním rozměrů , profilací a povrchové úpravy. Ošetření krovu proti dřevokaznému hmyzu, zeteplení půdní vestavby, oprava říms a omítek vč. nátěru. Položení nové krytiny (hliníková šablona) vč. klempířských prvků, výměna střešních oken.</t>
  </si>
  <si>
    <t>Základní škola</t>
  </si>
  <si>
    <t>31.</t>
  </si>
  <si>
    <t>39/OKP24</t>
  </si>
  <si>
    <t>Obnova nemovitosti v památkové zóně- venkovský dům Petrovice č.p. 73</t>
  </si>
  <si>
    <t>Odstranění střešní krytiny, ošetření trámů a položení nové krytiny, výměna dřevěných lemů, nová EURO okna s profilovanými rámy, křídly a příčkami, výměna vstupních dveří.</t>
  </si>
  <si>
    <t>32.</t>
  </si>
  <si>
    <t>66/OKP24</t>
  </si>
  <si>
    <t>Římskokatolická farnost Dolní Životice</t>
  </si>
  <si>
    <t>Oprava střechy kaple sv. Salvátora - Dolní Životice</t>
  </si>
  <si>
    <t>Demontáž stáv. krytiny, oplechování a bednění, výměna poškozených prvků, ošetření fungicidně-insekticidním prostředkem, montáž nového bednění, klempířských prvků, oprava věže a montáž střešního pláště z břidlice.</t>
  </si>
  <si>
    <t>33.</t>
  </si>
  <si>
    <t>34.</t>
  </si>
  <si>
    <t>05/OKP24</t>
  </si>
  <si>
    <t>Náboženská obec Církve československé husitské v Bruntále</t>
  </si>
  <si>
    <t>70314624</t>
  </si>
  <si>
    <t>Oprava omítek na fasádě kostela Církve československé husitské</t>
  </si>
  <si>
    <t>Oprava omítek, fasádních prvků, stříšek a svodů.</t>
  </si>
  <si>
    <t>35.</t>
  </si>
  <si>
    <t>04/OKP24</t>
  </si>
  <si>
    <t>Stavební úprava domu Malá Morávka čp.16 katastrální území Malá Morávka 690236</t>
  </si>
  <si>
    <t>Výměna střešní krytiny a výměna oken za kastlové dřevěné.</t>
  </si>
  <si>
    <t>36.</t>
  </si>
  <si>
    <t>48/OKP24</t>
  </si>
  <si>
    <t>Město Studénka</t>
  </si>
  <si>
    <t>00298441</t>
  </si>
  <si>
    <t>Obnova starého zámku ve Studénce - VIII. Etapa</t>
  </si>
  <si>
    <t>VIII etapa: výměna poškozených tesařských prvků a bednění, zhotovení kolíkových spojů, montáž podstřešní folie a nové měděné krytiny a břidlicové krytiny vč. klempířských prvků. Dále oprava komínu a instalace hromosvodu.</t>
  </si>
  <si>
    <t>Zámek</t>
  </si>
  <si>
    <t>Bílovec</t>
  </si>
  <si>
    <t>37.</t>
  </si>
  <si>
    <t>49/OKP24</t>
  </si>
  <si>
    <t>Obnova původní historické fasády objektu v Karlově Studánce č.p. 30</t>
  </si>
  <si>
    <t>Demontáž stávajícího obložení z dřevěných desek, eternitu a plechu, odstranění polystyren. zeteplení, obnova dřevěného obložení a štítů, oprava omítek a soklu.</t>
  </si>
  <si>
    <t>38.</t>
  </si>
  <si>
    <t>67/OKP24</t>
  </si>
  <si>
    <t>winks MJM, s.r.o.</t>
  </si>
  <si>
    <t>06789579</t>
  </si>
  <si>
    <t>Obnova dveří měšťanského domu na ulici Křižíkova 91, parc.č.ST.77 v Městské památkové rezervaci Nový Jičín</t>
  </si>
  <si>
    <t>Repase vstupních dveří, výroba nových kazetových interiérových dveří, prosklená příčka s půlkruhovým nadsvětlíkem, následné zapravení omítkou.</t>
  </si>
  <si>
    <t>39.</t>
  </si>
  <si>
    <t>86/OKP24</t>
  </si>
  <si>
    <t>Římskokatolická farnost Český Těšín</t>
  </si>
  <si>
    <t>Ukončení obnovy fasády věže kostela NSJ v Českém Těšíně</t>
  </si>
  <si>
    <t>Postavení lešení, oklepání nesoudržené omítky a stávajícího obkladu, oprava fasády vč. bosáží, repase žaluzií, nátěr fasády.</t>
  </si>
  <si>
    <t>40.</t>
  </si>
  <si>
    <t>38/OKP24</t>
  </si>
  <si>
    <t>Město Andělská Hora</t>
  </si>
  <si>
    <t>00575976</t>
  </si>
  <si>
    <t>Renovace obrazu z poutního kostela sv. Anny v  Andělské Hoře</t>
  </si>
  <si>
    <t xml:space="preserve"> Restaurátorský průzkum, prekonsolidace havarijních částí barevné vrstvy, mechanické čištění, revize předchozích rest. zásahů, ochranný přelep líce, čištění zadní strany, sejmutí ochranného přelepu, konsolidace malby, čištění, izolace, striplining, doplnění chybějících částí, retuš, scelení.</t>
  </si>
  <si>
    <t>Obraz</t>
  </si>
  <si>
    <t>41.</t>
  </si>
  <si>
    <t>42/OKP24</t>
  </si>
  <si>
    <t>Římskokatolická farnost Velká Polom</t>
  </si>
  <si>
    <t>Obnova obrazu sv. Václava - Velká Polom</t>
  </si>
  <si>
    <t>Sejmutí obrazu z rámu a podrámu, očištění rubu plátna, sezazení, vyrovnání a scelení trhlin, doplnění půátna vsadkami, konsolidace barevné vrstvy, celoplošná rentoaláž, sejmutí ochranného přelepu, snímání povrch. nečistot a přemaleb, izolační lak, scelující retuš, korektury, konzervační lak.</t>
  </si>
  <si>
    <t>42.</t>
  </si>
  <si>
    <t>44/OKP24</t>
  </si>
  <si>
    <t>Pradědský lesní závod, a.s.</t>
  </si>
  <si>
    <t>02598183</t>
  </si>
  <si>
    <t>Akciová společnost</t>
  </si>
  <si>
    <t>Silva-oprava fasády</t>
  </si>
  <si>
    <t>Obroušení zvětralých částí a starého nátěru obložení, náhrada shnilých částí a jejich nahrazení, ošetření dřevěných prvků proti hnilobě a dřevokaznému hmyzu, obnova nátěru, oprava poškozených venkovních prvků pláště budovy.</t>
  </si>
  <si>
    <t>43.</t>
  </si>
  <si>
    <t>35/OKP24</t>
  </si>
  <si>
    <t>Přístavba a stavební úpravy rekreačního objektu, ul. Potočná č.ev. 154, Stará Ves u Rýmařova</t>
  </si>
  <si>
    <t>I etapa: bourací práce, provedení základů pro přístavbu, samotná přístavba, oprava strěchy a výměna oken a vchodových dveří. Dále budou provedeny sanační práce a hydroizolace.</t>
  </si>
  <si>
    <t>44.</t>
  </si>
  <si>
    <t>85/OKP24</t>
  </si>
  <si>
    <t>WF Group SICAV a.s.</t>
  </si>
  <si>
    <t>Oprava terasy ve 3.n.p. objektu Sanatorium v historické léčebně Darkov</t>
  </si>
  <si>
    <t>Demontáž dlažby a hydroizolace,vybourání betonové mazaniny a oprava nosné konstrukce, penetrační nátěr a natavení asfaltových pásů. Tepelná izolace, podkladní geotextilie a hydroizolační fólie z PVC. Pokládka teracové dlažby. Oprava klempířských prvků a zděných sloupků zábradlí.</t>
  </si>
  <si>
    <t>Sanatorium</t>
  </si>
  <si>
    <t>45.</t>
  </si>
  <si>
    <t>81/OKP24</t>
  </si>
  <si>
    <t>Město Odry</t>
  </si>
  <si>
    <t>00298221</t>
  </si>
  <si>
    <t>Restaurování pískovcové sochy Jana Nepomuckého v Odrách</t>
  </si>
  <si>
    <t>Čištění, neutralizace povrhu, konsolidace kamenného materiálu, statické zajištění, doplnění chybějících částí, barevné sjednocení, repase soklu, závěrečná povrchová úprava, obnova kovového atributu.</t>
  </si>
  <si>
    <t>Socha</t>
  </si>
  <si>
    <t>Odry</t>
  </si>
  <si>
    <t>46.</t>
  </si>
  <si>
    <t>20/OKP24</t>
  </si>
  <si>
    <t>Římskokatolická farnost Bolatice</t>
  </si>
  <si>
    <t>Restaurování křtitelnice v kostele sv. Stanislava v Bolaticích</t>
  </si>
  <si>
    <t>Restaurování konzervátorským způsobem: demontáž a transport, čištění, křídování, zlacení, tvorba kopií chybějících částí řezbové výzdoby, tmelení a retuše.</t>
  </si>
  <si>
    <t>47.</t>
  </si>
  <si>
    <t>12/OKP24</t>
  </si>
  <si>
    <t>Statutární město Ostrava</t>
  </si>
  <si>
    <t>00845451</t>
  </si>
  <si>
    <t>Oprava historických interiérových dveří Slezskoostravské radnice</t>
  </si>
  <si>
    <t>Očištění povrchu dveří a obložek, obnova vápenocementové štukové omítky a nadpraží, provedení drobných truhlářských a restaurátorských prací, záverečné lakování vnitřních dveří a obložek.</t>
  </si>
  <si>
    <t>48.</t>
  </si>
  <si>
    <t>09/OKP24</t>
  </si>
  <si>
    <t>Město Vítkov</t>
  </si>
  <si>
    <t>00300870</t>
  </si>
  <si>
    <t>Oprava hřbitovní zdi ve Vítkově - 1. etapa</t>
  </si>
  <si>
    <t>Obnova části hřbitovní zdi: rozebrání původní zdi, provedení pažení, vybetonování základů a postavení nové kamenné zdi.</t>
  </si>
  <si>
    <t>Ohradní zeď</t>
  </si>
  <si>
    <t>Vítkov</t>
  </si>
  <si>
    <t>49.</t>
  </si>
  <si>
    <t>47/OKP24</t>
  </si>
  <si>
    <t>Obec Holčovice</t>
  </si>
  <si>
    <t>00295990</t>
  </si>
  <si>
    <t>Rekonstrukce ohradní zdi hřbitova farního kostela Neposkvrněného Početí Panny Marie v Holčovicích</t>
  </si>
  <si>
    <t>Rozebrání kamenné zdi, očištění kamenů a jejich třídění. Výkopové práce pro nový základ zdi, nový základový pás z betonu a kamenů, vyskládání nové zídky na sucho z původních kamenů/doplnění novými kameny, úprava terénu kolem zdi.</t>
  </si>
  <si>
    <t>84/OKP24</t>
  </si>
  <si>
    <t>Město Frenštát pod Radhoštěm</t>
  </si>
  <si>
    <t>00297852</t>
  </si>
  <si>
    <t>Obnova parketových vlysů v 3.NP historické budovy radnice ve Frenštátě pod Radhoštěm</t>
  </si>
  <si>
    <t>Demontáž původních parket a jejich očištění, instalace mezivrstvy z OSB desek, doplnění parket, celoplošné lepení pův. parket, tmelení, broušení, opakované lakování.</t>
  </si>
  <si>
    <t>Frenštát pod Radhoštěm</t>
  </si>
  <si>
    <t>Projektové číslo</t>
  </si>
  <si>
    <t xml:space="preserve">Název žadatele / Příjemce
</t>
  </si>
  <si>
    <t xml:space="preserve">IČO/
datum narození
</t>
  </si>
  <si>
    <t>Právní 
forma</t>
  </si>
  <si>
    <t>Název projektu</t>
  </si>
  <si>
    <t>Popis projektu</t>
  </si>
  <si>
    <t>Požadována 
výše dotace 
(Kč)</t>
  </si>
  <si>
    <t>Poskytnutá 
výše dotace 
(Kč)</t>
  </si>
  <si>
    <t>Celkové uznatelné náklady 
(Kč)</t>
  </si>
  <si>
    <t>Typ památky</t>
  </si>
  <si>
    <t xml:space="preserve">ORP </t>
  </si>
  <si>
    <t>Okres</t>
  </si>
  <si>
    <t>1)
obnova hodnot
1-15</t>
  </si>
  <si>
    <t>2)
obnova
KP
1-15</t>
  </si>
  <si>
    <t>3)
společenský
význam
1-3-7</t>
  </si>
  <si>
    <t xml:space="preserve">4)
jedinečnost, význam 
pro kraj
1-20
</t>
  </si>
  <si>
    <t>5)
využití 
KP
0-10</t>
  </si>
  <si>
    <t>6)
význam pro prostředí
1-5</t>
  </si>
  <si>
    <t>7)
vlastník
uhrada
nákladů
0-2</t>
  </si>
  <si>
    <t>Bodové 
hodnocení
celkem</t>
  </si>
  <si>
    <t>Pořadové 
číslo</t>
  </si>
  <si>
    <t>Římskokatolická farnost Ostrava - Vítkovice</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</si>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</sst>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Kč&quot;"/>
  </numFmts>
  <fonts count="6" x14ac:knownFonts="1">
    <font>
      <sz val="11"/>
      <color theme="1"/>
      <name val="Calibri"/>
      <family val="2"/>
      <charset val="238"/>
      <scheme val="minor"/>
    </font>
    <font>
      <b/>
      <sz val="16"/>
      <color theme="1"/>
      <name val="Tahoma"/>
      <family val="2"/>
      <charset val="238"/>
    </font>
    <font>
      <sz val="11"/>
      <color theme="1"/>
      <name val="Tahoma"/>
      <family val="2"/>
      <charset val="238"/>
    </font>
    <font>
      <b/>
      <sz val="11"/>
      <color theme="1"/>
      <name val="Tahoma"/>
      <family val="2"/>
      <charset val="238"/>
    </font>
    <font>
      <b/>
      <sz val="11"/>
      <name val="Tahoma"/>
      <family val="2"/>
      <charset val="238"/>
    </font>
    <font>
      <sz val="8"/>
      <name val="Calibri"/>
      <family val="2"/>
      <charset val="238"/>
      <scheme val="minor"/>
    </font>
  </fonts>
  <fills count="4">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s>
  <borders count="19">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s>
  <cellStyleXfs count="1">
    <xf numFmtId="0" fontId="0" fillId="0" borderId="0"/>
  </cellStyleXfs>
  <cellXfs count="47">
    <xf numFmtId="0" fontId="0" fillId="0" borderId="0" xfId="0"/>
    <xf numFmtId="0" fontId="2" fillId="0" borderId="3" xfId="0" applyFont="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64" fontId="2" fillId="0" borderId="5" xfId="0" applyNumberFormat="1" applyFont="1" applyBorder="1" applyAlignment="1">
      <alignment horizontal="center" vertical="center"/>
    </xf>
    <xf numFmtId="164" fontId="2" fillId="2" borderId="5" xfId="0" applyNumberFormat="1" applyFont="1" applyFill="1" applyBorder="1" applyAlignment="1">
      <alignment horizontal="center" vertical="center"/>
    </xf>
    <xf numFmtId="0" fontId="2" fillId="0" borderId="5" xfId="0" applyFont="1" applyBorder="1" applyAlignment="1">
      <alignment horizontal="center" vertical="center"/>
    </xf>
    <xf numFmtId="2" fontId="2" fillId="0" borderId="5" xfId="0" applyNumberFormat="1" applyFont="1" applyBorder="1" applyAlignment="1">
      <alignment horizontal="center" vertical="center"/>
    </xf>
    <xf numFmtId="2" fontId="2" fillId="0" borderId="6" xfId="0" applyNumberFormat="1"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49" fontId="2" fillId="0" borderId="9" xfId="0" applyNumberFormat="1" applyFont="1" applyBorder="1" applyAlignment="1">
      <alignment horizontal="center" vertical="center"/>
    </xf>
    <xf numFmtId="164" fontId="2" fillId="0" borderId="9" xfId="0" applyNumberFormat="1" applyFont="1" applyBorder="1" applyAlignment="1">
      <alignment horizontal="center" vertical="center"/>
    </xf>
    <xf numFmtId="164" fontId="2" fillId="2" borderId="9" xfId="0" applyNumberFormat="1" applyFont="1" applyFill="1" applyBorder="1" applyAlignment="1">
      <alignment horizontal="center" vertical="center"/>
    </xf>
    <xf numFmtId="0" fontId="2" fillId="0" borderId="9" xfId="0" applyFont="1" applyBorder="1" applyAlignment="1">
      <alignment horizontal="center" vertical="center"/>
    </xf>
    <xf numFmtId="2" fontId="2" fillId="0" borderId="9" xfId="0" applyNumberFormat="1" applyFont="1" applyBorder="1" applyAlignment="1">
      <alignment horizontal="center" vertical="center"/>
    </xf>
    <xf numFmtId="2" fontId="2" fillId="0" borderId="10" xfId="0" applyNumberFormat="1" applyFont="1" applyBorder="1" applyAlignment="1">
      <alignment horizontal="center" vertical="center"/>
    </xf>
    <xf numFmtId="0" fontId="2" fillId="0" borderId="0" xfId="0" applyFont="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164" fontId="2" fillId="0" borderId="11" xfId="0" applyNumberFormat="1" applyFont="1" applyBorder="1" applyAlignment="1">
      <alignment horizontal="center" vertical="center"/>
    </xf>
    <xf numFmtId="164" fontId="2" fillId="2" borderId="11" xfId="0" applyNumberFormat="1" applyFont="1" applyFill="1" applyBorder="1" applyAlignment="1">
      <alignment horizontal="center" vertical="center"/>
    </xf>
    <xf numFmtId="0" fontId="2" fillId="0" borderId="11" xfId="0" applyFont="1" applyBorder="1" applyAlignment="1">
      <alignment horizontal="center" vertical="center"/>
    </xf>
    <xf numFmtId="2" fontId="2" fillId="0" borderId="11" xfId="0" applyNumberFormat="1" applyFont="1" applyBorder="1" applyAlignment="1">
      <alignment horizontal="center" vertical="center"/>
    </xf>
    <xf numFmtId="49" fontId="2" fillId="0" borderId="11" xfId="0" applyNumberFormat="1" applyFont="1" applyBorder="1" applyAlignment="1">
      <alignment horizontal="center" vertical="center"/>
    </xf>
    <xf numFmtId="0" fontId="2" fillId="0" borderId="11" xfId="0" quotePrefix="1" applyFont="1" applyBorder="1" applyAlignment="1">
      <alignment horizontal="center" vertical="center"/>
    </xf>
    <xf numFmtId="0" fontId="2" fillId="0" borderId="13" xfId="0" applyFont="1" applyBorder="1" applyAlignment="1">
      <alignment horizontal="center" vertical="center" wrapText="1"/>
    </xf>
    <xf numFmtId="0" fontId="2" fillId="0" borderId="9" xfId="0" quotePrefix="1" applyFont="1" applyBorder="1" applyAlignment="1">
      <alignment horizontal="center" vertic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49" fontId="2" fillId="0" borderId="15" xfId="0" quotePrefix="1" applyNumberFormat="1" applyFont="1" applyBorder="1" applyAlignment="1">
      <alignment horizontal="center" vertical="center"/>
    </xf>
    <xf numFmtId="164" fontId="2" fillId="0" borderId="15" xfId="0" applyNumberFormat="1" applyFont="1" applyBorder="1" applyAlignment="1">
      <alignment horizontal="center" vertical="center"/>
    </xf>
    <xf numFmtId="164" fontId="2" fillId="2" borderId="15" xfId="0" applyNumberFormat="1" applyFont="1" applyFill="1" applyBorder="1" applyAlignment="1">
      <alignment horizontal="center" vertical="center"/>
    </xf>
    <xf numFmtId="0" fontId="2" fillId="0" borderId="15" xfId="0" applyFont="1" applyBorder="1" applyAlignment="1">
      <alignment horizontal="center" vertical="center"/>
    </xf>
    <xf numFmtId="2" fontId="2" fillId="0" borderId="15" xfId="0" applyNumberFormat="1" applyFont="1" applyBorder="1" applyAlignment="1">
      <alignment horizontal="center" vertical="center"/>
    </xf>
    <xf numFmtId="2" fontId="2" fillId="0" borderId="16" xfId="0" applyNumberFormat="1" applyFont="1" applyBorder="1" applyAlignment="1">
      <alignment horizontal="center" vertical="center"/>
    </xf>
    <xf numFmtId="0" fontId="3" fillId="3" borderId="18" xfId="0" applyFont="1" applyFill="1" applyBorder="1" applyAlignment="1">
      <alignment horizontal="center" vertical="center" wrapText="1"/>
    </xf>
    <xf numFmtId="0" fontId="4" fillId="3" borderId="18" xfId="0" applyFont="1" applyFill="1" applyBorder="1" applyAlignment="1">
      <alignment horizontal="center" vertical="center" wrapText="1"/>
    </xf>
    <xf numFmtId="49" fontId="4" fillId="3" borderId="18" xfId="0" applyNumberFormat="1" applyFont="1" applyFill="1" applyBorder="1" applyAlignment="1">
      <alignment horizontal="center" vertical="center" wrapText="1"/>
    </xf>
    <xf numFmtId="0" fontId="4" fillId="3" borderId="18" xfId="0" applyFont="1" applyFill="1" applyBorder="1" applyAlignment="1">
      <alignment horizontal="center" vertical="center"/>
    </xf>
    <xf numFmtId="164" fontId="4" fillId="3" borderId="18" xfId="0" applyNumberFormat="1" applyFont="1" applyFill="1" applyBorder="1" applyAlignment="1">
      <alignment horizontal="center" vertical="center" wrapText="1"/>
    </xf>
    <xf numFmtId="2" fontId="3" fillId="3" borderId="18" xfId="0" applyNumberFormat="1" applyFont="1" applyFill="1" applyBorder="1" applyAlignment="1">
      <alignment horizontal="center" vertical="center" wrapText="1"/>
    </xf>
    <xf numFmtId="0" fontId="3" fillId="3" borderId="18" xfId="0" applyFont="1" applyFill="1" applyBorder="1" applyAlignment="1">
      <alignment horizontal="center" vertical="center" textRotation="90" wrapText="1"/>
    </xf>
    <xf numFmtId="0" fontId="1" fillId="0" borderId="1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AC844-DEB7-4120-A2EB-6DE840FED839}">
  <dimension ref="B2:V53"/>
  <sheetViews>
    <sheetView tabSelected="1" topLeftCell="A43" zoomScale="85" zoomScaleNormal="85" workbookViewId="0">
      <selection activeCell="D51" sqref="D51"/>
    </sheetView>
  </sheetViews>
  <sheetFormatPr defaultRowHeight="15" x14ac:dyDescent="0.25"/>
  <cols>
    <col min="2" max="2" width="14.140625" customWidth="1"/>
    <col min="3" max="3" width="13.28515625" customWidth="1"/>
    <col min="4" max="4" width="29.5703125" customWidth="1"/>
    <col min="5" max="5" width="12.5703125" customWidth="1"/>
    <col min="6" max="6" width="16.140625" customWidth="1"/>
    <col min="7" max="7" width="35.5703125" customWidth="1"/>
    <col min="8" max="8" width="61.42578125" hidden="1" customWidth="1"/>
    <col min="9" max="9" width="19.85546875" customWidth="1"/>
    <col min="10" max="10" width="19.42578125" customWidth="1"/>
    <col min="11" max="11" width="18.140625" customWidth="1"/>
    <col min="12" max="12" width="16.7109375" hidden="1" customWidth="1"/>
    <col min="13" max="13" width="16.85546875" hidden="1" customWidth="1"/>
    <col min="14" max="14" width="14.85546875" hidden="1" customWidth="1"/>
    <col min="15" max="21" width="0" hidden="1" customWidth="1"/>
    <col min="22" max="22" width="18.140625" bestFit="1" customWidth="1"/>
  </cols>
  <sheetData>
    <row r="2" spans="2:22" ht="15.75" thickBot="1" x14ac:dyDescent="0.3"/>
    <row r="3" spans="2:22" ht="58.5" customHeight="1" thickBot="1" x14ac:dyDescent="0.3">
      <c r="B3" s="44" t="s">
        <v>0</v>
      </c>
      <c r="C3" s="45"/>
      <c r="D3" s="45"/>
      <c r="E3" s="45"/>
      <c r="F3" s="45"/>
      <c r="G3" s="45"/>
      <c r="H3" s="45"/>
      <c r="I3" s="45"/>
      <c r="J3" s="45"/>
      <c r="K3" s="45"/>
      <c r="L3" s="45"/>
      <c r="M3" s="45"/>
      <c r="N3" s="45"/>
      <c r="O3" s="45"/>
      <c r="P3" s="45"/>
      <c r="Q3" s="45"/>
      <c r="R3" s="45"/>
      <c r="S3" s="45"/>
      <c r="T3" s="45"/>
      <c r="U3" s="45"/>
      <c r="V3" s="46"/>
    </row>
    <row r="4" spans="2:22" ht="58.5" customHeight="1" thickBot="1" x14ac:dyDescent="0.3">
      <c r="B4" s="43" t="s">
        <v>313</v>
      </c>
      <c r="C4" s="37" t="s">
        <v>293</v>
      </c>
      <c r="D4" s="38" t="s">
        <v>294</v>
      </c>
      <c r="E4" s="39" t="s">
        <v>295</v>
      </c>
      <c r="F4" s="38" t="s">
        <v>296</v>
      </c>
      <c r="G4" s="38" t="s">
        <v>297</v>
      </c>
      <c r="H4" s="40" t="s">
        <v>298</v>
      </c>
      <c r="I4" s="41" t="s">
        <v>299</v>
      </c>
      <c r="J4" s="41" t="s">
        <v>300</v>
      </c>
      <c r="K4" s="41" t="s">
        <v>301</v>
      </c>
      <c r="L4" s="38" t="s">
        <v>302</v>
      </c>
      <c r="M4" s="38" t="s">
        <v>303</v>
      </c>
      <c r="N4" s="38" t="s">
        <v>304</v>
      </c>
      <c r="O4" s="42" t="s">
        <v>305</v>
      </c>
      <c r="P4" s="42" t="s">
        <v>306</v>
      </c>
      <c r="Q4" s="42" t="s">
        <v>307</v>
      </c>
      <c r="R4" s="42" t="s">
        <v>308</v>
      </c>
      <c r="S4" s="42" t="s">
        <v>309</v>
      </c>
      <c r="T4" s="42" t="s">
        <v>310</v>
      </c>
      <c r="U4" s="42" t="s">
        <v>311</v>
      </c>
      <c r="V4" s="42" t="s">
        <v>312</v>
      </c>
    </row>
    <row r="5" spans="2:22" ht="57" x14ac:dyDescent="0.25">
      <c r="B5" s="1" t="s">
        <v>1</v>
      </c>
      <c r="C5" s="2" t="s">
        <v>2</v>
      </c>
      <c r="D5" s="3" t="s">
        <v>3</v>
      </c>
      <c r="E5" s="6">
        <v>45210527</v>
      </c>
      <c r="F5" s="3" t="s">
        <v>4</v>
      </c>
      <c r="G5" s="3" t="s">
        <v>5</v>
      </c>
      <c r="H5" s="2" t="s">
        <v>6</v>
      </c>
      <c r="I5" s="4">
        <v>500000</v>
      </c>
      <c r="J5" s="5">
        <v>500000</v>
      </c>
      <c r="K5" s="4">
        <v>1037500</v>
      </c>
      <c r="L5" s="6" t="s">
        <v>7</v>
      </c>
      <c r="M5" s="6" t="s">
        <v>8</v>
      </c>
      <c r="N5" s="6" t="s">
        <v>8</v>
      </c>
      <c r="O5" s="7">
        <v>13</v>
      </c>
      <c r="P5" s="7">
        <v>11.6</v>
      </c>
      <c r="Q5" s="7">
        <v>3</v>
      </c>
      <c r="R5" s="7">
        <v>10</v>
      </c>
      <c r="S5" s="7">
        <v>8</v>
      </c>
      <c r="T5" s="7">
        <v>4</v>
      </c>
      <c r="U5" s="7">
        <v>2</v>
      </c>
      <c r="V5" s="8">
        <f t="shared" ref="V5:V53" si="0">SUM(O5:U5)</f>
        <v>51.6</v>
      </c>
    </row>
    <row r="6" spans="2:22" ht="42.75" x14ac:dyDescent="0.25">
      <c r="B6" s="9" t="s">
        <v>9</v>
      </c>
      <c r="C6" s="10" t="s">
        <v>10</v>
      </c>
      <c r="D6" s="11" t="s">
        <v>315</v>
      </c>
      <c r="E6" s="11" t="s">
        <v>315</v>
      </c>
      <c r="F6" s="11" t="s">
        <v>11</v>
      </c>
      <c r="G6" s="11" t="s">
        <v>12</v>
      </c>
      <c r="H6" s="10" t="s">
        <v>13</v>
      </c>
      <c r="I6" s="13">
        <v>309200</v>
      </c>
      <c r="J6" s="14">
        <v>309200</v>
      </c>
      <c r="K6" s="13">
        <v>412300</v>
      </c>
      <c r="L6" s="11" t="s">
        <v>14</v>
      </c>
      <c r="M6" s="15" t="s">
        <v>15</v>
      </c>
      <c r="N6" s="15" t="s">
        <v>16</v>
      </c>
      <c r="O6" s="16">
        <v>12</v>
      </c>
      <c r="P6" s="16">
        <v>10.4</v>
      </c>
      <c r="Q6" s="16">
        <v>3</v>
      </c>
      <c r="R6" s="16">
        <v>15</v>
      </c>
      <c r="S6" s="16">
        <v>8</v>
      </c>
      <c r="T6" s="16">
        <v>3</v>
      </c>
      <c r="U6" s="16">
        <v>0</v>
      </c>
      <c r="V6" s="17">
        <f t="shared" si="0"/>
        <v>51.4</v>
      </c>
    </row>
    <row r="7" spans="2:22" ht="57" x14ac:dyDescent="0.25">
      <c r="B7" s="9" t="s">
        <v>17</v>
      </c>
      <c r="C7" s="10" t="s">
        <v>18</v>
      </c>
      <c r="D7" s="11" t="s">
        <v>314</v>
      </c>
      <c r="E7" s="15">
        <v>45210586</v>
      </c>
      <c r="F7" s="11" t="s">
        <v>4</v>
      </c>
      <c r="G7" s="11" t="s">
        <v>19</v>
      </c>
      <c r="H7" s="10" t="s">
        <v>20</v>
      </c>
      <c r="I7" s="13">
        <v>500000</v>
      </c>
      <c r="J7" s="14">
        <v>500000</v>
      </c>
      <c r="K7" s="13">
        <v>1285900</v>
      </c>
      <c r="L7" s="11" t="s">
        <v>7</v>
      </c>
      <c r="M7" s="15" t="s">
        <v>8</v>
      </c>
      <c r="N7" s="15" t="s">
        <v>8</v>
      </c>
      <c r="O7" s="16">
        <v>11</v>
      </c>
      <c r="P7" s="16">
        <v>11</v>
      </c>
      <c r="Q7" s="16">
        <v>3</v>
      </c>
      <c r="R7" s="16">
        <v>11</v>
      </c>
      <c r="S7" s="16">
        <v>8</v>
      </c>
      <c r="T7" s="16">
        <v>5</v>
      </c>
      <c r="U7" s="16">
        <v>2</v>
      </c>
      <c r="V7" s="17">
        <f t="shared" si="0"/>
        <v>51</v>
      </c>
    </row>
    <row r="8" spans="2:22" ht="71.25" x14ac:dyDescent="0.25">
      <c r="B8" s="9" t="s">
        <v>21</v>
      </c>
      <c r="C8" s="10" t="s">
        <v>22</v>
      </c>
      <c r="D8" s="11" t="s">
        <v>23</v>
      </c>
      <c r="E8" s="15">
        <v>48808512</v>
      </c>
      <c r="F8" s="19" t="s">
        <v>4</v>
      </c>
      <c r="G8" s="11" t="s">
        <v>24</v>
      </c>
      <c r="H8" s="20" t="s">
        <v>25</v>
      </c>
      <c r="I8" s="21">
        <v>500000</v>
      </c>
      <c r="J8" s="22">
        <v>500000</v>
      </c>
      <c r="K8" s="21">
        <v>1049900</v>
      </c>
      <c r="L8" s="23" t="s">
        <v>7</v>
      </c>
      <c r="M8" s="23" t="s">
        <v>26</v>
      </c>
      <c r="N8" s="23" t="s">
        <v>27</v>
      </c>
      <c r="O8" s="24">
        <v>13</v>
      </c>
      <c r="P8" s="24">
        <v>9.8000000000000007</v>
      </c>
      <c r="Q8" s="24">
        <v>3</v>
      </c>
      <c r="R8" s="24">
        <v>12</v>
      </c>
      <c r="S8" s="24">
        <v>8</v>
      </c>
      <c r="T8" s="24">
        <v>5</v>
      </c>
      <c r="U8" s="24">
        <v>0</v>
      </c>
      <c r="V8" s="17">
        <f t="shared" si="0"/>
        <v>50.8</v>
      </c>
    </row>
    <row r="9" spans="2:22" ht="85.5" x14ac:dyDescent="0.25">
      <c r="B9" s="9" t="s">
        <v>28</v>
      </c>
      <c r="C9" s="10" t="s">
        <v>29</v>
      </c>
      <c r="D9" s="11" t="s">
        <v>30</v>
      </c>
      <c r="E9" s="28" t="s">
        <v>31</v>
      </c>
      <c r="F9" s="19" t="s">
        <v>32</v>
      </c>
      <c r="G9" s="11" t="s">
        <v>33</v>
      </c>
      <c r="H9" s="20" t="s">
        <v>34</v>
      </c>
      <c r="I9" s="21">
        <v>500000</v>
      </c>
      <c r="J9" s="22">
        <v>500000</v>
      </c>
      <c r="K9" s="21">
        <v>1574700</v>
      </c>
      <c r="L9" s="23" t="s">
        <v>35</v>
      </c>
      <c r="M9" s="23" t="s">
        <v>36</v>
      </c>
      <c r="N9" s="23" t="s">
        <v>36</v>
      </c>
      <c r="O9" s="24">
        <v>10.7</v>
      </c>
      <c r="P9" s="24">
        <v>11</v>
      </c>
      <c r="Q9" s="24">
        <v>3</v>
      </c>
      <c r="R9" s="24">
        <v>13</v>
      </c>
      <c r="S9" s="24">
        <v>8</v>
      </c>
      <c r="T9" s="24">
        <v>5</v>
      </c>
      <c r="U9" s="24">
        <v>0</v>
      </c>
      <c r="V9" s="17">
        <f t="shared" si="0"/>
        <v>50.7</v>
      </c>
    </row>
    <row r="10" spans="2:22" ht="42.75" x14ac:dyDescent="0.25">
      <c r="B10" s="9" t="s">
        <v>37</v>
      </c>
      <c r="C10" s="10" t="s">
        <v>38</v>
      </c>
      <c r="D10" s="11" t="s">
        <v>39</v>
      </c>
      <c r="E10" s="15">
        <v>66182221</v>
      </c>
      <c r="F10" s="19" t="s">
        <v>4</v>
      </c>
      <c r="G10" s="11" t="s">
        <v>40</v>
      </c>
      <c r="H10" s="20" t="s">
        <v>41</v>
      </c>
      <c r="I10" s="21">
        <v>500000</v>
      </c>
      <c r="J10" s="22">
        <v>500000</v>
      </c>
      <c r="K10" s="21">
        <v>1563000</v>
      </c>
      <c r="L10" s="23" t="s">
        <v>7</v>
      </c>
      <c r="M10" s="23" t="s">
        <v>42</v>
      </c>
      <c r="N10" s="23" t="s">
        <v>16</v>
      </c>
      <c r="O10" s="24">
        <v>11</v>
      </c>
      <c r="P10" s="24">
        <v>10.6</v>
      </c>
      <c r="Q10" s="24">
        <v>3</v>
      </c>
      <c r="R10" s="24">
        <v>11</v>
      </c>
      <c r="S10" s="24">
        <v>8</v>
      </c>
      <c r="T10" s="24">
        <v>5</v>
      </c>
      <c r="U10" s="24">
        <v>2</v>
      </c>
      <c r="V10" s="17">
        <f t="shared" si="0"/>
        <v>50.6</v>
      </c>
    </row>
    <row r="11" spans="2:22" ht="71.25" x14ac:dyDescent="0.25">
      <c r="B11" s="9" t="s">
        <v>43</v>
      </c>
      <c r="C11" s="10" t="s">
        <v>44</v>
      </c>
      <c r="D11" s="11" t="s">
        <v>315</v>
      </c>
      <c r="E11" s="11" t="s">
        <v>315</v>
      </c>
      <c r="F11" s="19" t="s">
        <v>11</v>
      </c>
      <c r="G11" s="11" t="s">
        <v>45</v>
      </c>
      <c r="H11" s="20" t="s">
        <v>46</v>
      </c>
      <c r="I11" s="21">
        <v>150000</v>
      </c>
      <c r="J11" s="22">
        <v>150000</v>
      </c>
      <c r="K11" s="21">
        <v>207700</v>
      </c>
      <c r="L11" s="19" t="s">
        <v>47</v>
      </c>
      <c r="M11" s="23" t="s">
        <v>26</v>
      </c>
      <c r="N11" s="23" t="s">
        <v>27</v>
      </c>
      <c r="O11" s="24">
        <v>10.5</v>
      </c>
      <c r="P11" s="24">
        <v>10</v>
      </c>
      <c r="Q11" s="24">
        <v>3</v>
      </c>
      <c r="R11" s="24">
        <v>15</v>
      </c>
      <c r="S11" s="24">
        <v>8</v>
      </c>
      <c r="T11" s="24">
        <v>4</v>
      </c>
      <c r="U11" s="24">
        <v>0</v>
      </c>
      <c r="V11" s="17">
        <f t="shared" si="0"/>
        <v>50.5</v>
      </c>
    </row>
    <row r="12" spans="2:22" ht="71.25" x14ac:dyDescent="0.25">
      <c r="B12" s="9" t="s">
        <v>48</v>
      </c>
      <c r="C12" s="10" t="s">
        <v>49</v>
      </c>
      <c r="D12" s="11" t="s">
        <v>50</v>
      </c>
      <c r="E12" s="15">
        <v>69594384</v>
      </c>
      <c r="F12" s="19" t="s">
        <v>4</v>
      </c>
      <c r="G12" s="11" t="s">
        <v>51</v>
      </c>
      <c r="H12" s="20" t="s">
        <v>52</v>
      </c>
      <c r="I12" s="21">
        <v>236000</v>
      </c>
      <c r="J12" s="22">
        <v>236000</v>
      </c>
      <c r="K12" s="21">
        <v>473900</v>
      </c>
      <c r="L12" s="23" t="s">
        <v>7</v>
      </c>
      <c r="M12" s="23" t="s">
        <v>42</v>
      </c>
      <c r="N12" s="23" t="s">
        <v>16</v>
      </c>
      <c r="O12" s="24">
        <v>13</v>
      </c>
      <c r="P12" s="24">
        <v>11.4</v>
      </c>
      <c r="Q12" s="24">
        <v>3</v>
      </c>
      <c r="R12" s="24">
        <v>9</v>
      </c>
      <c r="S12" s="24">
        <v>8</v>
      </c>
      <c r="T12" s="24">
        <v>4</v>
      </c>
      <c r="U12" s="24">
        <v>2</v>
      </c>
      <c r="V12" s="17">
        <f t="shared" si="0"/>
        <v>50.4</v>
      </c>
    </row>
    <row r="13" spans="2:22" ht="71.25" x14ac:dyDescent="0.25">
      <c r="B13" s="9" t="s">
        <v>53</v>
      </c>
      <c r="C13" s="10" t="s">
        <v>54</v>
      </c>
      <c r="D13" s="11" t="s">
        <v>55</v>
      </c>
      <c r="E13" s="15">
        <v>60780398</v>
      </c>
      <c r="F13" s="19" t="s">
        <v>4</v>
      </c>
      <c r="G13" s="11" t="s">
        <v>56</v>
      </c>
      <c r="H13" s="20" t="s">
        <v>57</v>
      </c>
      <c r="I13" s="21">
        <v>411000</v>
      </c>
      <c r="J13" s="22">
        <v>411000</v>
      </c>
      <c r="K13" s="21">
        <v>822000</v>
      </c>
      <c r="L13" s="23" t="s">
        <v>7</v>
      </c>
      <c r="M13" s="23" t="s">
        <v>42</v>
      </c>
      <c r="N13" s="23" t="s">
        <v>16</v>
      </c>
      <c r="O13" s="24">
        <v>13</v>
      </c>
      <c r="P13" s="24">
        <v>9.3000000000000007</v>
      </c>
      <c r="Q13" s="24">
        <v>3</v>
      </c>
      <c r="R13" s="24">
        <v>10</v>
      </c>
      <c r="S13" s="24">
        <v>8</v>
      </c>
      <c r="T13" s="24">
        <v>5</v>
      </c>
      <c r="U13" s="24">
        <v>2</v>
      </c>
      <c r="V13" s="17">
        <f t="shared" si="0"/>
        <v>50.3</v>
      </c>
    </row>
    <row r="14" spans="2:22" ht="71.25" x14ac:dyDescent="0.25">
      <c r="B14" s="9" t="s">
        <v>58</v>
      </c>
      <c r="C14" s="10" t="s">
        <v>59</v>
      </c>
      <c r="D14" s="11" t="s">
        <v>60</v>
      </c>
      <c r="E14" s="15">
        <v>66185076</v>
      </c>
      <c r="F14" s="19" t="s">
        <v>4</v>
      </c>
      <c r="G14" s="11" t="s">
        <v>61</v>
      </c>
      <c r="H14" s="20" t="s">
        <v>62</v>
      </c>
      <c r="I14" s="21">
        <v>343000</v>
      </c>
      <c r="J14" s="22">
        <v>343000</v>
      </c>
      <c r="K14" s="21">
        <v>687300</v>
      </c>
      <c r="L14" s="23" t="s">
        <v>7</v>
      </c>
      <c r="M14" s="23" t="s">
        <v>42</v>
      </c>
      <c r="N14" s="23" t="s">
        <v>16</v>
      </c>
      <c r="O14" s="24">
        <v>12.1</v>
      </c>
      <c r="P14" s="24">
        <v>11</v>
      </c>
      <c r="Q14" s="24">
        <v>3</v>
      </c>
      <c r="R14" s="24">
        <v>11</v>
      </c>
      <c r="S14" s="24">
        <v>7</v>
      </c>
      <c r="T14" s="24">
        <v>4</v>
      </c>
      <c r="U14" s="24">
        <v>2</v>
      </c>
      <c r="V14" s="17">
        <f t="shared" si="0"/>
        <v>50.1</v>
      </c>
    </row>
    <row r="15" spans="2:22" ht="56.25" customHeight="1" x14ac:dyDescent="0.25">
      <c r="B15" s="9" t="s">
        <v>63</v>
      </c>
      <c r="C15" s="10" t="s">
        <v>64</v>
      </c>
      <c r="D15" s="11" t="s">
        <v>315</v>
      </c>
      <c r="E15" s="11" t="s">
        <v>315</v>
      </c>
      <c r="F15" s="19" t="s">
        <v>11</v>
      </c>
      <c r="G15" s="11" t="s">
        <v>65</v>
      </c>
      <c r="H15" s="20" t="s">
        <v>66</v>
      </c>
      <c r="I15" s="21">
        <v>400500</v>
      </c>
      <c r="J15" s="22">
        <v>400500</v>
      </c>
      <c r="K15" s="21">
        <v>534100</v>
      </c>
      <c r="L15" s="19" t="s">
        <v>67</v>
      </c>
      <c r="M15" s="23" t="s">
        <v>42</v>
      </c>
      <c r="N15" s="23" t="s">
        <v>16</v>
      </c>
      <c r="O15" s="24">
        <v>11</v>
      </c>
      <c r="P15" s="24">
        <v>11</v>
      </c>
      <c r="Q15" s="24">
        <v>1</v>
      </c>
      <c r="R15" s="24">
        <v>15</v>
      </c>
      <c r="S15" s="24">
        <v>6</v>
      </c>
      <c r="T15" s="24">
        <v>4</v>
      </c>
      <c r="U15" s="24">
        <v>2</v>
      </c>
      <c r="V15" s="17">
        <f t="shared" si="0"/>
        <v>50</v>
      </c>
    </row>
    <row r="16" spans="2:22" ht="57" x14ac:dyDescent="0.25">
      <c r="B16" s="9" t="s">
        <v>68</v>
      </c>
      <c r="C16" s="10" t="s">
        <v>69</v>
      </c>
      <c r="D16" s="11" t="s">
        <v>70</v>
      </c>
      <c r="E16" s="12" t="s">
        <v>71</v>
      </c>
      <c r="F16" s="19" t="s">
        <v>4</v>
      </c>
      <c r="G16" s="11" t="s">
        <v>72</v>
      </c>
      <c r="H16" s="20" t="s">
        <v>73</v>
      </c>
      <c r="I16" s="21">
        <v>407000</v>
      </c>
      <c r="J16" s="22">
        <v>407000</v>
      </c>
      <c r="K16" s="21">
        <v>814700</v>
      </c>
      <c r="L16" s="19" t="s">
        <v>7</v>
      </c>
      <c r="M16" s="23" t="s">
        <v>36</v>
      </c>
      <c r="N16" s="23" t="s">
        <v>36</v>
      </c>
      <c r="O16" s="24">
        <v>11</v>
      </c>
      <c r="P16" s="24">
        <v>9.6999999999999993</v>
      </c>
      <c r="Q16" s="24">
        <v>3</v>
      </c>
      <c r="R16" s="24">
        <v>12</v>
      </c>
      <c r="S16" s="24">
        <v>9</v>
      </c>
      <c r="T16" s="24">
        <v>5</v>
      </c>
      <c r="U16" s="24">
        <v>0</v>
      </c>
      <c r="V16" s="17">
        <f t="shared" si="0"/>
        <v>49.7</v>
      </c>
    </row>
    <row r="17" spans="2:22" ht="71.25" x14ac:dyDescent="0.25">
      <c r="B17" s="9" t="s">
        <v>74</v>
      </c>
      <c r="C17" s="10" t="s">
        <v>75</v>
      </c>
      <c r="D17" s="11" t="s">
        <v>76</v>
      </c>
      <c r="E17" s="15">
        <v>45239207</v>
      </c>
      <c r="F17" s="19" t="s">
        <v>4</v>
      </c>
      <c r="G17" s="11" t="s">
        <v>77</v>
      </c>
      <c r="H17" s="20" t="s">
        <v>78</v>
      </c>
      <c r="I17" s="21">
        <v>500000</v>
      </c>
      <c r="J17" s="22">
        <v>500000</v>
      </c>
      <c r="K17" s="21">
        <v>3500000</v>
      </c>
      <c r="L17" s="19" t="s">
        <v>79</v>
      </c>
      <c r="M17" s="23" t="s">
        <v>80</v>
      </c>
      <c r="N17" s="23" t="s">
        <v>80</v>
      </c>
      <c r="O17" s="24">
        <v>10</v>
      </c>
      <c r="P17" s="24">
        <v>12</v>
      </c>
      <c r="Q17" s="24">
        <v>3</v>
      </c>
      <c r="R17" s="24">
        <v>10.5</v>
      </c>
      <c r="S17" s="24">
        <v>8</v>
      </c>
      <c r="T17" s="24">
        <v>4</v>
      </c>
      <c r="U17" s="24">
        <v>2</v>
      </c>
      <c r="V17" s="17">
        <f t="shared" si="0"/>
        <v>49.5</v>
      </c>
    </row>
    <row r="18" spans="2:22" ht="42.75" x14ac:dyDescent="0.25">
      <c r="B18" s="9" t="s">
        <v>81</v>
      </c>
      <c r="C18" s="10" t="s">
        <v>82</v>
      </c>
      <c r="D18" s="11" t="s">
        <v>83</v>
      </c>
      <c r="E18" s="15">
        <v>45210799</v>
      </c>
      <c r="F18" s="19" t="s">
        <v>4</v>
      </c>
      <c r="G18" s="11" t="s">
        <v>84</v>
      </c>
      <c r="H18" s="20" t="s">
        <v>85</v>
      </c>
      <c r="I18" s="21">
        <v>490000</v>
      </c>
      <c r="J18" s="22">
        <v>490000</v>
      </c>
      <c r="K18" s="21">
        <v>981300</v>
      </c>
      <c r="L18" s="23" t="s">
        <v>7</v>
      </c>
      <c r="M18" s="23" t="s">
        <v>16</v>
      </c>
      <c r="N18" s="23" t="s">
        <v>16</v>
      </c>
      <c r="O18" s="24">
        <v>12</v>
      </c>
      <c r="P18" s="24">
        <v>11</v>
      </c>
      <c r="Q18" s="24">
        <v>3</v>
      </c>
      <c r="R18" s="24">
        <v>10.199999999999999</v>
      </c>
      <c r="S18" s="24">
        <v>8</v>
      </c>
      <c r="T18" s="24">
        <v>3</v>
      </c>
      <c r="U18" s="24">
        <v>2</v>
      </c>
      <c r="V18" s="17">
        <f t="shared" si="0"/>
        <v>49.2</v>
      </c>
    </row>
    <row r="19" spans="2:22" ht="57" x14ac:dyDescent="0.25">
      <c r="B19" s="9" t="s">
        <v>86</v>
      </c>
      <c r="C19" s="10" t="s">
        <v>87</v>
      </c>
      <c r="D19" s="11" t="s">
        <v>315</v>
      </c>
      <c r="E19" s="11" t="s">
        <v>315</v>
      </c>
      <c r="F19" s="19" t="s">
        <v>11</v>
      </c>
      <c r="G19" s="11" t="s">
        <v>88</v>
      </c>
      <c r="H19" s="20" t="s">
        <v>89</v>
      </c>
      <c r="I19" s="21">
        <v>500000</v>
      </c>
      <c r="J19" s="22">
        <v>500000</v>
      </c>
      <c r="K19" s="21">
        <v>800000</v>
      </c>
      <c r="L19" s="19" t="s">
        <v>90</v>
      </c>
      <c r="M19" s="23" t="s">
        <v>42</v>
      </c>
      <c r="N19" s="23" t="s">
        <v>16</v>
      </c>
      <c r="O19" s="24">
        <v>12</v>
      </c>
      <c r="P19" s="24">
        <v>11</v>
      </c>
      <c r="Q19" s="24">
        <v>3</v>
      </c>
      <c r="R19" s="24">
        <v>11</v>
      </c>
      <c r="S19" s="24">
        <v>7</v>
      </c>
      <c r="T19" s="24">
        <v>3</v>
      </c>
      <c r="U19" s="24">
        <v>2</v>
      </c>
      <c r="V19" s="17">
        <f t="shared" si="0"/>
        <v>49</v>
      </c>
    </row>
    <row r="20" spans="2:22" ht="71.25" x14ac:dyDescent="0.25">
      <c r="B20" s="9" t="s">
        <v>91</v>
      </c>
      <c r="C20" s="10" t="s">
        <v>92</v>
      </c>
      <c r="D20" s="11" t="s">
        <v>93</v>
      </c>
      <c r="E20" s="15">
        <v>44937431</v>
      </c>
      <c r="F20" s="19" t="s">
        <v>4</v>
      </c>
      <c r="G20" s="11" t="s">
        <v>94</v>
      </c>
      <c r="H20" s="20" t="s">
        <v>95</v>
      </c>
      <c r="I20" s="21">
        <v>200000</v>
      </c>
      <c r="J20" s="22">
        <v>200000</v>
      </c>
      <c r="K20" s="21">
        <v>486400</v>
      </c>
      <c r="L20" s="23" t="s">
        <v>7</v>
      </c>
      <c r="M20" s="23" t="s">
        <v>27</v>
      </c>
      <c r="N20" s="23" t="s">
        <v>27</v>
      </c>
      <c r="O20" s="24">
        <v>10</v>
      </c>
      <c r="P20" s="24">
        <v>11</v>
      </c>
      <c r="Q20" s="24">
        <v>3</v>
      </c>
      <c r="R20" s="24">
        <v>10.9</v>
      </c>
      <c r="S20" s="24">
        <v>8</v>
      </c>
      <c r="T20" s="24">
        <v>4</v>
      </c>
      <c r="U20" s="24">
        <v>2</v>
      </c>
      <c r="V20" s="17">
        <f t="shared" si="0"/>
        <v>48.9</v>
      </c>
    </row>
    <row r="21" spans="2:22" ht="57" x14ac:dyDescent="0.25">
      <c r="B21" s="9" t="s">
        <v>96</v>
      </c>
      <c r="C21" s="10" t="s">
        <v>97</v>
      </c>
      <c r="D21" s="11" t="s">
        <v>315</v>
      </c>
      <c r="E21" s="11" t="s">
        <v>315</v>
      </c>
      <c r="F21" s="19" t="s">
        <v>11</v>
      </c>
      <c r="G21" s="11" t="s">
        <v>98</v>
      </c>
      <c r="H21" s="20" t="s">
        <v>99</v>
      </c>
      <c r="I21" s="21">
        <v>500000</v>
      </c>
      <c r="J21" s="22">
        <v>500000</v>
      </c>
      <c r="K21" s="21">
        <v>680400</v>
      </c>
      <c r="L21" s="23" t="s">
        <v>100</v>
      </c>
      <c r="M21" s="23" t="s">
        <v>15</v>
      </c>
      <c r="N21" s="23" t="s">
        <v>16</v>
      </c>
      <c r="O21" s="24">
        <v>10</v>
      </c>
      <c r="P21" s="24">
        <v>10</v>
      </c>
      <c r="Q21" s="24">
        <v>3</v>
      </c>
      <c r="R21" s="24">
        <v>12.8</v>
      </c>
      <c r="S21" s="24">
        <v>8</v>
      </c>
      <c r="T21" s="24">
        <v>5</v>
      </c>
      <c r="U21" s="24">
        <v>0</v>
      </c>
      <c r="V21" s="17">
        <f t="shared" si="0"/>
        <v>48.8</v>
      </c>
    </row>
    <row r="22" spans="2:22" ht="99.75" x14ac:dyDescent="0.25">
      <c r="B22" s="9" t="s">
        <v>101</v>
      </c>
      <c r="C22" s="10" t="s">
        <v>102</v>
      </c>
      <c r="D22" s="11" t="s">
        <v>315</v>
      </c>
      <c r="E22" s="11" t="s">
        <v>315</v>
      </c>
      <c r="F22" s="19" t="s">
        <v>11</v>
      </c>
      <c r="G22" s="11" t="s">
        <v>103</v>
      </c>
      <c r="H22" s="20" t="s">
        <v>104</v>
      </c>
      <c r="I22" s="21">
        <v>209500</v>
      </c>
      <c r="J22" s="22">
        <v>209500</v>
      </c>
      <c r="K22" s="21">
        <v>279200</v>
      </c>
      <c r="L22" s="23" t="s">
        <v>105</v>
      </c>
      <c r="M22" s="23" t="s">
        <v>26</v>
      </c>
      <c r="N22" s="23" t="s">
        <v>27</v>
      </c>
      <c r="O22" s="24">
        <v>11</v>
      </c>
      <c r="P22" s="24">
        <v>8</v>
      </c>
      <c r="Q22" s="24">
        <v>3</v>
      </c>
      <c r="R22" s="24">
        <v>14.7</v>
      </c>
      <c r="S22" s="24">
        <v>8</v>
      </c>
      <c r="T22" s="24">
        <v>4</v>
      </c>
      <c r="U22" s="24">
        <v>0</v>
      </c>
      <c r="V22" s="17">
        <f t="shared" si="0"/>
        <v>48.7</v>
      </c>
    </row>
    <row r="23" spans="2:22" ht="85.5" x14ac:dyDescent="0.25">
      <c r="B23" s="9" t="s">
        <v>106</v>
      </c>
      <c r="C23" s="10" t="s">
        <v>107</v>
      </c>
      <c r="D23" s="11" t="s">
        <v>108</v>
      </c>
      <c r="E23" s="23">
        <v>48426440</v>
      </c>
      <c r="F23" s="19" t="s">
        <v>4</v>
      </c>
      <c r="G23" s="11" t="s">
        <v>109</v>
      </c>
      <c r="H23" s="20" t="s">
        <v>110</v>
      </c>
      <c r="I23" s="21">
        <v>300000</v>
      </c>
      <c r="J23" s="22">
        <v>300000</v>
      </c>
      <c r="K23" s="21">
        <v>1245900</v>
      </c>
      <c r="L23" s="23" t="s">
        <v>7</v>
      </c>
      <c r="M23" s="23" t="s">
        <v>111</v>
      </c>
      <c r="N23" s="23" t="s">
        <v>80</v>
      </c>
      <c r="O23" s="24">
        <v>11.6</v>
      </c>
      <c r="P23" s="24">
        <v>10</v>
      </c>
      <c r="Q23" s="24">
        <v>3</v>
      </c>
      <c r="R23" s="24">
        <v>11</v>
      </c>
      <c r="S23" s="24">
        <v>9</v>
      </c>
      <c r="T23" s="24">
        <v>4</v>
      </c>
      <c r="U23" s="24">
        <v>0</v>
      </c>
      <c r="V23" s="17">
        <f t="shared" si="0"/>
        <v>48.6</v>
      </c>
    </row>
    <row r="24" spans="2:22" ht="71.25" x14ac:dyDescent="0.25">
      <c r="B24" s="9" t="s">
        <v>112</v>
      </c>
      <c r="C24" s="10" t="s">
        <v>113</v>
      </c>
      <c r="D24" s="11" t="s">
        <v>114</v>
      </c>
      <c r="E24" s="23">
        <v>48430218</v>
      </c>
      <c r="F24" s="19" t="s">
        <v>4</v>
      </c>
      <c r="G24" s="11" t="s">
        <v>115</v>
      </c>
      <c r="H24" s="20" t="s">
        <v>116</v>
      </c>
      <c r="I24" s="21">
        <v>286000</v>
      </c>
      <c r="J24" s="22">
        <v>286000</v>
      </c>
      <c r="K24" s="21">
        <v>573500</v>
      </c>
      <c r="L24" s="23" t="s">
        <v>7</v>
      </c>
      <c r="M24" s="23" t="s">
        <v>27</v>
      </c>
      <c r="N24" s="23" t="s">
        <v>27</v>
      </c>
      <c r="O24" s="24">
        <v>10</v>
      </c>
      <c r="P24" s="24">
        <v>10</v>
      </c>
      <c r="Q24" s="24">
        <v>3</v>
      </c>
      <c r="R24" s="24">
        <v>10.5</v>
      </c>
      <c r="S24" s="24">
        <v>8</v>
      </c>
      <c r="T24" s="24">
        <v>5</v>
      </c>
      <c r="U24" s="24">
        <v>2</v>
      </c>
      <c r="V24" s="17">
        <f t="shared" si="0"/>
        <v>48.5</v>
      </c>
    </row>
    <row r="25" spans="2:22" ht="42.75" x14ac:dyDescent="0.25">
      <c r="B25" s="9" t="s">
        <v>117</v>
      </c>
      <c r="C25" s="10" t="s">
        <v>118</v>
      </c>
      <c r="D25" s="11" t="s">
        <v>119</v>
      </c>
      <c r="E25" s="23">
        <v>47810319</v>
      </c>
      <c r="F25" s="19" t="s">
        <v>4</v>
      </c>
      <c r="G25" s="11" t="s">
        <v>120</v>
      </c>
      <c r="H25" s="20" t="s">
        <v>121</v>
      </c>
      <c r="I25" s="21">
        <v>500000</v>
      </c>
      <c r="J25" s="22">
        <v>500000</v>
      </c>
      <c r="K25" s="21">
        <v>1000000</v>
      </c>
      <c r="L25" s="19" t="s">
        <v>79</v>
      </c>
      <c r="M25" s="23" t="s">
        <v>122</v>
      </c>
      <c r="N25" s="23" t="s">
        <v>36</v>
      </c>
      <c r="O25" s="24">
        <v>12</v>
      </c>
      <c r="P25" s="24">
        <v>10</v>
      </c>
      <c r="Q25" s="24">
        <v>3</v>
      </c>
      <c r="R25" s="24">
        <v>12.4</v>
      </c>
      <c r="S25" s="24">
        <v>7</v>
      </c>
      <c r="T25" s="24">
        <v>4</v>
      </c>
      <c r="U25" s="24">
        <v>0</v>
      </c>
      <c r="V25" s="17">
        <f t="shared" si="0"/>
        <v>48.4</v>
      </c>
    </row>
    <row r="26" spans="2:22" ht="57" x14ac:dyDescent="0.25">
      <c r="B26" s="9" t="s">
        <v>123</v>
      </c>
      <c r="C26" s="10" t="s">
        <v>124</v>
      </c>
      <c r="D26" s="11" t="s">
        <v>125</v>
      </c>
      <c r="E26" s="25" t="s">
        <v>126</v>
      </c>
      <c r="F26" s="19" t="s">
        <v>4</v>
      </c>
      <c r="G26" s="11" t="s">
        <v>127</v>
      </c>
      <c r="H26" s="20" t="s">
        <v>128</v>
      </c>
      <c r="I26" s="21">
        <v>500000</v>
      </c>
      <c r="J26" s="22">
        <v>500000</v>
      </c>
      <c r="K26" s="21">
        <v>1719000</v>
      </c>
      <c r="L26" s="19" t="s">
        <v>7</v>
      </c>
      <c r="M26" s="23" t="s">
        <v>129</v>
      </c>
      <c r="N26" s="23" t="s">
        <v>36</v>
      </c>
      <c r="O26" s="24">
        <v>12</v>
      </c>
      <c r="P26" s="24">
        <v>7</v>
      </c>
      <c r="Q26" s="24">
        <v>3</v>
      </c>
      <c r="R26" s="24">
        <v>11.3</v>
      </c>
      <c r="S26" s="24">
        <v>9</v>
      </c>
      <c r="T26" s="24">
        <v>4</v>
      </c>
      <c r="U26" s="24">
        <v>2</v>
      </c>
      <c r="V26" s="17">
        <f t="shared" si="0"/>
        <v>48.3</v>
      </c>
    </row>
    <row r="27" spans="2:22" ht="28.5" x14ac:dyDescent="0.25">
      <c r="B27" s="9" t="s">
        <v>130</v>
      </c>
      <c r="C27" s="10" t="s">
        <v>131</v>
      </c>
      <c r="D27" s="11" t="s">
        <v>315</v>
      </c>
      <c r="E27" s="11" t="s">
        <v>315</v>
      </c>
      <c r="F27" s="19" t="s">
        <v>11</v>
      </c>
      <c r="G27" s="11" t="s">
        <v>132</v>
      </c>
      <c r="H27" s="20" t="s">
        <v>133</v>
      </c>
      <c r="I27" s="21">
        <v>500000</v>
      </c>
      <c r="J27" s="22">
        <v>500000</v>
      </c>
      <c r="K27" s="21">
        <v>728600</v>
      </c>
      <c r="L27" s="23" t="s">
        <v>134</v>
      </c>
      <c r="M27" s="23" t="s">
        <v>111</v>
      </c>
      <c r="N27" s="23" t="s">
        <v>80</v>
      </c>
      <c r="O27" s="24">
        <v>12</v>
      </c>
      <c r="P27" s="24">
        <v>11.2</v>
      </c>
      <c r="Q27" s="24">
        <v>3</v>
      </c>
      <c r="R27" s="24">
        <v>11</v>
      </c>
      <c r="S27" s="24">
        <v>7</v>
      </c>
      <c r="T27" s="24">
        <v>4</v>
      </c>
      <c r="U27" s="24">
        <v>0</v>
      </c>
      <c r="V27" s="17">
        <f t="shared" si="0"/>
        <v>48.2</v>
      </c>
    </row>
    <row r="28" spans="2:22" ht="71.25" x14ac:dyDescent="0.25">
      <c r="B28" s="9" t="s">
        <v>135</v>
      </c>
      <c r="C28" s="10" t="s">
        <v>136</v>
      </c>
      <c r="D28" s="19" t="s">
        <v>137</v>
      </c>
      <c r="E28" s="25" t="s">
        <v>138</v>
      </c>
      <c r="F28" s="19" t="s">
        <v>139</v>
      </c>
      <c r="G28" s="11" t="s">
        <v>140</v>
      </c>
      <c r="H28" s="19" t="s">
        <v>141</v>
      </c>
      <c r="I28" s="21">
        <v>500000</v>
      </c>
      <c r="J28" s="22">
        <v>500000</v>
      </c>
      <c r="K28" s="21">
        <v>2783000</v>
      </c>
      <c r="L28" s="23" t="s">
        <v>142</v>
      </c>
      <c r="M28" s="23" t="s">
        <v>143</v>
      </c>
      <c r="N28" s="23" t="s">
        <v>80</v>
      </c>
      <c r="O28" s="24">
        <v>11.1</v>
      </c>
      <c r="P28" s="24">
        <v>10</v>
      </c>
      <c r="Q28" s="24">
        <v>1</v>
      </c>
      <c r="R28" s="24">
        <v>14</v>
      </c>
      <c r="S28" s="24">
        <v>8</v>
      </c>
      <c r="T28" s="24">
        <v>4</v>
      </c>
      <c r="U28" s="24">
        <v>0</v>
      </c>
      <c r="V28" s="17">
        <f t="shared" si="0"/>
        <v>48.1</v>
      </c>
    </row>
    <row r="29" spans="2:22" ht="42.75" x14ac:dyDescent="0.25">
      <c r="B29" s="9" t="s">
        <v>144</v>
      </c>
      <c r="C29" s="10" t="s">
        <v>145</v>
      </c>
      <c r="D29" s="19" t="s">
        <v>146</v>
      </c>
      <c r="E29" s="26" t="s">
        <v>147</v>
      </c>
      <c r="F29" s="19" t="s">
        <v>139</v>
      </c>
      <c r="G29" s="11" t="s">
        <v>148</v>
      </c>
      <c r="H29" s="20" t="s">
        <v>149</v>
      </c>
      <c r="I29" s="21">
        <v>500000</v>
      </c>
      <c r="J29" s="22">
        <v>500000</v>
      </c>
      <c r="K29" s="21">
        <v>1381800</v>
      </c>
      <c r="L29" s="19" t="s">
        <v>150</v>
      </c>
      <c r="M29" s="23" t="s">
        <v>151</v>
      </c>
      <c r="N29" s="23" t="s">
        <v>151</v>
      </c>
      <c r="O29" s="24">
        <v>11</v>
      </c>
      <c r="P29" s="24">
        <v>13</v>
      </c>
      <c r="Q29" s="24">
        <v>3</v>
      </c>
      <c r="R29" s="24">
        <v>10</v>
      </c>
      <c r="S29" s="24">
        <v>8</v>
      </c>
      <c r="T29" s="24">
        <v>3</v>
      </c>
      <c r="U29" s="24">
        <v>0</v>
      </c>
      <c r="V29" s="17">
        <f t="shared" si="0"/>
        <v>48</v>
      </c>
    </row>
    <row r="30" spans="2:22" ht="28.5" x14ac:dyDescent="0.25">
      <c r="B30" s="9" t="s">
        <v>152</v>
      </c>
      <c r="C30" s="10" t="s">
        <v>153</v>
      </c>
      <c r="D30" s="19" t="s">
        <v>154</v>
      </c>
      <c r="E30" s="26" t="s">
        <v>155</v>
      </c>
      <c r="F30" s="19" t="s">
        <v>4</v>
      </c>
      <c r="G30" s="19" t="s">
        <v>156</v>
      </c>
      <c r="H30" s="19" t="s">
        <v>157</v>
      </c>
      <c r="I30" s="21">
        <v>500000</v>
      </c>
      <c r="J30" s="22">
        <v>500000</v>
      </c>
      <c r="K30" s="21">
        <v>1468200</v>
      </c>
      <c r="L30" s="19" t="s">
        <v>158</v>
      </c>
      <c r="M30" s="23" t="s">
        <v>36</v>
      </c>
      <c r="N30" s="23" t="s">
        <v>36</v>
      </c>
      <c r="O30" s="24">
        <v>9</v>
      </c>
      <c r="P30" s="24">
        <v>10.8</v>
      </c>
      <c r="Q30" s="24">
        <v>3</v>
      </c>
      <c r="R30" s="24">
        <v>11</v>
      </c>
      <c r="S30" s="24">
        <v>10</v>
      </c>
      <c r="T30" s="24">
        <v>4</v>
      </c>
      <c r="U30" s="24">
        <v>0</v>
      </c>
      <c r="V30" s="17">
        <f>SUM(O30:U30)</f>
        <v>47.8</v>
      </c>
    </row>
    <row r="31" spans="2:22" ht="57" x14ac:dyDescent="0.25">
      <c r="B31" s="9" t="s">
        <v>159</v>
      </c>
      <c r="C31" s="10" t="s">
        <v>160</v>
      </c>
      <c r="D31" s="11" t="s">
        <v>315</v>
      </c>
      <c r="E31" s="11" t="s">
        <v>315</v>
      </c>
      <c r="F31" s="19" t="s">
        <v>11</v>
      </c>
      <c r="G31" s="19" t="s">
        <v>161</v>
      </c>
      <c r="H31" s="19" t="s">
        <v>162</v>
      </c>
      <c r="I31" s="21">
        <v>325800</v>
      </c>
      <c r="J31" s="22">
        <v>325800</v>
      </c>
      <c r="K31" s="21">
        <v>434400</v>
      </c>
      <c r="L31" s="19" t="s">
        <v>163</v>
      </c>
      <c r="M31" s="23" t="s">
        <v>42</v>
      </c>
      <c r="N31" s="23" t="s">
        <v>16</v>
      </c>
      <c r="O31" s="24">
        <v>13</v>
      </c>
      <c r="P31" s="24">
        <v>11.6</v>
      </c>
      <c r="Q31" s="24">
        <v>1</v>
      </c>
      <c r="R31" s="24">
        <v>12</v>
      </c>
      <c r="S31" s="24">
        <v>7</v>
      </c>
      <c r="T31" s="24">
        <v>3</v>
      </c>
      <c r="U31" s="24">
        <v>0</v>
      </c>
      <c r="V31" s="17">
        <f t="shared" ref="V31" si="1">SUM(O31:U31)</f>
        <v>47.6</v>
      </c>
    </row>
    <row r="32" spans="2:22" ht="71.25" x14ac:dyDescent="0.25">
      <c r="B32" s="9" t="s">
        <v>164</v>
      </c>
      <c r="C32" s="10" t="s">
        <v>165</v>
      </c>
      <c r="D32" s="11" t="s">
        <v>315</v>
      </c>
      <c r="E32" s="11" t="s">
        <v>315</v>
      </c>
      <c r="F32" s="19" t="s">
        <v>11</v>
      </c>
      <c r="G32" s="19" t="s">
        <v>166</v>
      </c>
      <c r="H32" s="19" t="s">
        <v>167</v>
      </c>
      <c r="I32" s="21">
        <v>447400</v>
      </c>
      <c r="J32" s="22">
        <v>447400</v>
      </c>
      <c r="K32" s="21">
        <v>621400</v>
      </c>
      <c r="L32" s="19" t="s">
        <v>163</v>
      </c>
      <c r="M32" s="23" t="s">
        <v>42</v>
      </c>
      <c r="N32" s="23" t="s">
        <v>16</v>
      </c>
      <c r="O32" s="24">
        <v>11</v>
      </c>
      <c r="P32" s="24">
        <v>10.5</v>
      </c>
      <c r="Q32" s="24">
        <v>1</v>
      </c>
      <c r="R32" s="24">
        <v>15</v>
      </c>
      <c r="S32" s="24">
        <v>7</v>
      </c>
      <c r="T32" s="24">
        <v>3</v>
      </c>
      <c r="U32" s="24">
        <v>0</v>
      </c>
      <c r="V32" s="17">
        <f>SUM(O32:U32)</f>
        <v>47.5</v>
      </c>
    </row>
    <row r="33" spans="2:22" ht="42.75" x14ac:dyDescent="0.25">
      <c r="B33" s="9" t="s">
        <v>168</v>
      </c>
      <c r="C33" s="10" t="s">
        <v>169</v>
      </c>
      <c r="D33" s="19" t="s">
        <v>170</v>
      </c>
      <c r="E33" s="26" t="s">
        <v>171</v>
      </c>
      <c r="F33" s="19" t="s">
        <v>139</v>
      </c>
      <c r="G33" s="11" t="s">
        <v>172</v>
      </c>
      <c r="H33" s="20" t="s">
        <v>173</v>
      </c>
      <c r="I33" s="21">
        <v>90000</v>
      </c>
      <c r="J33" s="22">
        <v>90000</v>
      </c>
      <c r="K33" s="21">
        <v>180000</v>
      </c>
      <c r="L33" s="19" t="s">
        <v>174</v>
      </c>
      <c r="M33" s="23" t="s">
        <v>42</v>
      </c>
      <c r="N33" s="23" t="s">
        <v>16</v>
      </c>
      <c r="O33" s="24">
        <v>11</v>
      </c>
      <c r="P33" s="24">
        <v>10.3</v>
      </c>
      <c r="Q33" s="24">
        <v>3</v>
      </c>
      <c r="R33" s="24">
        <v>11</v>
      </c>
      <c r="S33" s="24">
        <v>8</v>
      </c>
      <c r="T33" s="24">
        <v>4</v>
      </c>
      <c r="U33" s="24">
        <v>0</v>
      </c>
      <c r="V33" s="17">
        <f t="shared" ref="V33:V35" si="2">SUM(O33:U33)</f>
        <v>47.3</v>
      </c>
    </row>
    <row r="34" spans="2:22" ht="71.25" x14ac:dyDescent="0.25">
      <c r="B34" s="9" t="s">
        <v>175</v>
      </c>
      <c r="C34" s="10" t="s">
        <v>176</v>
      </c>
      <c r="D34" s="19" t="s">
        <v>177</v>
      </c>
      <c r="E34" s="25" t="s">
        <v>178</v>
      </c>
      <c r="F34" s="19" t="s">
        <v>139</v>
      </c>
      <c r="G34" s="11" t="s">
        <v>179</v>
      </c>
      <c r="H34" s="20" t="s">
        <v>180</v>
      </c>
      <c r="I34" s="21">
        <v>500000</v>
      </c>
      <c r="J34" s="22">
        <v>500000</v>
      </c>
      <c r="K34" s="21">
        <v>21759900</v>
      </c>
      <c r="L34" s="19" t="s">
        <v>181</v>
      </c>
      <c r="M34" s="23" t="s">
        <v>26</v>
      </c>
      <c r="N34" s="23" t="s">
        <v>27</v>
      </c>
      <c r="O34" s="24">
        <v>11</v>
      </c>
      <c r="P34" s="24">
        <v>11</v>
      </c>
      <c r="Q34" s="24">
        <v>3</v>
      </c>
      <c r="R34" s="24">
        <v>9.1999999999999993</v>
      </c>
      <c r="S34" s="24">
        <v>10</v>
      </c>
      <c r="T34" s="24">
        <v>3</v>
      </c>
      <c r="U34" s="24">
        <v>0</v>
      </c>
      <c r="V34" s="17">
        <f t="shared" si="2"/>
        <v>47.2</v>
      </c>
    </row>
    <row r="35" spans="2:22" ht="42.75" x14ac:dyDescent="0.25">
      <c r="B35" s="9" t="s">
        <v>182</v>
      </c>
      <c r="C35" s="10" t="s">
        <v>183</v>
      </c>
      <c r="D35" s="11" t="s">
        <v>315</v>
      </c>
      <c r="E35" s="11" t="s">
        <v>315</v>
      </c>
      <c r="F35" s="19" t="s">
        <v>11</v>
      </c>
      <c r="G35" s="11" t="s">
        <v>184</v>
      </c>
      <c r="H35" s="20" t="s">
        <v>185</v>
      </c>
      <c r="I35" s="21">
        <v>499700</v>
      </c>
      <c r="J35" s="22">
        <v>499700</v>
      </c>
      <c r="K35" s="21">
        <v>684500</v>
      </c>
      <c r="L35" s="19" t="s">
        <v>163</v>
      </c>
      <c r="M35" s="23" t="s">
        <v>42</v>
      </c>
      <c r="N35" s="23" t="s">
        <v>16</v>
      </c>
      <c r="O35" s="24">
        <v>11</v>
      </c>
      <c r="P35" s="24">
        <v>10.1</v>
      </c>
      <c r="Q35" s="24">
        <v>1</v>
      </c>
      <c r="R35" s="24">
        <v>12</v>
      </c>
      <c r="S35" s="24">
        <v>8</v>
      </c>
      <c r="T35" s="24">
        <v>3</v>
      </c>
      <c r="U35" s="24">
        <v>2</v>
      </c>
      <c r="V35" s="17">
        <f t="shared" si="2"/>
        <v>47.1</v>
      </c>
    </row>
    <row r="36" spans="2:22" ht="57" x14ac:dyDescent="0.25">
      <c r="B36" s="9" t="s">
        <v>186</v>
      </c>
      <c r="C36" s="10" t="s">
        <v>187</v>
      </c>
      <c r="D36" s="19" t="s">
        <v>188</v>
      </c>
      <c r="E36" s="23">
        <v>47814403</v>
      </c>
      <c r="F36" s="19" t="s">
        <v>4</v>
      </c>
      <c r="G36" s="19" t="s">
        <v>189</v>
      </c>
      <c r="H36" s="19" t="s">
        <v>190</v>
      </c>
      <c r="I36" s="21">
        <v>500000</v>
      </c>
      <c r="J36" s="22">
        <v>500000</v>
      </c>
      <c r="K36" s="21">
        <v>1968900</v>
      </c>
      <c r="L36" s="19" t="s">
        <v>174</v>
      </c>
      <c r="M36" s="23" t="s">
        <v>36</v>
      </c>
      <c r="N36" s="23" t="s">
        <v>36</v>
      </c>
      <c r="O36" s="24">
        <v>12</v>
      </c>
      <c r="P36" s="24">
        <v>11</v>
      </c>
      <c r="Q36" s="24">
        <v>3</v>
      </c>
      <c r="R36" s="24">
        <v>8.6999999999999993</v>
      </c>
      <c r="S36" s="24">
        <v>6</v>
      </c>
      <c r="T36" s="24">
        <v>4</v>
      </c>
      <c r="U36" s="24">
        <v>2</v>
      </c>
      <c r="V36" s="17">
        <f t="shared" si="0"/>
        <v>46.7</v>
      </c>
    </row>
    <row r="37" spans="2:22" ht="42.75" x14ac:dyDescent="0.25">
      <c r="B37" s="9" t="s">
        <v>191</v>
      </c>
      <c r="C37" s="20" t="s">
        <v>193</v>
      </c>
      <c r="D37" s="27" t="s">
        <v>194</v>
      </c>
      <c r="E37" s="12" t="s">
        <v>195</v>
      </c>
      <c r="F37" s="19" t="s">
        <v>4</v>
      </c>
      <c r="G37" s="11" t="s">
        <v>196</v>
      </c>
      <c r="H37" s="19" t="s">
        <v>197</v>
      </c>
      <c r="I37" s="21">
        <v>495000</v>
      </c>
      <c r="J37" s="22">
        <v>495000</v>
      </c>
      <c r="K37" s="21">
        <v>1834000</v>
      </c>
      <c r="L37" s="23" t="s">
        <v>7</v>
      </c>
      <c r="M37" s="23" t="s">
        <v>16</v>
      </c>
      <c r="N37" s="23" t="s">
        <v>16</v>
      </c>
      <c r="O37" s="24">
        <v>10</v>
      </c>
      <c r="P37" s="24">
        <v>10</v>
      </c>
      <c r="Q37" s="24">
        <v>3</v>
      </c>
      <c r="R37" s="24">
        <v>9.3000000000000007</v>
      </c>
      <c r="S37" s="24">
        <v>7</v>
      </c>
      <c r="T37" s="24">
        <v>5</v>
      </c>
      <c r="U37" s="24">
        <v>2</v>
      </c>
      <c r="V37" s="17">
        <f t="shared" si="0"/>
        <v>46.3</v>
      </c>
    </row>
    <row r="38" spans="2:22" ht="42.75" x14ac:dyDescent="0.25">
      <c r="B38" s="9" t="s">
        <v>192</v>
      </c>
      <c r="C38" s="20" t="s">
        <v>199</v>
      </c>
      <c r="D38" s="11" t="s">
        <v>315</v>
      </c>
      <c r="E38" s="11" t="s">
        <v>315</v>
      </c>
      <c r="F38" s="19" t="s">
        <v>11</v>
      </c>
      <c r="G38" s="11" t="s">
        <v>200</v>
      </c>
      <c r="H38" s="19" t="s">
        <v>201</v>
      </c>
      <c r="I38" s="21">
        <v>500000</v>
      </c>
      <c r="J38" s="22">
        <v>500000</v>
      </c>
      <c r="K38" s="21">
        <v>845200</v>
      </c>
      <c r="L38" s="23" t="s">
        <v>163</v>
      </c>
      <c r="M38" s="23" t="s">
        <v>15</v>
      </c>
      <c r="N38" s="23" t="s">
        <v>16</v>
      </c>
      <c r="O38" s="24">
        <v>11</v>
      </c>
      <c r="P38" s="24">
        <v>11</v>
      </c>
      <c r="Q38" s="24">
        <v>1</v>
      </c>
      <c r="R38" s="24">
        <v>11</v>
      </c>
      <c r="S38" s="24">
        <v>8</v>
      </c>
      <c r="T38" s="24">
        <v>4</v>
      </c>
      <c r="U38" s="24">
        <v>0</v>
      </c>
      <c r="V38" s="17">
        <f t="shared" si="0"/>
        <v>46</v>
      </c>
    </row>
    <row r="39" spans="2:22" ht="57" x14ac:dyDescent="0.25">
      <c r="B39" s="9" t="s">
        <v>198</v>
      </c>
      <c r="C39" s="20" t="s">
        <v>203</v>
      </c>
      <c r="D39" s="27" t="s">
        <v>204</v>
      </c>
      <c r="E39" s="12" t="s">
        <v>205</v>
      </c>
      <c r="F39" s="19" t="s">
        <v>139</v>
      </c>
      <c r="G39" s="11" t="s">
        <v>206</v>
      </c>
      <c r="H39" s="19" t="s">
        <v>207</v>
      </c>
      <c r="I39" s="21">
        <v>500000</v>
      </c>
      <c r="J39" s="22">
        <v>500000</v>
      </c>
      <c r="K39" s="21">
        <v>2396500</v>
      </c>
      <c r="L39" s="19" t="s">
        <v>208</v>
      </c>
      <c r="M39" s="23" t="s">
        <v>209</v>
      </c>
      <c r="N39" s="23" t="s">
        <v>27</v>
      </c>
      <c r="O39" s="24">
        <v>12</v>
      </c>
      <c r="P39" s="24">
        <v>11</v>
      </c>
      <c r="Q39" s="24">
        <v>3</v>
      </c>
      <c r="R39" s="24">
        <v>10.5</v>
      </c>
      <c r="S39" s="24">
        <v>4</v>
      </c>
      <c r="T39" s="24">
        <v>5</v>
      </c>
      <c r="U39" s="24">
        <v>0</v>
      </c>
      <c r="V39" s="17">
        <f t="shared" si="0"/>
        <v>45.5</v>
      </c>
    </row>
    <row r="40" spans="2:22" ht="42.75" x14ac:dyDescent="0.25">
      <c r="B40" s="9" t="s">
        <v>202</v>
      </c>
      <c r="C40" s="20" t="s">
        <v>211</v>
      </c>
      <c r="D40" s="11" t="s">
        <v>315</v>
      </c>
      <c r="E40" s="11" t="s">
        <v>315</v>
      </c>
      <c r="F40" s="19" t="s">
        <v>11</v>
      </c>
      <c r="G40" s="11" t="s">
        <v>212</v>
      </c>
      <c r="H40" s="19" t="s">
        <v>213</v>
      </c>
      <c r="I40" s="21">
        <v>500000</v>
      </c>
      <c r="J40" s="22">
        <v>500000</v>
      </c>
      <c r="K40" s="21">
        <v>1138800</v>
      </c>
      <c r="L40" s="19" t="s">
        <v>163</v>
      </c>
      <c r="M40" s="23" t="s">
        <v>16</v>
      </c>
      <c r="N40" s="23" t="s">
        <v>16</v>
      </c>
      <c r="O40" s="24">
        <v>13</v>
      </c>
      <c r="P40" s="24">
        <v>9</v>
      </c>
      <c r="Q40" s="24">
        <v>1</v>
      </c>
      <c r="R40" s="24">
        <v>11</v>
      </c>
      <c r="S40" s="24">
        <v>7</v>
      </c>
      <c r="T40" s="24">
        <v>4</v>
      </c>
      <c r="U40" s="24">
        <v>0</v>
      </c>
      <c r="V40" s="17">
        <f t="shared" si="0"/>
        <v>45</v>
      </c>
    </row>
    <row r="41" spans="2:22" ht="57" x14ac:dyDescent="0.25">
      <c r="B41" s="9" t="s">
        <v>210</v>
      </c>
      <c r="C41" s="20" t="s">
        <v>215</v>
      </c>
      <c r="D41" s="27" t="s">
        <v>216</v>
      </c>
      <c r="E41" s="12" t="s">
        <v>217</v>
      </c>
      <c r="F41" s="19" t="s">
        <v>32</v>
      </c>
      <c r="G41" s="11" t="s">
        <v>218</v>
      </c>
      <c r="H41" s="19" t="s">
        <v>219</v>
      </c>
      <c r="I41" s="21">
        <v>500000</v>
      </c>
      <c r="J41" s="22">
        <v>500000</v>
      </c>
      <c r="K41" s="21">
        <v>1718800</v>
      </c>
      <c r="L41" s="19" t="s">
        <v>105</v>
      </c>
      <c r="M41" s="23" t="s">
        <v>27</v>
      </c>
      <c r="N41" s="23" t="s">
        <v>27</v>
      </c>
      <c r="O41" s="24">
        <v>10</v>
      </c>
      <c r="P41" s="24">
        <v>9</v>
      </c>
      <c r="Q41" s="24">
        <v>3</v>
      </c>
      <c r="R41" s="24">
        <v>11</v>
      </c>
      <c r="S41" s="24">
        <v>8</v>
      </c>
      <c r="T41" s="24">
        <v>3</v>
      </c>
      <c r="U41" s="24">
        <v>0</v>
      </c>
      <c r="V41" s="17">
        <f t="shared" si="0"/>
        <v>44</v>
      </c>
    </row>
    <row r="42" spans="2:22" ht="42.75" x14ac:dyDescent="0.25">
      <c r="B42" s="9" t="s">
        <v>214</v>
      </c>
      <c r="C42" s="20" t="s">
        <v>221</v>
      </c>
      <c r="D42" s="18" t="s">
        <v>222</v>
      </c>
      <c r="E42" s="28">
        <v>49591975</v>
      </c>
      <c r="F42" s="19" t="s">
        <v>4</v>
      </c>
      <c r="G42" s="11" t="s">
        <v>223</v>
      </c>
      <c r="H42" s="19" t="s">
        <v>224</v>
      </c>
      <c r="I42" s="21">
        <v>500000</v>
      </c>
      <c r="J42" s="22">
        <v>500000</v>
      </c>
      <c r="K42" s="21">
        <v>3982700</v>
      </c>
      <c r="L42" s="19" t="s">
        <v>7</v>
      </c>
      <c r="M42" s="23" t="s">
        <v>143</v>
      </c>
      <c r="N42" s="23" t="s">
        <v>80</v>
      </c>
      <c r="O42" s="24">
        <v>7</v>
      </c>
      <c r="P42" s="24">
        <v>7</v>
      </c>
      <c r="Q42" s="24">
        <v>3</v>
      </c>
      <c r="R42" s="24">
        <v>11</v>
      </c>
      <c r="S42" s="24">
        <v>8</v>
      </c>
      <c r="T42" s="24">
        <v>5</v>
      </c>
      <c r="U42" s="24">
        <v>2</v>
      </c>
      <c r="V42" s="17">
        <f t="shared" si="0"/>
        <v>43</v>
      </c>
    </row>
    <row r="43" spans="2:22" ht="71.25" x14ac:dyDescent="0.25">
      <c r="B43" s="9" t="s">
        <v>220</v>
      </c>
      <c r="C43" s="20" t="s">
        <v>226</v>
      </c>
      <c r="D43" s="11" t="s">
        <v>227</v>
      </c>
      <c r="E43" s="26" t="s">
        <v>228</v>
      </c>
      <c r="F43" s="19" t="s">
        <v>139</v>
      </c>
      <c r="G43" s="19" t="s">
        <v>229</v>
      </c>
      <c r="H43" s="19" t="s">
        <v>230</v>
      </c>
      <c r="I43" s="21">
        <v>193600</v>
      </c>
      <c r="J43" s="22">
        <v>193600</v>
      </c>
      <c r="K43" s="21">
        <v>387200</v>
      </c>
      <c r="L43" s="19" t="s">
        <v>231</v>
      </c>
      <c r="M43" s="23" t="s">
        <v>16</v>
      </c>
      <c r="N43" s="23" t="s">
        <v>16</v>
      </c>
      <c r="O43" s="24">
        <v>12.5</v>
      </c>
      <c r="P43" s="24">
        <v>9</v>
      </c>
      <c r="Q43" s="24">
        <v>3</v>
      </c>
      <c r="R43" s="24">
        <v>9</v>
      </c>
      <c r="S43" s="24">
        <v>6</v>
      </c>
      <c r="T43" s="24">
        <v>3</v>
      </c>
      <c r="U43" s="24">
        <v>0</v>
      </c>
      <c r="V43" s="17">
        <f t="shared" si="0"/>
        <v>42.5</v>
      </c>
    </row>
    <row r="44" spans="2:22" ht="71.25" x14ac:dyDescent="0.25">
      <c r="B44" s="9" t="s">
        <v>225</v>
      </c>
      <c r="C44" s="20" t="s">
        <v>233</v>
      </c>
      <c r="D44" s="11" t="s">
        <v>234</v>
      </c>
      <c r="E44" s="15">
        <v>47810467</v>
      </c>
      <c r="F44" s="19" t="s">
        <v>4</v>
      </c>
      <c r="G44" s="11" t="s">
        <v>235</v>
      </c>
      <c r="H44" s="19" t="s">
        <v>236</v>
      </c>
      <c r="I44" s="21">
        <v>81600</v>
      </c>
      <c r="J44" s="22">
        <v>81600</v>
      </c>
      <c r="K44" s="21">
        <v>163300</v>
      </c>
      <c r="L44" s="19" t="s">
        <v>231</v>
      </c>
      <c r="M44" s="23" t="s">
        <v>8</v>
      </c>
      <c r="N44" s="23" t="s">
        <v>8</v>
      </c>
      <c r="O44" s="24">
        <v>13</v>
      </c>
      <c r="P44" s="24">
        <v>9.3000000000000007</v>
      </c>
      <c r="Q44" s="24">
        <v>3</v>
      </c>
      <c r="R44" s="24">
        <v>9</v>
      </c>
      <c r="S44" s="24">
        <v>5</v>
      </c>
      <c r="T44" s="24">
        <v>3</v>
      </c>
      <c r="U44" s="24">
        <v>0</v>
      </c>
      <c r="V44" s="17">
        <f t="shared" si="0"/>
        <v>42.3</v>
      </c>
    </row>
    <row r="45" spans="2:22" ht="57" x14ac:dyDescent="0.25">
      <c r="B45" s="9" t="s">
        <v>232</v>
      </c>
      <c r="C45" s="20" t="s">
        <v>238</v>
      </c>
      <c r="D45" s="11" t="s">
        <v>239</v>
      </c>
      <c r="E45" s="28" t="s">
        <v>240</v>
      </c>
      <c r="F45" s="19" t="s">
        <v>241</v>
      </c>
      <c r="G45" s="11" t="s">
        <v>242</v>
      </c>
      <c r="H45" s="19" t="s">
        <v>243</v>
      </c>
      <c r="I45" s="21">
        <v>499100</v>
      </c>
      <c r="J45" s="22">
        <v>499100</v>
      </c>
      <c r="K45" s="21">
        <v>998200</v>
      </c>
      <c r="L45" s="19" t="s">
        <v>163</v>
      </c>
      <c r="M45" s="23" t="s">
        <v>16</v>
      </c>
      <c r="N45" s="23" t="s">
        <v>16</v>
      </c>
      <c r="O45" s="24">
        <v>11</v>
      </c>
      <c r="P45" s="24">
        <v>8</v>
      </c>
      <c r="Q45" s="24">
        <v>1</v>
      </c>
      <c r="R45" s="24">
        <v>12</v>
      </c>
      <c r="S45" s="24">
        <v>7</v>
      </c>
      <c r="T45" s="24">
        <v>3</v>
      </c>
      <c r="U45" s="24">
        <v>0</v>
      </c>
      <c r="V45" s="17">
        <f t="shared" si="0"/>
        <v>42</v>
      </c>
    </row>
    <row r="46" spans="2:22" ht="57" x14ac:dyDescent="0.25">
      <c r="B46" s="9" t="s">
        <v>237</v>
      </c>
      <c r="C46" s="10" t="s">
        <v>245</v>
      </c>
      <c r="D46" s="11" t="s">
        <v>315</v>
      </c>
      <c r="E46" s="11" t="s">
        <v>315</v>
      </c>
      <c r="F46" s="19" t="s">
        <v>11</v>
      </c>
      <c r="G46" s="11" t="s">
        <v>246</v>
      </c>
      <c r="H46" s="19" t="s">
        <v>247</v>
      </c>
      <c r="I46" s="21">
        <v>500000</v>
      </c>
      <c r="J46" s="22">
        <v>500000</v>
      </c>
      <c r="K46" s="21">
        <v>1212200</v>
      </c>
      <c r="L46" s="19" t="s">
        <v>163</v>
      </c>
      <c r="M46" s="23" t="s">
        <v>15</v>
      </c>
      <c r="N46" s="23" t="s">
        <v>16</v>
      </c>
      <c r="O46" s="24">
        <v>10</v>
      </c>
      <c r="P46" s="24">
        <v>7.5</v>
      </c>
      <c r="Q46" s="24">
        <v>1</v>
      </c>
      <c r="R46" s="24">
        <v>13</v>
      </c>
      <c r="S46" s="24">
        <v>7</v>
      </c>
      <c r="T46" s="24">
        <v>3</v>
      </c>
      <c r="U46" s="24">
        <v>0</v>
      </c>
      <c r="V46" s="17">
        <f t="shared" si="0"/>
        <v>41.5</v>
      </c>
    </row>
    <row r="47" spans="2:22" ht="71.25" x14ac:dyDescent="0.25">
      <c r="B47" s="9" t="s">
        <v>244</v>
      </c>
      <c r="C47" s="10" t="s">
        <v>249</v>
      </c>
      <c r="D47" s="11" t="s">
        <v>250</v>
      </c>
      <c r="E47" s="28">
        <v>24762717</v>
      </c>
      <c r="F47" s="19" t="s">
        <v>241</v>
      </c>
      <c r="G47" s="11" t="s">
        <v>251</v>
      </c>
      <c r="H47" s="19" t="s">
        <v>252</v>
      </c>
      <c r="I47" s="21">
        <v>500000</v>
      </c>
      <c r="J47" s="22">
        <v>500000</v>
      </c>
      <c r="K47" s="21">
        <v>1245700</v>
      </c>
      <c r="L47" s="19" t="s">
        <v>253</v>
      </c>
      <c r="M47" s="23" t="s">
        <v>80</v>
      </c>
      <c r="N47" s="23" t="s">
        <v>80</v>
      </c>
      <c r="O47" s="24">
        <v>10</v>
      </c>
      <c r="P47" s="24">
        <v>8</v>
      </c>
      <c r="Q47" s="24">
        <v>3</v>
      </c>
      <c r="R47" s="24">
        <v>9</v>
      </c>
      <c r="S47" s="24">
        <v>9</v>
      </c>
      <c r="T47" s="24">
        <v>2</v>
      </c>
      <c r="U47" s="24">
        <v>0</v>
      </c>
      <c r="V47" s="17">
        <f t="shared" si="0"/>
        <v>41</v>
      </c>
    </row>
    <row r="48" spans="2:22" ht="57" x14ac:dyDescent="0.25">
      <c r="B48" s="9" t="s">
        <v>248</v>
      </c>
      <c r="C48" s="10" t="s">
        <v>255</v>
      </c>
      <c r="D48" s="11" t="s">
        <v>256</v>
      </c>
      <c r="E48" s="28" t="s">
        <v>257</v>
      </c>
      <c r="F48" s="19" t="s">
        <v>139</v>
      </c>
      <c r="G48" s="11" t="s">
        <v>258</v>
      </c>
      <c r="H48" s="19" t="s">
        <v>259</v>
      </c>
      <c r="I48" s="21">
        <v>144100</v>
      </c>
      <c r="J48" s="22">
        <v>144100</v>
      </c>
      <c r="K48" s="21">
        <v>288200</v>
      </c>
      <c r="L48" s="19" t="s">
        <v>260</v>
      </c>
      <c r="M48" s="23" t="s">
        <v>261</v>
      </c>
      <c r="N48" s="23" t="s">
        <v>27</v>
      </c>
      <c r="O48" s="24">
        <v>12</v>
      </c>
      <c r="P48" s="24">
        <v>10</v>
      </c>
      <c r="Q48" s="24">
        <v>3</v>
      </c>
      <c r="R48" s="24">
        <v>7</v>
      </c>
      <c r="S48" s="24">
        <v>5</v>
      </c>
      <c r="T48" s="24">
        <v>3</v>
      </c>
      <c r="U48" s="24">
        <v>0</v>
      </c>
      <c r="V48" s="17">
        <f t="shared" si="0"/>
        <v>40</v>
      </c>
    </row>
    <row r="49" spans="2:22" ht="42.75" x14ac:dyDescent="0.25">
      <c r="B49" s="9" t="s">
        <v>254</v>
      </c>
      <c r="C49" s="10" t="s">
        <v>263</v>
      </c>
      <c r="D49" s="11" t="s">
        <v>264</v>
      </c>
      <c r="E49" s="15">
        <v>47810378</v>
      </c>
      <c r="F49" s="19" t="s">
        <v>4</v>
      </c>
      <c r="G49" s="11" t="s">
        <v>265</v>
      </c>
      <c r="H49" s="19" t="s">
        <v>266</v>
      </c>
      <c r="I49" s="21">
        <v>65000</v>
      </c>
      <c r="J49" s="22">
        <v>65000</v>
      </c>
      <c r="K49" s="21">
        <v>130000</v>
      </c>
      <c r="L49" s="23" t="s">
        <v>7</v>
      </c>
      <c r="M49" s="19" t="s">
        <v>122</v>
      </c>
      <c r="N49" s="23" t="s">
        <v>36</v>
      </c>
      <c r="O49" s="24">
        <v>12</v>
      </c>
      <c r="P49" s="24">
        <v>7</v>
      </c>
      <c r="Q49" s="24">
        <v>3</v>
      </c>
      <c r="R49" s="24">
        <v>8</v>
      </c>
      <c r="S49" s="24">
        <v>5</v>
      </c>
      <c r="T49" s="24">
        <v>4</v>
      </c>
      <c r="U49" s="24">
        <v>0</v>
      </c>
      <c r="V49" s="17">
        <f t="shared" si="0"/>
        <v>39</v>
      </c>
    </row>
    <row r="50" spans="2:22" ht="57" x14ac:dyDescent="0.25">
      <c r="B50" s="9" t="s">
        <v>262</v>
      </c>
      <c r="C50" s="10" t="s">
        <v>268</v>
      </c>
      <c r="D50" s="11" t="s">
        <v>269</v>
      </c>
      <c r="E50" s="28" t="s">
        <v>270</v>
      </c>
      <c r="F50" s="19" t="s">
        <v>139</v>
      </c>
      <c r="G50" s="11" t="s">
        <v>271</v>
      </c>
      <c r="H50" s="19" t="s">
        <v>272</v>
      </c>
      <c r="I50" s="13">
        <v>500000</v>
      </c>
      <c r="J50" s="14">
        <v>500000</v>
      </c>
      <c r="K50" s="13">
        <v>1027100</v>
      </c>
      <c r="L50" s="23" t="s">
        <v>134</v>
      </c>
      <c r="M50" s="23" t="s">
        <v>8</v>
      </c>
      <c r="N50" s="23" t="s">
        <v>8</v>
      </c>
      <c r="O50" s="24">
        <v>9</v>
      </c>
      <c r="P50" s="24">
        <v>7</v>
      </c>
      <c r="Q50" s="24">
        <v>3</v>
      </c>
      <c r="R50" s="24">
        <v>9</v>
      </c>
      <c r="S50" s="24">
        <v>7</v>
      </c>
      <c r="T50" s="24">
        <v>3</v>
      </c>
      <c r="U50" s="24">
        <v>0</v>
      </c>
      <c r="V50" s="17">
        <f t="shared" si="0"/>
        <v>38</v>
      </c>
    </row>
    <row r="51" spans="2:22" ht="28.5" x14ac:dyDescent="0.25">
      <c r="B51" s="9" t="s">
        <v>267</v>
      </c>
      <c r="C51" s="10" t="s">
        <v>274</v>
      </c>
      <c r="D51" s="11" t="s">
        <v>275</v>
      </c>
      <c r="E51" s="25" t="s">
        <v>276</v>
      </c>
      <c r="F51" s="19" t="s">
        <v>139</v>
      </c>
      <c r="G51" s="19" t="s">
        <v>277</v>
      </c>
      <c r="H51" s="19" t="s">
        <v>278</v>
      </c>
      <c r="I51" s="21">
        <v>500000</v>
      </c>
      <c r="J51" s="22">
        <v>500000</v>
      </c>
      <c r="K51" s="21">
        <v>4428000</v>
      </c>
      <c r="L51" s="19" t="s">
        <v>279</v>
      </c>
      <c r="M51" s="23" t="s">
        <v>280</v>
      </c>
      <c r="N51" s="23" t="s">
        <v>16</v>
      </c>
      <c r="O51" s="24">
        <v>9</v>
      </c>
      <c r="P51" s="24">
        <v>9</v>
      </c>
      <c r="Q51" s="24">
        <v>3</v>
      </c>
      <c r="R51" s="24">
        <v>7</v>
      </c>
      <c r="S51" s="24">
        <v>5</v>
      </c>
      <c r="T51" s="24">
        <v>3</v>
      </c>
      <c r="U51" s="24">
        <v>0</v>
      </c>
      <c r="V51" s="17">
        <f t="shared" si="0"/>
        <v>36</v>
      </c>
    </row>
    <row r="52" spans="2:22" ht="71.25" x14ac:dyDescent="0.25">
      <c r="B52" s="9" t="s">
        <v>273</v>
      </c>
      <c r="C52" s="10" t="s">
        <v>282</v>
      </c>
      <c r="D52" s="11" t="s">
        <v>283</v>
      </c>
      <c r="E52" s="12" t="s">
        <v>284</v>
      </c>
      <c r="F52" s="19" t="s">
        <v>139</v>
      </c>
      <c r="G52" s="11" t="s">
        <v>285</v>
      </c>
      <c r="H52" s="19" t="s">
        <v>286</v>
      </c>
      <c r="I52" s="21">
        <v>500000</v>
      </c>
      <c r="J52" s="22">
        <v>500000</v>
      </c>
      <c r="K52" s="21">
        <v>1120000</v>
      </c>
      <c r="L52" s="19" t="s">
        <v>279</v>
      </c>
      <c r="M52" s="23" t="s">
        <v>42</v>
      </c>
      <c r="N52" s="23" t="s">
        <v>16</v>
      </c>
      <c r="O52" s="24">
        <v>9</v>
      </c>
      <c r="P52" s="24">
        <v>8</v>
      </c>
      <c r="Q52" s="24">
        <v>3</v>
      </c>
      <c r="R52" s="24">
        <v>7</v>
      </c>
      <c r="S52" s="24">
        <v>5</v>
      </c>
      <c r="T52" s="24">
        <v>3</v>
      </c>
      <c r="U52" s="24">
        <v>0</v>
      </c>
      <c r="V52" s="17">
        <f t="shared" si="0"/>
        <v>35</v>
      </c>
    </row>
    <row r="53" spans="2:22" ht="43.5" thickBot="1" x14ac:dyDescent="0.3">
      <c r="B53" s="9" t="s">
        <v>281</v>
      </c>
      <c r="C53" s="29" t="s">
        <v>287</v>
      </c>
      <c r="D53" s="30" t="s">
        <v>288</v>
      </c>
      <c r="E53" s="31" t="s">
        <v>289</v>
      </c>
      <c r="F53" s="30" t="s">
        <v>139</v>
      </c>
      <c r="G53" s="30" t="s">
        <v>290</v>
      </c>
      <c r="H53" s="30" t="s">
        <v>291</v>
      </c>
      <c r="I53" s="32">
        <v>500000</v>
      </c>
      <c r="J53" s="33">
        <v>500000</v>
      </c>
      <c r="K53" s="32">
        <v>1936000</v>
      </c>
      <c r="L53" s="30" t="s">
        <v>134</v>
      </c>
      <c r="M53" s="30" t="s">
        <v>292</v>
      </c>
      <c r="N53" s="34" t="s">
        <v>27</v>
      </c>
      <c r="O53" s="35">
        <v>8</v>
      </c>
      <c r="P53" s="35">
        <v>5</v>
      </c>
      <c r="Q53" s="35">
        <v>3</v>
      </c>
      <c r="R53" s="35">
        <v>5</v>
      </c>
      <c r="S53" s="35">
        <v>9</v>
      </c>
      <c r="T53" s="35">
        <v>2</v>
      </c>
      <c r="U53" s="35">
        <v>0</v>
      </c>
      <c r="V53" s="36">
        <f t="shared" si="0"/>
        <v>32</v>
      </c>
    </row>
  </sheetData>
  <mergeCells count="1">
    <mergeCell ref="B3:V3"/>
  </mergeCells>
  <phoneticPr fontId="5" type="noConversion"/>
  <pageMargins left="0.7" right="0.7" top="0.78740157499999996" bottom="0.78740157499999996" header="0.3" footer="0.3"/>
  <pageSetup paperSize="8" scale="60" orientation="landscape" r:id="rId1"/>
  <headerFooter>
    <oddFooter>&amp;L_x000D_&amp;1#&amp;"Calibri"&amp;9&amp;K000000 Klasifikace informací: Neveřejné</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Menzlová Kateřina</dc:creator>
  <cp:lastModifiedBy>Plevová Anna</cp:lastModifiedBy>
  <cp:lastPrinted>2024-01-22T10:37:49Z</cp:lastPrinted>
  <dcterms:created xsi:type="dcterms:W3CDTF">2024-01-22T10:35:33Z</dcterms:created>
  <dcterms:modified xsi:type="dcterms:W3CDTF">2024-07-26T07:05:15Z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15ad6d0-798b-44f9-b3fd-112ad6275fb4_Enabled">
    <vt:lpwstr>true</vt:lpwstr>
  </property>
  <property fmtid="{D5CDD505-2E9C-101B-9397-08002B2CF9AE}" pid="3" name="MSIP_Label_215ad6d0-798b-44f9-b3fd-112ad6275fb4_SetDate">
    <vt:lpwstr>2024-01-22T10:37:08Z</vt:lpwstr>
  </property>
  <property fmtid="{D5CDD505-2E9C-101B-9397-08002B2CF9AE}" pid="4" name="MSIP_Label_215ad6d0-798b-44f9-b3fd-112ad6275fb4_Method">
    <vt:lpwstr>Standard</vt:lpwstr>
  </property>
  <property fmtid="{D5CDD505-2E9C-101B-9397-08002B2CF9AE}" pid="5" name="MSIP_Label_215ad6d0-798b-44f9-b3fd-112ad6275fb4_Name">
    <vt:lpwstr>Neveřejná informace (popis)</vt:lpwstr>
  </property>
  <property fmtid="{D5CDD505-2E9C-101B-9397-08002B2CF9AE}" pid="6" name="MSIP_Label_215ad6d0-798b-44f9-b3fd-112ad6275fb4_SiteId">
    <vt:lpwstr>39f24d0b-aa30-4551-8e81-43c77cf1000e</vt:lpwstr>
  </property>
  <property fmtid="{D5CDD505-2E9C-101B-9397-08002B2CF9AE}" pid="7" name="MSIP_Label_215ad6d0-798b-44f9-b3fd-112ad6275fb4_ActionId">
    <vt:lpwstr>73d180fc-3090-4051-82bb-c392c1ca9ad1</vt:lpwstr>
  </property>
  <property fmtid="{D5CDD505-2E9C-101B-9397-08002B2CF9AE}" pid="8" name="MSIP_Label_215ad6d0-798b-44f9-b3fd-112ad6275fb4_ContentBits">
    <vt:lpwstr>2</vt:lpwstr>
  </property>
</Properties>
</file>