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SOC\KSS_Program na podporu zvýšení kvality sociálních služeb poskytovaných v Moravskoslezském kraji\2024\2_Materiály RK, ZK, Výbor\"/>
    </mc:Choice>
  </mc:AlternateContent>
  <xr:revisionPtr revIDLastSave="0" documentId="13_ncr:1_{EB59384C-5117-4547-9A45-ED5906BDE3BC}" xr6:coauthVersionLast="47" xr6:coauthVersionMax="47" xr10:uidLastSave="{00000000-0000-0000-0000-000000000000}"/>
  <bookViews>
    <workbookView xWindow="-120" yWindow="-120" windowWidth="29040" windowHeight="15720" xr2:uid="{DB3CD77F-754D-4E69-92E9-8C3619C9ADBE}"/>
  </bookViews>
  <sheets>
    <sheet name="Příloha č. 2-Náhradníci" sheetId="1" r:id="rId1"/>
  </sheets>
  <definedNames>
    <definedName name="_xlnm._FilterDatabase" localSheetId="0" hidden="1">'Příloha č. 2-Náhradníci'!$B$3:$R$3</definedName>
    <definedName name="_xlnm.Print_Titles" localSheetId="0">'Příloha č. 2-Náhradníci'!$3:$3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M39" i="1"/>
  <c r="L38" i="1"/>
  <c r="L37" i="1"/>
  <c r="L36" i="1"/>
  <c r="L35" i="1"/>
  <c r="L34" i="1"/>
  <c r="L33" i="1"/>
  <c r="L32" i="1"/>
  <c r="L31" i="1"/>
  <c r="L28" i="1"/>
  <c r="L27" i="1"/>
  <c r="L26" i="1"/>
  <c r="L25" i="1"/>
  <c r="L20" i="1"/>
  <c r="L19" i="1"/>
  <c r="L18" i="1"/>
  <c r="L17" i="1"/>
  <c r="L16" i="1"/>
  <c r="L13" i="1"/>
  <c r="L12" i="1"/>
  <c r="L11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<sst xmlns="http://schemas.openxmlformats.org/spreadsheetml/2006/main" count="409" uniqueCount="201">
  <si>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</si>
  <si>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</si>
  <si>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</si>
  <si>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</si>
  <si>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</si>
  <si>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</si>
  <si>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</si>
  <si>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</si>
  <si>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Veřejná podpora</t>
  </si>
  <si>
    <t>Celkové uznatelné náklady projektu     (v Kč)</t>
  </si>
  <si>
    <t>% spoluúčast dotace na CUN</t>
  </si>
  <si>
    <t>Schválená dotace celkem (v Kč)</t>
  </si>
  <si>
    <t>Schválená dotace (v Kč)</t>
  </si>
  <si>
    <t>Druh dotace</t>
  </si>
  <si>
    <t>Doba realizace projektu</t>
  </si>
  <si>
    <t>Body</t>
  </si>
  <si>
    <t>KSS 3/24</t>
  </si>
  <si>
    <t xml:space="preserve">Slezská diakonie </t>
  </si>
  <si>
    <t>evidovaná právnická osoba dle zákona č. 3/2002 Sb.</t>
  </si>
  <si>
    <t>pečovatelská služba</t>
  </si>
  <si>
    <t>vyrovnávací platba dle pověření, číslo smlouvy 03768/2023/SOC ze dne 11. 10. 2023</t>
  </si>
  <si>
    <t>investiční</t>
  </si>
  <si>
    <t>1.1.2024 - 30.6.2025</t>
  </si>
  <si>
    <t>sociální rehabilitace</t>
  </si>
  <si>
    <t>KSS 4/24</t>
  </si>
  <si>
    <t>denní stacionáře</t>
  </si>
  <si>
    <t>neinvestiční</t>
  </si>
  <si>
    <t>1.1.2024 - 31.12.2024</t>
  </si>
  <si>
    <t>KSS 2/24</t>
  </si>
  <si>
    <t>spolek</t>
  </si>
  <si>
    <t>odlehčovací služby</t>
  </si>
  <si>
    <t>domovy pro seniory</t>
  </si>
  <si>
    <t>KSS 1/24</t>
  </si>
  <si>
    <t>příspěvková organizace</t>
  </si>
  <si>
    <t>domovy pro osoby se zdravotním postižením</t>
  </si>
  <si>
    <t>Charita Frýdek - Místek</t>
  </si>
  <si>
    <t>vyrovnávací platba dle pověření, číslo smlouvy 03799/2023/SOC ze dne 16. 10. 2023, ve znění pozdějších dodatků</t>
  </si>
  <si>
    <t>domovy se zvláštním režimem</t>
  </si>
  <si>
    <t>Centrum sociálních služeb pro seniory Pohoda, příspěvková organizace</t>
  </si>
  <si>
    <t>vyrovnávací platba dle pověření,číslo smlouvy 03465/2023/SOC ze dne 31. 10. 2023</t>
  </si>
  <si>
    <t>9611642</t>
  </si>
  <si>
    <t>chráněné bydlení</t>
  </si>
  <si>
    <t>obecně prospěšná společnost</t>
  </si>
  <si>
    <t>45235201</t>
  </si>
  <si>
    <t>osobní asistence</t>
  </si>
  <si>
    <t>1.3.2024 - 31.12.2024</t>
  </si>
  <si>
    <t>Diecézní charita ostravsko-opavská</t>
  </si>
  <si>
    <t>66181127</t>
  </si>
  <si>
    <t>odborné sociální poradenství</t>
  </si>
  <si>
    <t>vyrovnávací platba dle pověření, číslo smlouvy 03604/2023/SOC ze dne 31. 10. 2023</t>
  </si>
  <si>
    <t>sociálně aktivizační služby pro rodiny s dětmi</t>
  </si>
  <si>
    <t>Armáda spásy v České republice, z. s.</t>
  </si>
  <si>
    <t>40613411</t>
  </si>
  <si>
    <t>vyrovnávací platba dle pověření, číslo smlouvy 03458/2023/SOC ze dne 20. 11. 2023, ve znění pozdějších dodatků</t>
  </si>
  <si>
    <t>9243486</t>
  </si>
  <si>
    <t>Vila Vančurova o.p.s.</t>
  </si>
  <si>
    <t>02250152</t>
  </si>
  <si>
    <t>vyrovnávací platba dle pověření, číslo smlouvy 03784/2023/SOC ze dne 22. 11. 2023</t>
  </si>
  <si>
    <t>ústav</t>
  </si>
  <si>
    <t>OASA nezisková o.p.s.</t>
  </si>
  <si>
    <t>26839857</t>
  </si>
  <si>
    <t>vyrovnávací platba dle pověření, číslo smlouvy 03700/2023/SOC ze dne 22. 11. 2023</t>
  </si>
  <si>
    <t>Domov pro seniory Kamenec, Slezská Ostrava, příspěvková organizace</t>
  </si>
  <si>
    <t>vyrovnávací platba dle pověření, číslo smlouvy 03491/2023/SOC ze dne 27. 11. 2023</t>
  </si>
  <si>
    <t>1.2.2024 - 30.6.2025</t>
  </si>
  <si>
    <t>Charita Český Těšín</t>
  </si>
  <si>
    <t>60337842</t>
  </si>
  <si>
    <t>vyrovnávací platba dle pověření, číslo smlouvy 03796/2023/SOC ze dne 31. 10. 2023</t>
  </si>
  <si>
    <t>08344078</t>
  </si>
  <si>
    <t>vyrovnávací platba dle pověření, číslo smlouvy 03607/2023/SOC ze dne 27. 11. 2023</t>
  </si>
  <si>
    <t>Adámkova vila, Osobní asistence, z.ú.</t>
  </si>
  <si>
    <t>09693424</t>
  </si>
  <si>
    <t>6445984</t>
  </si>
  <si>
    <t>vyrovnávací platba dle pověření, číslo smlouvy 03436/2023/SOC ze dne 16. 10. 2023</t>
  </si>
  <si>
    <t>sociálně aktivizační služby pro seniory a osoby se zdravotním postižením</t>
  </si>
  <si>
    <t>Charita Opava</t>
  </si>
  <si>
    <t>43964591</t>
  </si>
  <si>
    <t>vyrovnávací platba dle pověření, číslo smlouvy 03806/2023/SOC ze dne 11. 10. 2023, ve znění pozdějších dodatků</t>
  </si>
  <si>
    <t>Adámkova vila, Domov se zvláštním režimem, z. ú.</t>
  </si>
  <si>
    <t>09276181</t>
  </si>
  <si>
    <t>6378079</t>
  </si>
  <si>
    <t>vyrovnávací platba dle pověření, číslo smlouvy 03438/2023/SOC ze dne 16. 10. 2023</t>
  </si>
  <si>
    <t>Mobilní hospic Ondrášek, o.p.s.</t>
  </si>
  <si>
    <t>26850176</t>
  </si>
  <si>
    <t>vyrovnávací platba dle pověření, číslo smlouvy 03600/2023/SOC ze dne 27. 11. 2023</t>
  </si>
  <si>
    <t>129/24</t>
  </si>
  <si>
    <t>Pořízení vozidla pro Charitní pečovatelskou službu</t>
  </si>
  <si>
    <t>131/24</t>
  </si>
  <si>
    <t>Charita Hlučín</t>
  </si>
  <si>
    <t>44941960</t>
  </si>
  <si>
    <t>Auto pro charitní pečovatelskou službu</t>
  </si>
  <si>
    <t>vyrovnávací platba dle pověření, číslo smlouvy 03800/2023/SOC ze dne 13. 11. 2023, ve znění pozdějších dodatků</t>
  </si>
  <si>
    <t>040/24</t>
  </si>
  <si>
    <t>Osobní auto pro terénní službu - Osobní asistence</t>
  </si>
  <si>
    <t>150/24</t>
  </si>
  <si>
    <t>Global Partner Péče, z.ú.</t>
  </si>
  <si>
    <t>09903046</t>
  </si>
  <si>
    <t>Global Partner Péče, z.ú. - Pořízení vozidla pro poskytování terénních odlehčovacích služeb</t>
  </si>
  <si>
    <t>4928346</t>
  </si>
  <si>
    <t>vyrovnávací platba dle pověření, číslo smlouvy 03724/2023/SOC ze dne 15. 11. 2023</t>
  </si>
  <si>
    <t>10.6.2024 - 30.6.2025</t>
  </si>
  <si>
    <t>026/24</t>
  </si>
  <si>
    <t>Bezbariérovost a zabezpečení venkovních prostor ambulantních služeb Adelante</t>
  </si>
  <si>
    <t>nízkoprahová denní centra</t>
  </si>
  <si>
    <t>noclehárny</t>
  </si>
  <si>
    <t>027/24</t>
  </si>
  <si>
    <t>Rekonstrukce povrchů v areálu Domova Přístav Ostrava-Kunčičky</t>
  </si>
  <si>
    <t>046/24</t>
  </si>
  <si>
    <t>Centrum pro rodinu a sociální péči z. s.</t>
  </si>
  <si>
    <t>48804517</t>
  </si>
  <si>
    <t>Vzdělávání zaměstnanců osobní asistence OASA 2024</t>
  </si>
  <si>
    <t>3151466</t>
  </si>
  <si>
    <t>vyrovnávací platba dle pověření, číslo smlouvy 03498/2023/SOC ze dne 27. 11. 2023</t>
  </si>
  <si>
    <t>066/24</t>
  </si>
  <si>
    <t>Vzdělávání zaměstnanců služeb RESPIT, RODINNÝ PRŮVODCE a BRÁNA 2024</t>
  </si>
  <si>
    <t>9351981</t>
  </si>
  <si>
    <t>089/24</t>
  </si>
  <si>
    <t>Zajištění specializovaného vzdělávání a odborných konzultací pro podporu paliativní péče v sociálních
službách</t>
  </si>
  <si>
    <t>118/24</t>
  </si>
  <si>
    <t>Automobil pro Centrum Pramínek</t>
  </si>
  <si>
    <t>126/24</t>
  </si>
  <si>
    <t>ALZHEIMER HOME z.ú.</t>
  </si>
  <si>
    <t>03593207</t>
  </si>
  <si>
    <t>Paliativní péče v ALZHEIMER HOME Jablunkov</t>
  </si>
  <si>
    <t>vyrovnávací platba dle pověření, číslo smlouvy 03442/2023/SOC ze dne 10. 11. 2023</t>
  </si>
  <si>
    <t>008/24</t>
  </si>
  <si>
    <t>Odborné vzdělávání pracovníků Domova OASA</t>
  </si>
  <si>
    <t>1.5.2024 - 31.12.2024</t>
  </si>
  <si>
    <t>045/24</t>
  </si>
  <si>
    <t>Vybavení sociálních služeb Střediska VÝZVA a Poradny pro vztahy a rodinu 2024</t>
  </si>
  <si>
    <t>4090546</t>
  </si>
  <si>
    <t>6458001</t>
  </si>
  <si>
    <t>5187674</t>
  </si>
  <si>
    <t>084/24</t>
  </si>
  <si>
    <t>Centrum sociálních služeb Český Těšín, příspěvková organizace</t>
  </si>
  <si>
    <t>70985383</t>
  </si>
  <si>
    <t>Zkvalitnění životních podmínek uživatelů CSS Český Těšín, příspěvková organizace</t>
  </si>
  <si>
    <t>vyrovnávací platba dle pověření, číslo smlouvy 03448/2023/SOC ze dne 27. 11. 2023</t>
  </si>
  <si>
    <t>147/24</t>
  </si>
  <si>
    <t>Vzděláváme se v Odlehčovací službě</t>
  </si>
  <si>
    <t>144/24</t>
  </si>
  <si>
    <t>70631816</t>
  </si>
  <si>
    <t>Specializované vzdělávání pro práci s klienty s atypickým chováním</t>
  </si>
  <si>
    <t>057/24</t>
  </si>
  <si>
    <t>71294970</t>
  </si>
  <si>
    <t>Odborné vzdělávání v Centru Pohoda</t>
  </si>
  <si>
    <t>122/24</t>
  </si>
  <si>
    <t>Soukromí pro každého II.</t>
  </si>
  <si>
    <t>172/24</t>
  </si>
  <si>
    <t>TyfloCentrum Ostrava, o.p.s.</t>
  </si>
  <si>
    <t>25863151</t>
  </si>
  <si>
    <t>Vybavení prostor TyfloCentra Ostrava, o.p.s.</t>
  </si>
  <si>
    <t>vyrovnávací platba dle pověření, číslo smlouvy 03783/2023/SOC ze dne 22. 11. 2023</t>
  </si>
  <si>
    <t>032/24</t>
  </si>
  <si>
    <t>Domov Vesalius, z.ú.</t>
  </si>
  <si>
    <t>Komunikační systém klient - sestra</t>
  </si>
  <si>
    <t>165/24</t>
  </si>
  <si>
    <t>Herna Horizont</t>
  </si>
  <si>
    <t>2280231</t>
  </si>
  <si>
    <t>044/24</t>
  </si>
  <si>
    <t>Paliativní a hospicová péče se zdravou energií</t>
  </si>
  <si>
    <t>170/24</t>
  </si>
  <si>
    <t>Spirála Ostrava, z.ú.</t>
  </si>
  <si>
    <t>29451736</t>
  </si>
  <si>
    <t>Zlepšení akustických podmínek na pracovišti poskytovatele sociálních služeb</t>
  </si>
  <si>
    <t>vyrovnávací platba dle pověření, číslo smlouvy 03772/2023/SOC ze dne 22. 11. 2023</t>
  </si>
  <si>
    <t>090/24</t>
  </si>
  <si>
    <t>Teplo na chodbě i na těle</t>
  </si>
  <si>
    <t>166/24</t>
  </si>
  <si>
    <t>Zlepšení technických podmínek pracoviště pro poskytování sociální rehabilitace</t>
  </si>
  <si>
    <t>Celkem</t>
  </si>
  <si>
    <t>Pořadové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</si>
  <si>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</si>
  <si>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</si>
  <si>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</si>
  <si>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</si>
  <si>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</si>
  <si>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</si>
  <si>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</si>
  <si>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</si>
  <si>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</si>
  <si>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</si>
  <si>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</si>
  <si>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</si>
  <si>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</si>
  <si>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</si>
  <si>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</si>
  <si>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</si>
  <si>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</si>
  <si>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</si>
  <si>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</si>
  <si>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</si>
  <si>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</si>
  <si>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</si>
  <si>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</si>
  <si>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</si>
  <si>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</si>
  <si>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Pořadník náhradních žadatelů na poskytnutí účelových dotací z rozpočtu kraje v Programu na podporu zvýšení kvality sociálních služeb poskytovaných v Moravskoslezském kraji na rok 2024</t>
  </si>
  <si>
    <t>Důvod neposkytnutí dotace</t>
  </si>
  <si>
    <t>Na základě dosažené výše bodového ohodnocení žádostí a nedostatku finančních prostředků.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</si>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</sst>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Continuous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3D1D-6532-4460-8AEA-0671921DDBA8}">
  <sheetPr>
    <pageSetUpPr fitToPage="1"/>
  </sheetPr>
  <dimension ref="A1:S40"/>
  <sheetViews>
    <sheetView tabSelected="1" zoomScaleNormal="100" zoomScaleSheetLayoutView="80" zoomScalePageLayoutView="40" workbookViewId="0">
      <pane ySplit="3" topLeftCell="A4" activePane="bottomLeft" state="frozen"/>
      <selection pane="bottomLeft" activeCell="D4" sqref="D4"/>
    </sheetView>
  </sheetViews>
  <sheetFormatPr defaultColWidth="4.7109375" defaultRowHeight="117" customHeight="1" x14ac:dyDescent="0.2"/>
  <cols>
    <col min="1" max="1" width="10.5703125" style="15" customWidth="1"/>
    <col min="2" max="2" width="9.5703125" style="15" customWidth="1"/>
    <col min="3" max="3" width="11" style="16" customWidth="1"/>
    <col min="4" max="4" width="21.7109375" style="16" customWidth="1"/>
    <col min="5" max="5" width="10.7109375" style="15" customWidth="1"/>
    <col min="6" max="6" width="11.5703125" style="16" customWidth="1"/>
    <col min="7" max="7" width="25" style="16" customWidth="1"/>
    <col min="8" max="8" width="14.7109375" style="16" customWidth="1"/>
    <col min="9" max="9" width="17.7109375" style="16" customWidth="1"/>
    <col min="10" max="10" width="22.42578125" style="16" customWidth="1"/>
    <col min="11" max="11" width="14.140625" style="17" customWidth="1"/>
    <col min="12" max="12" width="17" style="18" bestFit="1" customWidth="1"/>
    <col min="13" max="13" width="13.7109375" style="19" customWidth="1"/>
    <col min="14" max="14" width="13" style="21" customWidth="1"/>
    <col min="15" max="15" width="11.42578125" style="16" customWidth="1"/>
    <col min="16" max="16" width="12.28515625" style="20" customWidth="1"/>
    <col min="17" max="17" width="8" style="1" customWidth="1"/>
    <col min="18" max="18" width="33.140625" style="1" customWidth="1"/>
    <col min="19" max="16384" width="4.7109375" style="1"/>
  </cols>
  <sheetData>
    <row r="1" spans="1:19" ht="30" customHeight="1" thickBot="1" x14ac:dyDescent="0.25">
      <c r="A1" s="69" t="s">
        <v>200</v>
      </c>
      <c r="B1" s="70"/>
    </row>
    <row r="2" spans="1:19" ht="43.5" customHeight="1" thickBot="1" x14ac:dyDescent="0.25">
      <c r="A2" s="66" t="s">
        <v>197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9" customFormat="1" ht="130.9" customHeight="1" thickBot="1" x14ac:dyDescent="0.25">
      <c r="A3" s="35" t="s">
        <v>171</v>
      </c>
      <c r="B3" s="36" t="s">
        <v>0</v>
      </c>
      <c r="C3" s="37" t="s">
        <v>1</v>
      </c>
      <c r="D3" s="37" t="s">
        <v>2</v>
      </c>
      <c r="E3" s="36" t="s">
        <v>3</v>
      </c>
      <c r="F3" s="37" t="s">
        <v>4</v>
      </c>
      <c r="G3" s="37" t="s">
        <v>5</v>
      </c>
      <c r="H3" s="37" t="s">
        <v>6</v>
      </c>
      <c r="I3" s="37" t="s">
        <v>7</v>
      </c>
      <c r="J3" s="37" t="s">
        <v>8</v>
      </c>
      <c r="K3" s="38" t="s">
        <v>9</v>
      </c>
      <c r="L3" s="39" t="s">
        <v>10</v>
      </c>
      <c r="M3" s="39" t="s">
        <v>11</v>
      </c>
      <c r="N3" s="40" t="s">
        <v>12</v>
      </c>
      <c r="O3" s="37" t="s">
        <v>13</v>
      </c>
      <c r="P3" s="41" t="s">
        <v>14</v>
      </c>
      <c r="Q3" s="41" t="s">
        <v>15</v>
      </c>
      <c r="R3" s="42" t="s">
        <v>198</v>
      </c>
      <c r="S3" s="1"/>
    </row>
    <row r="4" spans="1:19" ht="63.75" x14ac:dyDescent="0.2">
      <c r="A4" s="2" t="s">
        <v>172</v>
      </c>
      <c r="B4" s="4" t="s">
        <v>85</v>
      </c>
      <c r="C4" s="3" t="s">
        <v>16</v>
      </c>
      <c r="D4" s="3" t="s">
        <v>65</v>
      </c>
      <c r="E4" s="4" t="s">
        <v>66</v>
      </c>
      <c r="F4" s="3" t="s">
        <v>18</v>
      </c>
      <c r="G4" s="3" t="s">
        <v>86</v>
      </c>
      <c r="H4" s="4">
        <v>1449464</v>
      </c>
      <c r="I4" s="3" t="s">
        <v>19</v>
      </c>
      <c r="J4" s="5" t="s">
        <v>67</v>
      </c>
      <c r="K4" s="6">
        <v>342989</v>
      </c>
      <c r="L4" s="7">
        <f>(M4/K4)*100</f>
        <v>79.973410225983926</v>
      </c>
      <c r="M4" s="6">
        <v>274300</v>
      </c>
      <c r="N4" s="6">
        <v>274300</v>
      </c>
      <c r="O4" s="3" t="s">
        <v>21</v>
      </c>
      <c r="P4" s="8" t="s">
        <v>22</v>
      </c>
      <c r="Q4" s="43">
        <v>27</v>
      </c>
      <c r="R4" s="27" t="s">
        <v>199</v>
      </c>
    </row>
    <row r="5" spans="1:19" ht="63.75" x14ac:dyDescent="0.2">
      <c r="A5" s="2" t="s">
        <v>173</v>
      </c>
      <c r="B5" s="4" t="s">
        <v>87</v>
      </c>
      <c r="C5" s="3" t="s">
        <v>16</v>
      </c>
      <c r="D5" s="3" t="s">
        <v>88</v>
      </c>
      <c r="E5" s="4" t="s">
        <v>89</v>
      </c>
      <c r="F5" s="3" t="s">
        <v>18</v>
      </c>
      <c r="G5" s="3" t="s">
        <v>90</v>
      </c>
      <c r="H5" s="4">
        <v>8997579</v>
      </c>
      <c r="I5" s="3" t="s">
        <v>19</v>
      </c>
      <c r="J5" s="5" t="s">
        <v>91</v>
      </c>
      <c r="K5" s="6">
        <v>389000</v>
      </c>
      <c r="L5" s="7">
        <f>(M5/K5)*100</f>
        <v>77.120822622107966</v>
      </c>
      <c r="M5" s="6">
        <v>300000</v>
      </c>
      <c r="N5" s="6">
        <v>300000</v>
      </c>
      <c r="O5" s="3" t="s">
        <v>21</v>
      </c>
      <c r="P5" s="8" t="s">
        <v>64</v>
      </c>
      <c r="Q5" s="43">
        <v>27</v>
      </c>
      <c r="R5" s="26" t="s">
        <v>199</v>
      </c>
    </row>
    <row r="6" spans="1:19" ht="51" x14ac:dyDescent="0.2">
      <c r="A6" s="2" t="s">
        <v>174</v>
      </c>
      <c r="B6" s="4" t="s">
        <v>92</v>
      </c>
      <c r="C6" s="3" t="s">
        <v>16</v>
      </c>
      <c r="D6" s="3" t="s">
        <v>70</v>
      </c>
      <c r="E6" s="4" t="s">
        <v>71</v>
      </c>
      <c r="F6" s="3" t="s">
        <v>58</v>
      </c>
      <c r="G6" s="3" t="s">
        <v>93</v>
      </c>
      <c r="H6" s="4" t="s">
        <v>72</v>
      </c>
      <c r="I6" s="3" t="s">
        <v>44</v>
      </c>
      <c r="J6" s="5" t="s">
        <v>73</v>
      </c>
      <c r="K6" s="6">
        <v>462900</v>
      </c>
      <c r="L6" s="7">
        <f>(M6/K6)*100</f>
        <v>64.808813998703826</v>
      </c>
      <c r="M6" s="6">
        <v>300000</v>
      </c>
      <c r="N6" s="6">
        <v>300000</v>
      </c>
      <c r="O6" s="3" t="s">
        <v>21</v>
      </c>
      <c r="P6" s="8" t="s">
        <v>22</v>
      </c>
      <c r="Q6" s="43">
        <v>26</v>
      </c>
      <c r="R6" s="26" t="s">
        <v>199</v>
      </c>
    </row>
    <row r="7" spans="1:19" ht="51" x14ac:dyDescent="0.2">
      <c r="A7" s="2" t="s">
        <v>175</v>
      </c>
      <c r="B7" s="4" t="s">
        <v>94</v>
      </c>
      <c r="C7" s="3" t="s">
        <v>16</v>
      </c>
      <c r="D7" s="3" t="s">
        <v>95</v>
      </c>
      <c r="E7" s="4" t="s">
        <v>96</v>
      </c>
      <c r="F7" s="3" t="s">
        <v>58</v>
      </c>
      <c r="G7" s="3" t="s">
        <v>97</v>
      </c>
      <c r="H7" s="4" t="s">
        <v>98</v>
      </c>
      <c r="I7" s="3" t="s">
        <v>30</v>
      </c>
      <c r="J7" s="5" t="s">
        <v>99</v>
      </c>
      <c r="K7" s="6">
        <v>572900</v>
      </c>
      <c r="L7" s="7">
        <f>(M7/K7)*100</f>
        <v>69.820212951649509</v>
      </c>
      <c r="M7" s="6">
        <v>400000</v>
      </c>
      <c r="N7" s="6">
        <v>400000</v>
      </c>
      <c r="O7" s="3" t="s">
        <v>21</v>
      </c>
      <c r="P7" s="8" t="s">
        <v>100</v>
      </c>
      <c r="Q7" s="43">
        <v>26</v>
      </c>
      <c r="R7" s="26" t="s">
        <v>199</v>
      </c>
    </row>
    <row r="8" spans="1:19" ht="24.95" customHeight="1" x14ac:dyDescent="0.2">
      <c r="A8" s="52" t="s">
        <v>176</v>
      </c>
      <c r="B8" s="53" t="s">
        <v>101</v>
      </c>
      <c r="C8" s="53" t="s">
        <v>32</v>
      </c>
      <c r="D8" s="53" t="s">
        <v>51</v>
      </c>
      <c r="E8" s="54" t="s">
        <v>52</v>
      </c>
      <c r="F8" s="53" t="s">
        <v>29</v>
      </c>
      <c r="G8" s="53" t="s">
        <v>102</v>
      </c>
      <c r="H8" s="4">
        <v>3588365</v>
      </c>
      <c r="I8" s="3" t="s">
        <v>103</v>
      </c>
      <c r="J8" s="53" t="s">
        <v>53</v>
      </c>
      <c r="K8" s="60">
        <v>860000</v>
      </c>
      <c r="L8" s="62">
        <f>(M8/K8)*100</f>
        <v>80</v>
      </c>
      <c r="M8" s="60">
        <v>688000</v>
      </c>
      <c r="N8" s="6">
        <v>172000</v>
      </c>
      <c r="O8" s="53" t="s">
        <v>21</v>
      </c>
      <c r="P8" s="63" t="s">
        <v>22</v>
      </c>
      <c r="Q8" s="53">
        <v>25</v>
      </c>
      <c r="R8" s="59" t="s">
        <v>199</v>
      </c>
    </row>
    <row r="9" spans="1:19" ht="24.95" customHeight="1" x14ac:dyDescent="0.2">
      <c r="A9" s="52"/>
      <c r="B9" s="53" t="s">
        <v>101</v>
      </c>
      <c r="C9" s="53" t="s">
        <v>32</v>
      </c>
      <c r="D9" s="53" t="s">
        <v>51</v>
      </c>
      <c r="E9" s="54" t="s">
        <v>52</v>
      </c>
      <c r="F9" s="53" t="s">
        <v>29</v>
      </c>
      <c r="G9" s="53" t="s">
        <v>102</v>
      </c>
      <c r="H9" s="4">
        <v>3573576</v>
      </c>
      <c r="I9" s="3" t="s">
        <v>104</v>
      </c>
      <c r="J9" s="53"/>
      <c r="K9" s="61"/>
      <c r="L9" s="58"/>
      <c r="M9" s="58"/>
      <c r="N9" s="6">
        <v>412800</v>
      </c>
      <c r="O9" s="58"/>
      <c r="P9" s="58"/>
      <c r="Q9" s="58"/>
      <c r="R9" s="59"/>
    </row>
    <row r="10" spans="1:19" ht="24.95" customHeight="1" x14ac:dyDescent="0.2">
      <c r="A10" s="52"/>
      <c r="B10" s="53" t="s">
        <v>101</v>
      </c>
      <c r="C10" s="53" t="s">
        <v>32</v>
      </c>
      <c r="D10" s="53" t="s">
        <v>51</v>
      </c>
      <c r="E10" s="54" t="s">
        <v>52</v>
      </c>
      <c r="F10" s="53" t="s">
        <v>29</v>
      </c>
      <c r="G10" s="53" t="s">
        <v>102</v>
      </c>
      <c r="H10" s="4">
        <v>4862422</v>
      </c>
      <c r="I10" s="3" t="s">
        <v>104</v>
      </c>
      <c r="J10" s="53"/>
      <c r="K10" s="61"/>
      <c r="L10" s="58"/>
      <c r="M10" s="58"/>
      <c r="N10" s="6">
        <v>103200</v>
      </c>
      <c r="O10" s="58"/>
      <c r="P10" s="58"/>
      <c r="Q10" s="58"/>
      <c r="R10" s="59"/>
    </row>
    <row r="11" spans="1:19" ht="63.75" x14ac:dyDescent="0.2">
      <c r="A11" s="2" t="s">
        <v>177</v>
      </c>
      <c r="B11" s="4" t="s">
        <v>105</v>
      </c>
      <c r="C11" s="3" t="s">
        <v>32</v>
      </c>
      <c r="D11" s="3" t="s">
        <v>51</v>
      </c>
      <c r="E11" s="4" t="s">
        <v>52</v>
      </c>
      <c r="F11" s="3" t="s">
        <v>29</v>
      </c>
      <c r="G11" s="3" t="s">
        <v>106</v>
      </c>
      <c r="H11" s="4">
        <v>2347976</v>
      </c>
      <c r="I11" s="3" t="s">
        <v>37</v>
      </c>
      <c r="J11" s="3" t="s">
        <v>53</v>
      </c>
      <c r="K11" s="6">
        <v>1800000</v>
      </c>
      <c r="L11" s="7">
        <f>(M11/K11)*100</f>
        <v>55.555555555555557</v>
      </c>
      <c r="M11" s="6">
        <v>1000000</v>
      </c>
      <c r="N11" s="6">
        <v>1000000</v>
      </c>
      <c r="O11" s="3" t="s">
        <v>21</v>
      </c>
      <c r="P11" s="8" t="s">
        <v>22</v>
      </c>
      <c r="Q11" s="43">
        <v>25</v>
      </c>
      <c r="R11" s="27" t="s">
        <v>199</v>
      </c>
    </row>
    <row r="12" spans="1:19" ht="51" x14ac:dyDescent="0.2">
      <c r="A12" s="2" t="s">
        <v>178</v>
      </c>
      <c r="B12" s="4" t="s">
        <v>107</v>
      </c>
      <c r="C12" s="3" t="s">
        <v>24</v>
      </c>
      <c r="D12" s="3" t="s">
        <v>108</v>
      </c>
      <c r="E12" s="4" t="s">
        <v>109</v>
      </c>
      <c r="F12" s="3" t="s">
        <v>29</v>
      </c>
      <c r="G12" s="3" t="s">
        <v>110</v>
      </c>
      <c r="H12" s="4" t="s">
        <v>111</v>
      </c>
      <c r="I12" s="3" t="s">
        <v>44</v>
      </c>
      <c r="J12" s="3" t="s">
        <v>112</v>
      </c>
      <c r="K12" s="6">
        <v>90200</v>
      </c>
      <c r="L12" s="7">
        <f>(M12/K12)*100</f>
        <v>79.822616407982267</v>
      </c>
      <c r="M12" s="6">
        <v>72000</v>
      </c>
      <c r="N12" s="6">
        <v>72000</v>
      </c>
      <c r="O12" s="3" t="s">
        <v>26</v>
      </c>
      <c r="P12" s="8" t="s">
        <v>27</v>
      </c>
      <c r="Q12" s="43">
        <v>25</v>
      </c>
      <c r="R12" s="26" t="s">
        <v>199</v>
      </c>
    </row>
    <row r="13" spans="1:19" ht="15" x14ac:dyDescent="0.2">
      <c r="A13" s="52" t="s">
        <v>179</v>
      </c>
      <c r="B13" s="53" t="s">
        <v>113</v>
      </c>
      <c r="C13" s="53" t="s">
        <v>24</v>
      </c>
      <c r="D13" s="53" t="s">
        <v>108</v>
      </c>
      <c r="E13" s="54" t="s">
        <v>109</v>
      </c>
      <c r="F13" s="53" t="s">
        <v>29</v>
      </c>
      <c r="G13" s="53" t="s">
        <v>114</v>
      </c>
      <c r="H13" s="4" t="s">
        <v>115</v>
      </c>
      <c r="I13" s="3" t="s">
        <v>30</v>
      </c>
      <c r="J13" s="53" t="s">
        <v>112</v>
      </c>
      <c r="K13" s="60">
        <v>70950</v>
      </c>
      <c r="L13" s="62">
        <f>(M13/K13)*100</f>
        <v>78.92882311486963</v>
      </c>
      <c r="M13" s="60">
        <v>56000</v>
      </c>
      <c r="N13" s="6">
        <v>36000</v>
      </c>
      <c r="O13" s="53" t="s">
        <v>26</v>
      </c>
      <c r="P13" s="63" t="s">
        <v>27</v>
      </c>
      <c r="Q13" s="53">
        <v>25</v>
      </c>
      <c r="R13" s="59" t="s">
        <v>199</v>
      </c>
    </row>
    <row r="14" spans="1:19" ht="25.5" x14ac:dyDescent="0.2">
      <c r="A14" s="52"/>
      <c r="B14" s="53" t="s">
        <v>113</v>
      </c>
      <c r="C14" s="53" t="s">
        <v>24</v>
      </c>
      <c r="D14" s="53" t="s">
        <v>108</v>
      </c>
      <c r="E14" s="54" t="s">
        <v>109</v>
      </c>
      <c r="F14" s="53" t="s">
        <v>29</v>
      </c>
      <c r="G14" s="53" t="s">
        <v>114</v>
      </c>
      <c r="H14" s="4">
        <v>6458001</v>
      </c>
      <c r="I14" s="3" t="s">
        <v>48</v>
      </c>
      <c r="J14" s="53"/>
      <c r="K14" s="61"/>
      <c r="L14" s="58"/>
      <c r="M14" s="58"/>
      <c r="N14" s="6">
        <v>10000</v>
      </c>
      <c r="O14" s="53"/>
      <c r="P14" s="58"/>
      <c r="Q14" s="58"/>
      <c r="R14" s="59"/>
    </row>
    <row r="15" spans="1:19" ht="63.75" x14ac:dyDescent="0.2">
      <c r="A15" s="52"/>
      <c r="B15" s="53" t="s">
        <v>113</v>
      </c>
      <c r="C15" s="53" t="s">
        <v>24</v>
      </c>
      <c r="D15" s="53" t="s">
        <v>108</v>
      </c>
      <c r="E15" s="54" t="s">
        <v>109</v>
      </c>
      <c r="F15" s="53" t="s">
        <v>29</v>
      </c>
      <c r="G15" s="53" t="s">
        <v>114</v>
      </c>
      <c r="H15" s="4">
        <v>4090546</v>
      </c>
      <c r="I15" s="3" t="s">
        <v>74</v>
      </c>
      <c r="J15" s="53"/>
      <c r="K15" s="61"/>
      <c r="L15" s="58"/>
      <c r="M15" s="58"/>
      <c r="N15" s="6">
        <v>10000</v>
      </c>
      <c r="O15" s="53"/>
      <c r="P15" s="58"/>
      <c r="Q15" s="58"/>
      <c r="R15" s="59"/>
    </row>
    <row r="16" spans="1:19" ht="63.75" x14ac:dyDescent="0.2">
      <c r="A16" s="2" t="s">
        <v>180</v>
      </c>
      <c r="B16" s="4" t="s">
        <v>116</v>
      </c>
      <c r="C16" s="3" t="s">
        <v>24</v>
      </c>
      <c r="D16" s="3" t="s">
        <v>55</v>
      </c>
      <c r="E16" s="4" t="s">
        <v>56</v>
      </c>
      <c r="F16" s="3" t="s">
        <v>42</v>
      </c>
      <c r="G16" s="3" t="s">
        <v>117</v>
      </c>
      <c r="H16" s="4">
        <v>3834335</v>
      </c>
      <c r="I16" s="3" t="s">
        <v>31</v>
      </c>
      <c r="J16" s="3" t="s">
        <v>57</v>
      </c>
      <c r="K16" s="6">
        <v>112860</v>
      </c>
      <c r="L16" s="7">
        <f>(M16/K16)*100</f>
        <v>79.744816586921857</v>
      </c>
      <c r="M16" s="6">
        <v>90000</v>
      </c>
      <c r="N16" s="6">
        <v>90000</v>
      </c>
      <c r="O16" s="3" t="s">
        <v>26</v>
      </c>
      <c r="P16" s="8" t="s">
        <v>27</v>
      </c>
      <c r="Q16" s="43">
        <v>25</v>
      </c>
      <c r="R16" s="26" t="s">
        <v>199</v>
      </c>
    </row>
    <row r="17" spans="1:18" ht="63.75" x14ac:dyDescent="0.2">
      <c r="A17" s="2" t="s">
        <v>181</v>
      </c>
      <c r="B17" s="4" t="s">
        <v>118</v>
      </c>
      <c r="C17" s="3" t="s">
        <v>16</v>
      </c>
      <c r="D17" s="3" t="s">
        <v>35</v>
      </c>
      <c r="E17" s="4" t="s">
        <v>43</v>
      </c>
      <c r="F17" s="3" t="s">
        <v>18</v>
      </c>
      <c r="G17" s="3" t="s">
        <v>119</v>
      </c>
      <c r="H17" s="4">
        <v>5623457</v>
      </c>
      <c r="I17" s="3" t="s">
        <v>50</v>
      </c>
      <c r="J17" s="5" t="s">
        <v>36</v>
      </c>
      <c r="K17" s="6">
        <v>340000</v>
      </c>
      <c r="L17" s="7">
        <f>(M17/K17)*100</f>
        <v>80</v>
      </c>
      <c r="M17" s="6">
        <v>272000</v>
      </c>
      <c r="N17" s="6">
        <v>272000</v>
      </c>
      <c r="O17" s="3" t="s">
        <v>21</v>
      </c>
      <c r="P17" s="8" t="s">
        <v>22</v>
      </c>
      <c r="Q17" s="43">
        <v>25</v>
      </c>
      <c r="R17" s="26" t="s">
        <v>199</v>
      </c>
    </row>
    <row r="18" spans="1:18" ht="51" x14ac:dyDescent="0.2">
      <c r="A18" s="2" t="s">
        <v>182</v>
      </c>
      <c r="B18" s="4" t="s">
        <v>120</v>
      </c>
      <c r="C18" s="3" t="s">
        <v>24</v>
      </c>
      <c r="D18" s="3" t="s">
        <v>121</v>
      </c>
      <c r="E18" s="4" t="s">
        <v>122</v>
      </c>
      <c r="F18" s="3" t="s">
        <v>58</v>
      </c>
      <c r="G18" s="3" t="s">
        <v>123</v>
      </c>
      <c r="H18" s="4">
        <v>1073959</v>
      </c>
      <c r="I18" s="3" t="s">
        <v>37</v>
      </c>
      <c r="J18" s="5" t="s">
        <v>124</v>
      </c>
      <c r="K18" s="6">
        <v>68633</v>
      </c>
      <c r="L18" s="7">
        <f>(M18/K18)*100</f>
        <v>79.99067503970393</v>
      </c>
      <c r="M18" s="6">
        <v>54900</v>
      </c>
      <c r="N18" s="6">
        <v>54900</v>
      </c>
      <c r="O18" s="3" t="s">
        <v>26</v>
      </c>
      <c r="P18" s="8" t="s">
        <v>27</v>
      </c>
      <c r="Q18" s="43">
        <v>25</v>
      </c>
      <c r="R18" s="27" t="s">
        <v>199</v>
      </c>
    </row>
    <row r="19" spans="1:18" ht="51" x14ac:dyDescent="0.2">
      <c r="A19" s="2" t="s">
        <v>183</v>
      </c>
      <c r="B19" s="4" t="s">
        <v>125</v>
      </c>
      <c r="C19" s="3" t="s">
        <v>24</v>
      </c>
      <c r="D19" s="3" t="s">
        <v>59</v>
      </c>
      <c r="E19" s="4" t="s">
        <v>60</v>
      </c>
      <c r="F19" s="3" t="s">
        <v>42</v>
      </c>
      <c r="G19" s="3" t="s">
        <v>126</v>
      </c>
      <c r="H19" s="4">
        <v>2458072</v>
      </c>
      <c r="I19" s="3" t="s">
        <v>37</v>
      </c>
      <c r="J19" s="3" t="s">
        <v>61</v>
      </c>
      <c r="K19" s="6">
        <v>90460</v>
      </c>
      <c r="L19" s="7">
        <f>(M19/K19)*100</f>
        <v>79.814282555825784</v>
      </c>
      <c r="M19" s="6">
        <v>72200</v>
      </c>
      <c r="N19" s="6">
        <v>72200</v>
      </c>
      <c r="O19" s="3" t="s">
        <v>26</v>
      </c>
      <c r="P19" s="8" t="s">
        <v>127</v>
      </c>
      <c r="Q19" s="43">
        <v>24</v>
      </c>
      <c r="R19" s="26" t="s">
        <v>199</v>
      </c>
    </row>
    <row r="20" spans="1:18" ht="63.75" x14ac:dyDescent="0.2">
      <c r="A20" s="55" t="s">
        <v>184</v>
      </c>
      <c r="B20" s="46" t="s">
        <v>128</v>
      </c>
      <c r="C20" s="46" t="s">
        <v>28</v>
      </c>
      <c r="D20" s="46" t="s">
        <v>108</v>
      </c>
      <c r="E20" s="49" t="s">
        <v>109</v>
      </c>
      <c r="F20" s="46" t="s">
        <v>29</v>
      </c>
      <c r="G20" s="46" t="s">
        <v>129</v>
      </c>
      <c r="H20" s="10" t="s">
        <v>130</v>
      </c>
      <c r="I20" s="5" t="s">
        <v>74</v>
      </c>
      <c r="J20" s="46" t="s">
        <v>112</v>
      </c>
      <c r="K20" s="65">
        <v>299291</v>
      </c>
      <c r="L20" s="64">
        <f>(M20/K20)*100</f>
        <v>79.855391575423255</v>
      </c>
      <c r="M20" s="65">
        <v>239000</v>
      </c>
      <c r="N20" s="11">
        <v>101000</v>
      </c>
      <c r="O20" s="46" t="s">
        <v>26</v>
      </c>
      <c r="P20" s="46" t="s">
        <v>27</v>
      </c>
      <c r="Q20" s="53">
        <v>24</v>
      </c>
      <c r="R20" s="59" t="s">
        <v>199</v>
      </c>
    </row>
    <row r="21" spans="1:18" ht="15" x14ac:dyDescent="0.2">
      <c r="A21" s="56"/>
      <c r="B21" s="47" t="s">
        <v>128</v>
      </c>
      <c r="C21" s="47" t="s">
        <v>28</v>
      </c>
      <c r="D21" s="47" t="s">
        <v>108</v>
      </c>
      <c r="E21" s="50" t="s">
        <v>109</v>
      </c>
      <c r="F21" s="47" t="s">
        <v>29</v>
      </c>
      <c r="G21" s="47" t="s">
        <v>129</v>
      </c>
      <c r="H21" s="10" t="s">
        <v>111</v>
      </c>
      <c r="I21" s="5" t="s">
        <v>44</v>
      </c>
      <c r="J21" s="47" t="s">
        <v>112</v>
      </c>
      <c r="K21" s="61"/>
      <c r="L21" s="58"/>
      <c r="M21" s="58"/>
      <c r="N21" s="11">
        <v>54000</v>
      </c>
      <c r="O21" s="47"/>
      <c r="P21" s="47" t="s">
        <v>27</v>
      </c>
      <c r="Q21" s="58"/>
      <c r="R21" s="59"/>
    </row>
    <row r="22" spans="1:18" ht="15" x14ac:dyDescent="0.2">
      <c r="A22" s="56"/>
      <c r="B22" s="47" t="s">
        <v>128</v>
      </c>
      <c r="C22" s="47" t="s">
        <v>28</v>
      </c>
      <c r="D22" s="47" t="s">
        <v>108</v>
      </c>
      <c r="E22" s="50" t="s">
        <v>109</v>
      </c>
      <c r="F22" s="47" t="s">
        <v>29</v>
      </c>
      <c r="G22" s="47" t="s">
        <v>129</v>
      </c>
      <c r="H22" s="10" t="s">
        <v>115</v>
      </c>
      <c r="I22" s="5" t="s">
        <v>30</v>
      </c>
      <c r="J22" s="47" t="s">
        <v>112</v>
      </c>
      <c r="K22" s="61"/>
      <c r="L22" s="58"/>
      <c r="M22" s="58"/>
      <c r="N22" s="11">
        <v>28000</v>
      </c>
      <c r="O22" s="47"/>
      <c r="P22" s="47" t="s">
        <v>27</v>
      </c>
      <c r="Q22" s="58"/>
      <c r="R22" s="59"/>
    </row>
    <row r="23" spans="1:18" ht="25.5" x14ac:dyDescent="0.2">
      <c r="A23" s="56"/>
      <c r="B23" s="47" t="s">
        <v>128</v>
      </c>
      <c r="C23" s="47" t="s">
        <v>28</v>
      </c>
      <c r="D23" s="47" t="s">
        <v>108</v>
      </c>
      <c r="E23" s="50" t="s">
        <v>109</v>
      </c>
      <c r="F23" s="47" t="s">
        <v>29</v>
      </c>
      <c r="G23" s="47" t="s">
        <v>129</v>
      </c>
      <c r="H23" s="10" t="s">
        <v>131</v>
      </c>
      <c r="I23" s="5" t="s">
        <v>48</v>
      </c>
      <c r="J23" s="47" t="s">
        <v>112</v>
      </c>
      <c r="K23" s="61"/>
      <c r="L23" s="58"/>
      <c r="M23" s="58"/>
      <c r="N23" s="11">
        <v>12000</v>
      </c>
      <c r="O23" s="47"/>
      <c r="P23" s="47" t="s">
        <v>27</v>
      </c>
      <c r="Q23" s="58"/>
      <c r="R23" s="59"/>
    </row>
    <row r="24" spans="1:18" ht="25.5" x14ac:dyDescent="0.2">
      <c r="A24" s="57"/>
      <c r="B24" s="48" t="s">
        <v>128</v>
      </c>
      <c r="C24" s="48" t="s">
        <v>28</v>
      </c>
      <c r="D24" s="48" t="s">
        <v>108</v>
      </c>
      <c r="E24" s="51" t="s">
        <v>109</v>
      </c>
      <c r="F24" s="48" t="s">
        <v>29</v>
      </c>
      <c r="G24" s="48" t="s">
        <v>129</v>
      </c>
      <c r="H24" s="10" t="s">
        <v>132</v>
      </c>
      <c r="I24" s="5" t="s">
        <v>48</v>
      </c>
      <c r="J24" s="48" t="s">
        <v>112</v>
      </c>
      <c r="K24" s="61"/>
      <c r="L24" s="58"/>
      <c r="M24" s="58"/>
      <c r="N24" s="11">
        <v>44000</v>
      </c>
      <c r="O24" s="48"/>
      <c r="P24" s="48" t="s">
        <v>27</v>
      </c>
      <c r="Q24" s="58"/>
      <c r="R24" s="59"/>
    </row>
    <row r="25" spans="1:18" ht="51" x14ac:dyDescent="0.2">
      <c r="A25" s="2" t="s">
        <v>185</v>
      </c>
      <c r="B25" s="4" t="s">
        <v>133</v>
      </c>
      <c r="C25" s="3" t="s">
        <v>32</v>
      </c>
      <c r="D25" s="3" t="s">
        <v>134</v>
      </c>
      <c r="E25" s="4" t="s">
        <v>135</v>
      </c>
      <c r="F25" s="3" t="s">
        <v>33</v>
      </c>
      <c r="G25" s="3" t="s">
        <v>136</v>
      </c>
      <c r="H25" s="4">
        <v>6248581</v>
      </c>
      <c r="I25" s="3" t="s">
        <v>31</v>
      </c>
      <c r="J25" s="5" t="s">
        <v>137</v>
      </c>
      <c r="K25" s="6">
        <v>1989067</v>
      </c>
      <c r="L25" s="7">
        <f>(M25/K25)*100</f>
        <v>49.988260827815253</v>
      </c>
      <c r="M25" s="6">
        <v>994300</v>
      </c>
      <c r="N25" s="6">
        <v>994300</v>
      </c>
      <c r="O25" s="3" t="s">
        <v>21</v>
      </c>
      <c r="P25" s="8" t="s">
        <v>22</v>
      </c>
      <c r="Q25" s="43">
        <v>24</v>
      </c>
      <c r="R25" s="26" t="s">
        <v>199</v>
      </c>
    </row>
    <row r="26" spans="1:18" ht="51" x14ac:dyDescent="0.2">
      <c r="A26" s="2" t="s">
        <v>186</v>
      </c>
      <c r="B26" s="4" t="s">
        <v>138</v>
      </c>
      <c r="C26" s="3" t="s">
        <v>24</v>
      </c>
      <c r="D26" s="3" t="s">
        <v>82</v>
      </c>
      <c r="E26" s="4" t="s">
        <v>83</v>
      </c>
      <c r="F26" s="3" t="s">
        <v>42</v>
      </c>
      <c r="G26" s="3" t="s">
        <v>139</v>
      </c>
      <c r="H26" s="4">
        <v>1396162</v>
      </c>
      <c r="I26" s="3" t="s">
        <v>30</v>
      </c>
      <c r="J26" s="5" t="s">
        <v>84</v>
      </c>
      <c r="K26" s="6">
        <v>59000</v>
      </c>
      <c r="L26" s="7">
        <f>(M26/K26)*100</f>
        <v>79.66101694915254</v>
      </c>
      <c r="M26" s="6">
        <v>47000</v>
      </c>
      <c r="N26" s="6">
        <v>47000</v>
      </c>
      <c r="O26" s="3" t="s">
        <v>26</v>
      </c>
      <c r="P26" s="8" t="s">
        <v>27</v>
      </c>
      <c r="Q26" s="43">
        <v>24</v>
      </c>
      <c r="R26" s="26" t="s">
        <v>199</v>
      </c>
    </row>
    <row r="27" spans="1:18" ht="51" x14ac:dyDescent="0.2">
      <c r="A27" s="2" t="s">
        <v>187</v>
      </c>
      <c r="B27" s="4" t="s">
        <v>140</v>
      </c>
      <c r="C27" s="3" t="s">
        <v>24</v>
      </c>
      <c r="D27" s="3" t="s">
        <v>62</v>
      </c>
      <c r="E27" s="4" t="s">
        <v>141</v>
      </c>
      <c r="F27" s="3" t="s">
        <v>33</v>
      </c>
      <c r="G27" s="3" t="s">
        <v>142</v>
      </c>
      <c r="H27" s="4">
        <v>9571983</v>
      </c>
      <c r="I27" s="3" t="s">
        <v>31</v>
      </c>
      <c r="J27" s="5" t="s">
        <v>63</v>
      </c>
      <c r="K27" s="6">
        <v>172000</v>
      </c>
      <c r="L27" s="7">
        <f>(M27/K27)*100</f>
        <v>58.139534883720934</v>
      </c>
      <c r="M27" s="6">
        <v>100000</v>
      </c>
      <c r="N27" s="6">
        <v>100000</v>
      </c>
      <c r="O27" s="3" t="s">
        <v>26</v>
      </c>
      <c r="P27" s="8" t="s">
        <v>127</v>
      </c>
      <c r="Q27" s="43">
        <v>23</v>
      </c>
      <c r="R27" s="26" t="s">
        <v>199</v>
      </c>
    </row>
    <row r="28" spans="1:18" ht="15" x14ac:dyDescent="0.2">
      <c r="A28" s="52" t="s">
        <v>188</v>
      </c>
      <c r="B28" s="53" t="s">
        <v>143</v>
      </c>
      <c r="C28" s="53" t="s">
        <v>24</v>
      </c>
      <c r="D28" s="53" t="s">
        <v>38</v>
      </c>
      <c r="E28" s="54" t="s">
        <v>144</v>
      </c>
      <c r="F28" s="53" t="s">
        <v>33</v>
      </c>
      <c r="G28" s="53" t="s">
        <v>145</v>
      </c>
      <c r="H28" s="4">
        <v>2012296</v>
      </c>
      <c r="I28" s="3" t="s">
        <v>25</v>
      </c>
      <c r="J28" s="53" t="s">
        <v>39</v>
      </c>
      <c r="K28" s="60">
        <v>39100</v>
      </c>
      <c r="L28" s="62">
        <f>(M28/K28)*100</f>
        <v>76.726342710997443</v>
      </c>
      <c r="M28" s="60">
        <v>30000</v>
      </c>
      <c r="N28" s="6">
        <v>10000</v>
      </c>
      <c r="O28" s="53" t="s">
        <v>26</v>
      </c>
      <c r="P28" s="63" t="s">
        <v>27</v>
      </c>
      <c r="Q28" s="53">
        <v>22</v>
      </c>
      <c r="R28" s="59" t="s">
        <v>199</v>
      </c>
    </row>
    <row r="29" spans="1:18" ht="38.25" x14ac:dyDescent="0.2">
      <c r="A29" s="52"/>
      <c r="B29" s="53" t="s">
        <v>143</v>
      </c>
      <c r="C29" s="53" t="s">
        <v>24</v>
      </c>
      <c r="D29" s="53" t="s">
        <v>38</v>
      </c>
      <c r="E29" s="54">
        <v>71294970</v>
      </c>
      <c r="F29" s="53" t="s">
        <v>33</v>
      </c>
      <c r="G29" s="53" t="s">
        <v>145</v>
      </c>
      <c r="H29" s="4" t="s">
        <v>40</v>
      </c>
      <c r="I29" s="3" t="s">
        <v>34</v>
      </c>
      <c r="J29" s="53"/>
      <c r="K29" s="61"/>
      <c r="L29" s="58"/>
      <c r="M29" s="58"/>
      <c r="N29" s="6">
        <v>10000</v>
      </c>
      <c r="O29" s="53"/>
      <c r="P29" s="58"/>
      <c r="Q29" s="58"/>
      <c r="R29" s="59"/>
    </row>
    <row r="30" spans="1:18" ht="25.5" customHeight="1" x14ac:dyDescent="0.2">
      <c r="A30" s="52"/>
      <c r="B30" s="53" t="s">
        <v>143</v>
      </c>
      <c r="C30" s="53" t="s">
        <v>24</v>
      </c>
      <c r="D30" s="53" t="s">
        <v>38</v>
      </c>
      <c r="E30" s="54">
        <v>71294970</v>
      </c>
      <c r="F30" s="53" t="s">
        <v>33</v>
      </c>
      <c r="G30" s="53" t="s">
        <v>145</v>
      </c>
      <c r="H30" s="4">
        <v>1930786</v>
      </c>
      <c r="I30" s="3" t="s">
        <v>31</v>
      </c>
      <c r="J30" s="53"/>
      <c r="K30" s="61"/>
      <c r="L30" s="58"/>
      <c r="M30" s="58"/>
      <c r="N30" s="6">
        <v>10000</v>
      </c>
      <c r="O30" s="53"/>
      <c r="P30" s="58"/>
      <c r="Q30" s="58"/>
      <c r="R30" s="59"/>
    </row>
    <row r="31" spans="1:18" ht="63.75" x14ac:dyDescent="0.2">
      <c r="A31" s="2" t="s">
        <v>189</v>
      </c>
      <c r="B31" s="4" t="s">
        <v>146</v>
      </c>
      <c r="C31" s="3" t="s">
        <v>32</v>
      </c>
      <c r="D31" s="3" t="s">
        <v>75</v>
      </c>
      <c r="E31" s="4" t="s">
        <v>76</v>
      </c>
      <c r="F31" s="3" t="s">
        <v>18</v>
      </c>
      <c r="G31" s="3" t="s">
        <v>147</v>
      </c>
      <c r="H31" s="4">
        <v>7235838</v>
      </c>
      <c r="I31" s="3" t="s">
        <v>41</v>
      </c>
      <c r="J31" s="3" t="s">
        <v>77</v>
      </c>
      <c r="K31" s="6">
        <v>1652856</v>
      </c>
      <c r="L31" s="7">
        <f t="shared" ref="L31:L38" si="0">(M31/K31)*100</f>
        <v>60.50133828960297</v>
      </c>
      <c r="M31" s="6">
        <v>1000000</v>
      </c>
      <c r="N31" s="6">
        <v>1000000</v>
      </c>
      <c r="O31" s="3" t="s">
        <v>21</v>
      </c>
      <c r="P31" s="8" t="s">
        <v>22</v>
      </c>
      <c r="Q31" s="43">
        <v>22</v>
      </c>
      <c r="R31" s="26" t="s">
        <v>199</v>
      </c>
    </row>
    <row r="32" spans="1:18" ht="51" x14ac:dyDescent="0.2">
      <c r="A32" s="9" t="s">
        <v>190</v>
      </c>
      <c r="B32" s="10" t="s">
        <v>148</v>
      </c>
      <c r="C32" s="5" t="s">
        <v>28</v>
      </c>
      <c r="D32" s="5" t="s">
        <v>149</v>
      </c>
      <c r="E32" s="10" t="s">
        <v>150</v>
      </c>
      <c r="F32" s="5" t="s">
        <v>42</v>
      </c>
      <c r="G32" s="5" t="s">
        <v>151</v>
      </c>
      <c r="H32" s="10">
        <v>6472829</v>
      </c>
      <c r="I32" s="5" t="s">
        <v>23</v>
      </c>
      <c r="J32" s="5" t="s">
        <v>152</v>
      </c>
      <c r="K32" s="11">
        <v>78950</v>
      </c>
      <c r="L32" s="12">
        <f t="shared" si="0"/>
        <v>77.264091196960109</v>
      </c>
      <c r="M32" s="11">
        <v>61000</v>
      </c>
      <c r="N32" s="11">
        <v>61000</v>
      </c>
      <c r="O32" s="5" t="s">
        <v>26</v>
      </c>
      <c r="P32" s="13" t="s">
        <v>45</v>
      </c>
      <c r="Q32" s="43">
        <v>22</v>
      </c>
      <c r="R32" s="26" t="s">
        <v>199</v>
      </c>
    </row>
    <row r="33" spans="1:18" ht="51" x14ac:dyDescent="0.2">
      <c r="A33" s="2" t="s">
        <v>191</v>
      </c>
      <c r="B33" s="4" t="s">
        <v>153</v>
      </c>
      <c r="C33" s="3" t="s">
        <v>32</v>
      </c>
      <c r="D33" s="3" t="s">
        <v>154</v>
      </c>
      <c r="E33" s="4" t="s">
        <v>68</v>
      </c>
      <c r="F33" s="3" t="s">
        <v>58</v>
      </c>
      <c r="G33" s="3" t="s">
        <v>155</v>
      </c>
      <c r="H33" s="4">
        <v>8628750</v>
      </c>
      <c r="I33" s="3" t="s">
        <v>34</v>
      </c>
      <c r="J33" s="3" t="s">
        <v>69</v>
      </c>
      <c r="K33" s="6">
        <v>1109400</v>
      </c>
      <c r="L33" s="7">
        <f t="shared" si="0"/>
        <v>79.989183342347218</v>
      </c>
      <c r="M33" s="6">
        <v>887400</v>
      </c>
      <c r="N33" s="6">
        <v>887400</v>
      </c>
      <c r="O33" s="3" t="s">
        <v>21</v>
      </c>
      <c r="P33" s="8" t="s">
        <v>27</v>
      </c>
      <c r="Q33" s="43">
        <v>21</v>
      </c>
      <c r="R33" s="27" t="s">
        <v>199</v>
      </c>
    </row>
    <row r="34" spans="1:18" ht="63.75" x14ac:dyDescent="0.2">
      <c r="A34" s="9" t="s">
        <v>192</v>
      </c>
      <c r="B34" s="10" t="s">
        <v>156</v>
      </c>
      <c r="C34" s="5" t="s">
        <v>28</v>
      </c>
      <c r="D34" s="5" t="s">
        <v>46</v>
      </c>
      <c r="E34" s="10" t="s">
        <v>47</v>
      </c>
      <c r="F34" s="5" t="s">
        <v>18</v>
      </c>
      <c r="G34" s="5" t="s">
        <v>157</v>
      </c>
      <c r="H34" s="10" t="s">
        <v>158</v>
      </c>
      <c r="I34" s="5" t="s">
        <v>50</v>
      </c>
      <c r="J34" s="5" t="s">
        <v>49</v>
      </c>
      <c r="K34" s="11">
        <v>102700</v>
      </c>
      <c r="L34" s="12">
        <f t="shared" si="0"/>
        <v>79.844206426484902</v>
      </c>
      <c r="M34" s="11">
        <v>82000</v>
      </c>
      <c r="N34" s="11">
        <v>82000</v>
      </c>
      <c r="O34" s="5" t="s">
        <v>26</v>
      </c>
      <c r="P34" s="13" t="s">
        <v>27</v>
      </c>
      <c r="Q34" s="43">
        <v>21</v>
      </c>
      <c r="R34" s="27" t="s">
        <v>199</v>
      </c>
    </row>
    <row r="35" spans="1:18" ht="51" x14ac:dyDescent="0.2">
      <c r="A35" s="2" t="s">
        <v>193</v>
      </c>
      <c r="B35" s="4" t="s">
        <v>159</v>
      </c>
      <c r="C35" s="3" t="s">
        <v>24</v>
      </c>
      <c r="D35" s="3" t="s">
        <v>78</v>
      </c>
      <c r="E35" s="4" t="s">
        <v>79</v>
      </c>
      <c r="F35" s="3" t="s">
        <v>58</v>
      </c>
      <c r="G35" s="3" t="s">
        <v>160</v>
      </c>
      <c r="H35" s="4" t="s">
        <v>80</v>
      </c>
      <c r="I35" s="3" t="s">
        <v>37</v>
      </c>
      <c r="J35" s="3" t="s">
        <v>81</v>
      </c>
      <c r="K35" s="6">
        <v>60950</v>
      </c>
      <c r="L35" s="7">
        <f t="shared" si="0"/>
        <v>79.901558654634954</v>
      </c>
      <c r="M35" s="6">
        <v>48700</v>
      </c>
      <c r="N35" s="6">
        <v>48700</v>
      </c>
      <c r="O35" s="3" t="s">
        <v>26</v>
      </c>
      <c r="P35" s="8" t="s">
        <v>27</v>
      </c>
      <c r="Q35" s="43">
        <v>20</v>
      </c>
      <c r="R35" s="26" t="s">
        <v>199</v>
      </c>
    </row>
    <row r="36" spans="1:18" ht="51" x14ac:dyDescent="0.2">
      <c r="A36" s="9" t="s">
        <v>194</v>
      </c>
      <c r="B36" s="10" t="s">
        <v>161</v>
      </c>
      <c r="C36" s="5" t="s">
        <v>28</v>
      </c>
      <c r="D36" s="5" t="s">
        <v>162</v>
      </c>
      <c r="E36" s="10" t="s">
        <v>163</v>
      </c>
      <c r="F36" s="5" t="s">
        <v>58</v>
      </c>
      <c r="G36" s="5" t="s">
        <v>164</v>
      </c>
      <c r="H36" s="10">
        <v>4298794</v>
      </c>
      <c r="I36" s="5" t="s">
        <v>23</v>
      </c>
      <c r="J36" s="5" t="s">
        <v>165</v>
      </c>
      <c r="K36" s="11">
        <v>63500</v>
      </c>
      <c r="L36" s="12">
        <f t="shared" si="0"/>
        <v>80</v>
      </c>
      <c r="M36" s="11">
        <v>50800</v>
      </c>
      <c r="N36" s="11">
        <v>50800</v>
      </c>
      <c r="O36" s="5" t="s">
        <v>26</v>
      </c>
      <c r="P36" s="13" t="s">
        <v>27</v>
      </c>
      <c r="Q36" s="43">
        <v>20</v>
      </c>
      <c r="R36" s="26" t="s">
        <v>199</v>
      </c>
    </row>
    <row r="37" spans="1:18" ht="63.75" x14ac:dyDescent="0.2">
      <c r="A37" s="2" t="s">
        <v>195</v>
      </c>
      <c r="B37" s="4" t="s">
        <v>166</v>
      </c>
      <c r="C37" s="3" t="s">
        <v>32</v>
      </c>
      <c r="D37" s="3" t="s">
        <v>17</v>
      </c>
      <c r="E37" s="4">
        <v>65468562</v>
      </c>
      <c r="F37" s="3" t="s">
        <v>18</v>
      </c>
      <c r="G37" s="3" t="s">
        <v>167</v>
      </c>
      <c r="H37" s="4" t="s">
        <v>54</v>
      </c>
      <c r="I37" s="3" t="s">
        <v>25</v>
      </c>
      <c r="J37" s="5" t="s">
        <v>20</v>
      </c>
      <c r="K37" s="6">
        <v>1248935</v>
      </c>
      <c r="L37" s="7">
        <f t="shared" si="0"/>
        <v>79.988149903717968</v>
      </c>
      <c r="M37" s="6">
        <v>999000</v>
      </c>
      <c r="N37" s="6">
        <v>999000</v>
      </c>
      <c r="O37" s="3" t="s">
        <v>21</v>
      </c>
      <c r="P37" s="8" t="s">
        <v>22</v>
      </c>
      <c r="Q37" s="43">
        <v>19</v>
      </c>
      <c r="R37" s="26" t="s">
        <v>199</v>
      </c>
    </row>
    <row r="38" spans="1:18" ht="51.75" thickBot="1" x14ac:dyDescent="0.25">
      <c r="A38" s="28" t="s">
        <v>196</v>
      </c>
      <c r="B38" s="29" t="s">
        <v>168</v>
      </c>
      <c r="C38" s="30" t="s">
        <v>32</v>
      </c>
      <c r="D38" s="30" t="s">
        <v>162</v>
      </c>
      <c r="E38" s="29" t="s">
        <v>163</v>
      </c>
      <c r="F38" s="30" t="s">
        <v>58</v>
      </c>
      <c r="G38" s="30" t="s">
        <v>169</v>
      </c>
      <c r="H38" s="29">
        <v>4298794</v>
      </c>
      <c r="I38" s="30" t="s">
        <v>23</v>
      </c>
      <c r="J38" s="31" t="s">
        <v>165</v>
      </c>
      <c r="K38" s="33">
        <v>319400</v>
      </c>
      <c r="L38" s="32">
        <f t="shared" si="0"/>
        <v>79.993738259236068</v>
      </c>
      <c r="M38" s="33">
        <v>255500</v>
      </c>
      <c r="N38" s="33">
        <v>255500</v>
      </c>
      <c r="O38" s="30" t="s">
        <v>21</v>
      </c>
      <c r="P38" s="34" t="s">
        <v>22</v>
      </c>
      <c r="Q38" s="44">
        <v>18</v>
      </c>
      <c r="R38" s="45" t="s">
        <v>199</v>
      </c>
    </row>
    <row r="39" spans="1:18" s="14" customFormat="1" ht="31.5" customHeight="1" thickBot="1" x14ac:dyDescent="0.25">
      <c r="A39" s="22"/>
      <c r="B39" s="23"/>
      <c r="C39" s="23"/>
      <c r="D39" s="23" t="s">
        <v>170</v>
      </c>
      <c r="E39" s="23"/>
      <c r="F39" s="23"/>
      <c r="G39" s="23"/>
      <c r="H39" s="23"/>
      <c r="I39" s="23"/>
      <c r="J39" s="23"/>
      <c r="K39" s="23"/>
      <c r="L39" s="23"/>
      <c r="M39" s="24">
        <f>SUM(M4:M38)</f>
        <v>8374100</v>
      </c>
      <c r="N39" s="24">
        <f>SUM(N4:N38)</f>
        <v>8374100</v>
      </c>
      <c r="O39" s="23"/>
      <c r="P39" s="23"/>
      <c r="Q39" s="23"/>
      <c r="R39" s="25"/>
    </row>
    <row r="40" spans="1:18" ht="117" customHeight="1" x14ac:dyDescent="0.2">
      <c r="N40" s="19"/>
    </row>
  </sheetData>
  <mergeCells count="62">
    <mergeCell ref="P8:P10"/>
    <mergeCell ref="Q8:Q10"/>
    <mergeCell ref="A2:R2"/>
    <mergeCell ref="A1:B1"/>
    <mergeCell ref="J20:J24"/>
    <mergeCell ref="K20:K24"/>
    <mergeCell ref="R8:R10"/>
    <mergeCell ref="J13:J15"/>
    <mergeCell ref="K13:K15"/>
    <mergeCell ref="L13:L15"/>
    <mergeCell ref="M13:M15"/>
    <mergeCell ref="O13:O15"/>
    <mergeCell ref="P13:P15"/>
    <mergeCell ref="Q13:Q15"/>
    <mergeCell ref="R13:R15"/>
    <mergeCell ref="J8:J10"/>
    <mergeCell ref="K8:K10"/>
    <mergeCell ref="L8:L10"/>
    <mergeCell ref="M8:M10"/>
    <mergeCell ref="O8:O10"/>
    <mergeCell ref="A20:A24"/>
    <mergeCell ref="B20:B24"/>
    <mergeCell ref="Q20:Q24"/>
    <mergeCell ref="R28:R30"/>
    <mergeCell ref="R20:R24"/>
    <mergeCell ref="J28:J30"/>
    <mergeCell ref="K28:K30"/>
    <mergeCell ref="L28:L30"/>
    <mergeCell ref="M28:M30"/>
    <mergeCell ref="O28:O30"/>
    <mergeCell ref="P28:P30"/>
    <mergeCell ref="Q28:Q30"/>
    <mergeCell ref="O20:O24"/>
    <mergeCell ref="P20:P24"/>
    <mergeCell ref="L20:L24"/>
    <mergeCell ref="M20:M24"/>
    <mergeCell ref="F8:F10"/>
    <mergeCell ref="G8:G10"/>
    <mergeCell ref="A28:A30"/>
    <mergeCell ref="B28:B30"/>
    <mergeCell ref="C28:C30"/>
    <mergeCell ref="D28:D30"/>
    <mergeCell ref="E28:E30"/>
    <mergeCell ref="F28:F30"/>
    <mergeCell ref="G28:G30"/>
    <mergeCell ref="A13:A15"/>
    <mergeCell ref="B13:B15"/>
    <mergeCell ref="C13:C15"/>
    <mergeCell ref="D13:D15"/>
    <mergeCell ref="E13:E15"/>
    <mergeCell ref="F13:F15"/>
    <mergeCell ref="G13:G15"/>
    <mergeCell ref="A8:A10"/>
    <mergeCell ref="B8:B10"/>
    <mergeCell ref="C8:C10"/>
    <mergeCell ref="D8:D10"/>
    <mergeCell ref="E8:E10"/>
    <mergeCell ref="C20:C24"/>
    <mergeCell ref="D20:D24"/>
    <mergeCell ref="E20:E24"/>
    <mergeCell ref="F20:F24"/>
    <mergeCell ref="G20:G24"/>
  </mergeCells>
  <printOptions horizontalCentered="1"/>
  <pageMargins left="0" right="0" top="0.74803149606299213" bottom="0.74803149606299213" header="0.31496062992125984" footer="0.31496062992125984"/>
  <pageSetup paperSize="9" scale="5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2-Náhradníci</vt:lpstr>
      <vt:lpstr>'Příloha č. 2-Náhradníci'!Názvy_tisku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Schromová Monika</dc:creator>
  <cp:lastModifiedBy>Becková Ivana</cp:lastModifiedBy>
  <cp:lastPrinted>2024-05-13T14:31:53Z</cp:lastPrinted>
  <dcterms:created xsi:type="dcterms:W3CDTF">2024-05-06T13:59:48Z</dcterms:created>
  <dcterms:modified xsi:type="dcterms:W3CDTF">2024-05-13T14:32:03Z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2024-05-10T08:56:38Z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0793d9a8-b2b7-4271-a3ea-aa0827be3604</vt:lpwstr>
  </property>
  <property fmtid="{D5CDD505-2E9C-101B-9397-08002B2CF9AE}" pid="8" name="MSIP_Label_bc18e8b5-cf04-4356-9f73-4b8f937bc4ae_ContentBits">
    <vt:lpwstr>0</vt:lpwstr>
  </property>
</Properties>
</file>