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1425" windowWidth="15090" windowHeight="13080" tabRatio="317" activeTab="0"/>
  </bookViews>
  <sheets>
    <sheet name="List1" sheetId="1" r:id="rId1"/>
  </sheets>
  <definedNames>
    <definedName name="_xlnm._FilterDatabase" localSheetId="0" hidden="1">'List1'!$A$1:$J$58</definedName>
  </definedNames>
  <calcPr fullCalcOnLoad="1"/>
</workbook>
</file>

<file path=xl/sharedStrings.xml><?xml version="1.0" encoding="utf-8"?>
<sst xmlns="http://schemas.openxmlformats.org/spreadsheetml/2006/main" count="338" uniqueCount="128">
  <si>
    <t>ŽADATELÉ:</t>
  </si>
  <si>
    <t>Právní forma</t>
  </si>
  <si>
    <t>Podíl dotace na nákladech projektu v %</t>
  </si>
  <si>
    <t>Časové použití    od - do</t>
  </si>
  <si>
    <t>Příjemce dotace/ žadatel</t>
  </si>
  <si>
    <t>Poř. číslo</t>
  </si>
  <si>
    <t>IČ</t>
  </si>
  <si>
    <t>Hanke Karel</t>
  </si>
  <si>
    <t>05679711</t>
  </si>
  <si>
    <t>Včelařský spolek pro Frýdek, Dobrou a okolí</t>
  </si>
  <si>
    <t>72533510</t>
  </si>
  <si>
    <t>Ondřej Havlík</t>
  </si>
  <si>
    <t>GÁBOR MILAN</t>
  </si>
  <si>
    <t>Bojkova Petra</t>
  </si>
  <si>
    <t>Greiner Tomáš</t>
  </si>
  <si>
    <t>Mynář Tomáš</t>
  </si>
  <si>
    <t>06869106</t>
  </si>
  <si>
    <t>Český svaz včelařů, z.s., základní organizace Jakubčovice nad Odrou</t>
  </si>
  <si>
    <t>VRANÍK PAVEL</t>
  </si>
  <si>
    <t>68174934</t>
  </si>
  <si>
    <t>Bieleszová Anna</t>
  </si>
  <si>
    <t>Rataj Miroslav</t>
  </si>
  <si>
    <t>Rosa Pavel</t>
  </si>
  <si>
    <t>Výše dotace (Kč)</t>
  </si>
  <si>
    <t>Celkové plánované náklady projektu (Kč)</t>
  </si>
  <si>
    <t>De-minimis</t>
  </si>
  <si>
    <t>ne</t>
  </si>
  <si>
    <t>Příloha č. 1 - Seznam projektů - poskytnutí dotace</t>
  </si>
  <si>
    <t>Gazda Pavel</t>
  </si>
  <si>
    <t>Nepodnikající fyzická osoba</t>
  </si>
  <si>
    <t>Ing. Míček Miloš</t>
  </si>
  <si>
    <t>HRABOVSKÝ RADIM</t>
  </si>
  <si>
    <t>Fyzická osoba podnikající dle živnostenského zákona nezapsaná v obchodním rejstříku</t>
  </si>
  <si>
    <t>Spolek</t>
  </si>
  <si>
    <t>Bc. Němcová Anežka</t>
  </si>
  <si>
    <t>HOLLESCH MAREK</t>
  </si>
  <si>
    <t>Včelařský spolek Náš včelín, z.s.</t>
  </si>
  <si>
    <t>Samiec Josef</t>
  </si>
  <si>
    <t>Patrik Velčovský</t>
  </si>
  <si>
    <t>Mgr. Tomšů Václav</t>
  </si>
  <si>
    <t>Mgr. Vraníková Barbora</t>
  </si>
  <si>
    <t>Bc. Chamrád Michael</t>
  </si>
  <si>
    <t>Štencel Přemysl</t>
  </si>
  <si>
    <t>Český svaz včelařů, z.s., základní organizace Český Těšín</t>
  </si>
  <si>
    <t>Zemědělský podnikatel - fyzická osoba nezapsaná v obchodním rejstříku</t>
  </si>
  <si>
    <t>GOTTWALD JIŘÍ</t>
  </si>
  <si>
    <t>Bielesz Česlav</t>
  </si>
  <si>
    <t>Ing Čecháček Martin</t>
  </si>
  <si>
    <t>BARTOŠOVÁ JANA</t>
  </si>
  <si>
    <t>KALINEC JIŘÍ</t>
  </si>
  <si>
    <t>SKOTNICA ONDŘEJ</t>
  </si>
  <si>
    <t>Ing Baselides Andrzej</t>
  </si>
  <si>
    <t>MALCHER JAROSLAV</t>
  </si>
  <si>
    <t>Český svaz včelařů, z.s., základní organizace Vřesina</t>
  </si>
  <si>
    <t>BRŠŤÁK PETR</t>
  </si>
  <si>
    <t>Bordovská Radka</t>
  </si>
  <si>
    <t>PAVLÁSEK JIŘÍ</t>
  </si>
  <si>
    <t>Ing. Procházková Lenka</t>
  </si>
  <si>
    <t>BARTONEC JINDŘICH</t>
  </si>
  <si>
    <t>Mgr. Pavlosek Robert</t>
  </si>
  <si>
    <t>BYSTROŇ EMERICH</t>
  </si>
  <si>
    <t>VANTUCH PETR</t>
  </si>
  <si>
    <t>Pinková Kateřina</t>
  </si>
  <si>
    <t>Ing. Marcol Tomáš</t>
  </si>
  <si>
    <t>Pink Aleš</t>
  </si>
  <si>
    <t>Ing. Němec Václav</t>
  </si>
  <si>
    <t>JANČÁLEK RADIM</t>
  </si>
  <si>
    <t>Martinek Radim</t>
  </si>
  <si>
    <t>TYLEČEK DUŠAN</t>
  </si>
  <si>
    <t>Janečková Marie</t>
  </si>
  <si>
    <t>Jan Křempek</t>
  </si>
  <si>
    <t>Křenek Pavel</t>
  </si>
  <si>
    <t>Jaromíra Neuwirthová</t>
  </si>
  <si>
    <t>Bc. Kutnar Pavel</t>
  </si>
  <si>
    <t>**********</t>
  </si>
  <si>
    <t>21255202</t>
  </si>
  <si>
    <t>60300132</t>
  </si>
  <si>
    <t>62353951</t>
  </si>
  <si>
    <t>47814781</t>
  </si>
  <si>
    <t>62327143</t>
  </si>
  <si>
    <t>49572148</t>
  </si>
  <si>
    <t>1.1.2024 - 31.10.2024</t>
  </si>
  <si>
    <t>Podpora včelařství v Moravskoslezském kraji 2024</t>
  </si>
  <si>
    <t>PSČ</t>
  </si>
  <si>
    <t>74719</t>
  </si>
  <si>
    <t>73801</t>
  </si>
  <si>
    <t>74744</t>
  </si>
  <si>
    <t>74745</t>
  </si>
  <si>
    <t>74235</t>
  </si>
  <si>
    <t>74267</t>
  </si>
  <si>
    <t>74723</t>
  </si>
  <si>
    <t>73934</t>
  </si>
  <si>
    <t>74724</t>
  </si>
  <si>
    <t>74711</t>
  </si>
  <si>
    <t>74301</t>
  </si>
  <si>
    <t>73995</t>
  </si>
  <si>
    <t>74213</t>
  </si>
  <si>
    <t>73949</t>
  </si>
  <si>
    <t>74101</t>
  </si>
  <si>
    <t>74801</t>
  </si>
  <si>
    <t>74741</t>
  </si>
  <si>
    <t>73701</t>
  </si>
  <si>
    <t>73985</t>
  </si>
  <si>
    <t>74245</t>
  </si>
  <si>
    <t>73601</t>
  </si>
  <si>
    <t>74715</t>
  </si>
  <si>
    <t>73992</t>
  </si>
  <si>
    <t>70030</t>
  </si>
  <si>
    <t>74258</t>
  </si>
  <si>
    <t>73904</t>
  </si>
  <si>
    <t>73997</t>
  </si>
  <si>
    <t>74720</t>
  </si>
  <si>
    <t>72100</t>
  </si>
  <si>
    <t>73911</t>
  </si>
  <si>
    <t>74254</t>
  </si>
  <si>
    <t>74766</t>
  </si>
  <si>
    <t>73532</t>
  </si>
  <si>
    <t>73941</t>
  </si>
  <si>
    <t>70800</t>
  </si>
  <si>
    <t>73572</t>
  </si>
  <si>
    <t>74784</t>
  </si>
  <si>
    <t>74265</t>
  </si>
  <si>
    <t>74781</t>
  </si>
  <si>
    <t>73913</t>
  </si>
  <si>
    <t>74283</t>
  </si>
  <si>
    <t>73947</t>
  </si>
  <si>
    <t>Celkem dotace</t>
  </si>
  <si>
    <t>ano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</si>
</sst>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 horizontal="center" vertical="top"/>
    </xf>
    <xf numFmtId="0" fontId="4" fillId="0" borderId="0" xfId="36" applyFill="1" applyAlignment="1" applyProtection="1">
      <alignment horizontal="center" vertical="top"/>
      <protection/>
    </xf>
    <xf numFmtId="14" fontId="4" fillId="0" borderId="0" xfId="36" applyNumberFormat="1" applyFill="1" applyAlignment="1" applyProtection="1">
      <alignment horizontal="center" vertical="top"/>
      <protection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4" fontId="0" fillId="0" borderId="13" xfId="0" applyNumberForma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167" fontId="6" fillId="0" borderId="0" xfId="0" applyNumberFormat="1" applyFont="1" applyAlignment="1">
      <alignment/>
    </xf>
    <xf numFmtId="4" fontId="6" fillId="0" borderId="13" xfId="0" applyNumberFormat="1" applyFont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130" zoomScaleNormal="130" zoomScalePageLayoutView="0" workbookViewId="0" topLeftCell="A1">
      <selection activeCell="F1" sqref="F1:H16384"/>
    </sheetView>
  </sheetViews>
  <sheetFormatPr defaultColWidth="9.140625" defaultRowHeight="12.75"/>
  <cols>
    <col min="1" max="1" width="8.7109375" style="0" customWidth="1"/>
    <col min="2" max="2" width="10.57421875" style="0" customWidth="1"/>
    <col min="3" max="3" width="60.140625" style="0" bestFit="1" customWidth="1"/>
    <col min="4" max="4" width="53.00390625" style="0" customWidth="1"/>
    <col min="5" max="5" width="12.421875" style="0" customWidth="1"/>
    <col min="6" max="6" width="6.00390625" style="0" bestFit="1" customWidth="1"/>
    <col min="8" max="8" width="10.57421875" style="0" customWidth="1"/>
    <col min="9" max="9" width="13.28125" style="0" customWidth="1"/>
    <col min="10" max="10" width="19.421875" style="0" bestFit="1" customWidth="1"/>
    <col min="11" max="11" width="24.140625" style="0" customWidth="1"/>
    <col min="12" max="12" width="9.8515625" style="0" customWidth="1"/>
  </cols>
  <sheetData>
    <row r="1" spans="1:2" s="1" customFormat="1" ht="10.5">
      <c r="A1" s="3" t="s">
        <v>82</v>
      </c>
      <c r="B1" s="3"/>
    </row>
    <row r="2" spans="1:10" s="1" customFormat="1" ht="11.25" thickBot="1">
      <c r="A2" s="13" t="s">
        <v>27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1" customFormat="1" ht="11.25" thickBot="1">
      <c r="A3" s="8" t="s">
        <v>0</v>
      </c>
      <c r="B3" s="9"/>
      <c r="C3" s="13"/>
      <c r="D3" s="13"/>
      <c r="E3" s="13"/>
      <c r="F3" s="13"/>
      <c r="G3" s="13"/>
      <c r="H3" s="13"/>
      <c r="I3" s="13"/>
      <c r="J3" s="13"/>
    </row>
    <row r="4" spans="1:10" s="2" customFormat="1" ht="53.25" thickBot="1">
      <c r="A4" s="4" t="s">
        <v>5</v>
      </c>
      <c r="B4" s="6" t="s">
        <v>25</v>
      </c>
      <c r="C4" s="5" t="s">
        <v>4</v>
      </c>
      <c r="D4" s="5" t="s">
        <v>1</v>
      </c>
      <c r="E4" s="5" t="s">
        <v>6</v>
      </c>
      <c r="F4" s="5" t="s">
        <v>83</v>
      </c>
      <c r="G4" s="5" t="s">
        <v>24</v>
      </c>
      <c r="H4" s="5" t="s">
        <v>2</v>
      </c>
      <c r="I4" s="5" t="s">
        <v>23</v>
      </c>
      <c r="J4" s="5" t="s">
        <v>3</v>
      </c>
    </row>
    <row r="5" spans="1:10" s="10" customFormat="1" ht="12.75">
      <c r="A5" s="7">
        <v>1</v>
      </c>
      <c r="B5" s="17" t="s">
        <v>127</v>
      </c>
      <c r="C5" s="14" t="s">
        <v>28</v>
      </c>
      <c r="D5" s="15" t="s">
        <v>29</v>
      </c>
      <c r="E5" s="16" t="s">
        <v>74</v>
      </c>
      <c r="F5" s="15" t="s">
        <v>84</v>
      </c>
      <c r="G5" s="19">
        <v>50000</v>
      </c>
      <c r="H5" s="20">
        <f>I5/G5</f>
        <v>0.75</v>
      </c>
      <c r="I5" s="18">
        <f>G5*0.75</f>
        <v>37500</v>
      </c>
      <c r="J5" s="7" t="s">
        <v>81</v>
      </c>
    </row>
    <row r="6" spans="1:10" s="10" customFormat="1" ht="12.75">
      <c r="A6" s="7">
        <v>2</v>
      </c>
      <c r="B6" s="17" t="s">
        <v>127</v>
      </c>
      <c r="C6" s="14" t="s">
        <v>30</v>
      </c>
      <c r="D6" s="15" t="s">
        <v>29</v>
      </c>
      <c r="E6" s="16" t="s">
        <v>74</v>
      </c>
      <c r="F6" s="15" t="s">
        <v>85</v>
      </c>
      <c r="G6" s="19">
        <v>41500</v>
      </c>
      <c r="H6" s="20">
        <f aca="true" t="shared" si="0" ref="H6:H58">I6/G6</f>
        <v>0.7493975903614458</v>
      </c>
      <c r="I6" s="18">
        <v>31100</v>
      </c>
      <c r="J6" s="7" t="s">
        <v>81</v>
      </c>
    </row>
    <row r="7" spans="1:11" s="10" customFormat="1" ht="12.75">
      <c r="A7" s="7">
        <v>3</v>
      </c>
      <c r="B7" s="17" t="s">
        <v>127</v>
      </c>
      <c r="C7" s="14" t="s">
        <v>31</v>
      </c>
      <c r="D7" s="15" t="s">
        <v>29</v>
      </c>
      <c r="E7" s="16" t="s">
        <v>74</v>
      </c>
      <c r="F7" s="15" t="s">
        <v>86</v>
      </c>
      <c r="G7" s="19">
        <v>45000</v>
      </c>
      <c r="H7" s="20">
        <f t="shared" si="0"/>
        <v>0.7488888888888889</v>
      </c>
      <c r="I7" s="18">
        <v>33700</v>
      </c>
      <c r="J7" s="7" t="s">
        <v>81</v>
      </c>
      <c r="K7" s="11"/>
    </row>
    <row r="8" spans="1:11" s="10" customFormat="1" ht="12.75">
      <c r="A8" s="7">
        <v>4</v>
      </c>
      <c r="B8" s="17" t="s">
        <v>127</v>
      </c>
      <c r="C8" s="14" t="s">
        <v>11</v>
      </c>
      <c r="D8" s="15" t="s">
        <v>32</v>
      </c>
      <c r="E8" s="16" t="s">
        <v>10</v>
      </c>
      <c r="F8" s="15" t="s">
        <v>87</v>
      </c>
      <c r="G8" s="19">
        <v>66600</v>
      </c>
      <c r="H8" s="20">
        <f t="shared" si="0"/>
        <v>0.7492492492492493</v>
      </c>
      <c r="I8" s="18">
        <v>49900</v>
      </c>
      <c r="J8" s="7" t="s">
        <v>81</v>
      </c>
      <c r="K8" s="11"/>
    </row>
    <row r="9" spans="1:11" s="10" customFormat="1" ht="12.75">
      <c r="A9" s="7">
        <v>5</v>
      </c>
      <c r="B9" s="17" t="s">
        <v>127</v>
      </c>
      <c r="C9" s="14" t="s">
        <v>17</v>
      </c>
      <c r="D9" s="15" t="s">
        <v>33</v>
      </c>
      <c r="E9" s="16" t="s">
        <v>16</v>
      </c>
      <c r="F9" s="15" t="s">
        <v>88</v>
      </c>
      <c r="G9" s="19">
        <v>66666.67</v>
      </c>
      <c r="H9" s="20">
        <f t="shared" si="0"/>
        <v>0.75</v>
      </c>
      <c r="I9" s="18">
        <f>G9*0.75</f>
        <v>50000.0025</v>
      </c>
      <c r="J9" s="7" t="s">
        <v>81</v>
      </c>
      <c r="K9" s="11"/>
    </row>
    <row r="10" spans="1:11" s="10" customFormat="1" ht="12.75">
      <c r="A10" s="7">
        <v>6</v>
      </c>
      <c r="B10" s="17" t="s">
        <v>127</v>
      </c>
      <c r="C10" s="14" t="s">
        <v>9</v>
      </c>
      <c r="D10" s="15" t="s">
        <v>33</v>
      </c>
      <c r="E10" s="16" t="s">
        <v>8</v>
      </c>
      <c r="F10" s="15" t="s">
        <v>85</v>
      </c>
      <c r="G10" s="19">
        <v>66667</v>
      </c>
      <c r="H10" s="20">
        <f t="shared" si="0"/>
        <v>0.7499962500187499</v>
      </c>
      <c r="I10" s="18">
        <v>50000</v>
      </c>
      <c r="J10" s="7" t="s">
        <v>81</v>
      </c>
      <c r="K10" s="11"/>
    </row>
    <row r="11" spans="1:11" s="10" customFormat="1" ht="12.75">
      <c r="A11" s="7">
        <v>7</v>
      </c>
      <c r="B11" s="17" t="s">
        <v>127</v>
      </c>
      <c r="C11" s="14" t="s">
        <v>34</v>
      </c>
      <c r="D11" s="15" t="s">
        <v>29</v>
      </c>
      <c r="E11" s="16" t="s">
        <v>74</v>
      </c>
      <c r="F11" s="15" t="s">
        <v>89</v>
      </c>
      <c r="G11" s="19">
        <v>55200</v>
      </c>
      <c r="H11" s="20">
        <f t="shared" si="0"/>
        <v>0.75</v>
      </c>
      <c r="I11" s="18">
        <f>G11*0.75</f>
        <v>41400</v>
      </c>
      <c r="J11" s="7" t="s">
        <v>81</v>
      </c>
      <c r="K11" s="11"/>
    </row>
    <row r="12" spans="1:11" s="10" customFormat="1" ht="12.75">
      <c r="A12" s="7">
        <v>8</v>
      </c>
      <c r="B12" s="17" t="s">
        <v>127</v>
      </c>
      <c r="C12" s="14" t="s">
        <v>35</v>
      </c>
      <c r="D12" s="15" t="s">
        <v>29</v>
      </c>
      <c r="E12" s="16" t="s">
        <v>74</v>
      </c>
      <c r="F12" s="15" t="s">
        <v>90</v>
      </c>
      <c r="G12" s="19">
        <v>37000</v>
      </c>
      <c r="H12" s="20">
        <f t="shared" si="0"/>
        <v>0.7486486486486487</v>
      </c>
      <c r="I12" s="18">
        <v>27700</v>
      </c>
      <c r="J12" s="7" t="s">
        <v>81</v>
      </c>
      <c r="K12" s="11"/>
    </row>
    <row r="13" spans="1:11" s="10" customFormat="1" ht="12.75">
      <c r="A13" s="7">
        <v>9</v>
      </c>
      <c r="B13" s="17" t="s">
        <v>127</v>
      </c>
      <c r="C13" s="14" t="s">
        <v>36</v>
      </c>
      <c r="D13" s="15" t="s">
        <v>33</v>
      </c>
      <c r="E13" s="16" t="s">
        <v>75</v>
      </c>
      <c r="F13" s="15" t="s">
        <v>91</v>
      </c>
      <c r="G13" s="19">
        <v>66500</v>
      </c>
      <c r="H13" s="20">
        <f t="shared" si="0"/>
        <v>0.7488721804511278</v>
      </c>
      <c r="I13" s="18">
        <v>49800</v>
      </c>
      <c r="J13" s="7" t="s">
        <v>81</v>
      </c>
      <c r="K13" s="11"/>
    </row>
    <row r="14" spans="1:11" s="10" customFormat="1" ht="12.75">
      <c r="A14" s="7">
        <v>10</v>
      </c>
      <c r="B14" s="17" t="s">
        <v>127</v>
      </c>
      <c r="C14" s="14" t="s">
        <v>14</v>
      </c>
      <c r="D14" s="15" t="s">
        <v>29</v>
      </c>
      <c r="E14" s="16" t="s">
        <v>74</v>
      </c>
      <c r="F14" s="15" t="s">
        <v>92</v>
      </c>
      <c r="G14" s="19">
        <v>66667</v>
      </c>
      <c r="H14" s="20">
        <f t="shared" si="0"/>
        <v>0.7499962500187499</v>
      </c>
      <c r="I14" s="18">
        <v>50000</v>
      </c>
      <c r="J14" s="7" t="s">
        <v>81</v>
      </c>
      <c r="K14" s="11"/>
    </row>
    <row r="15" spans="1:11" s="10" customFormat="1" ht="12.75">
      <c r="A15" s="7">
        <v>11</v>
      </c>
      <c r="B15" s="17" t="s">
        <v>127</v>
      </c>
      <c r="C15" s="14" t="s">
        <v>21</v>
      </c>
      <c r="D15" s="15" t="s">
        <v>29</v>
      </c>
      <c r="E15" s="16" t="s">
        <v>74</v>
      </c>
      <c r="F15" s="15" t="s">
        <v>93</v>
      </c>
      <c r="G15" s="19">
        <v>66000</v>
      </c>
      <c r="H15" s="20">
        <f t="shared" si="0"/>
        <v>0.75</v>
      </c>
      <c r="I15" s="18">
        <f>G15*0.75</f>
        <v>49500</v>
      </c>
      <c r="J15" s="7" t="s">
        <v>81</v>
      </c>
      <c r="K15" s="11"/>
    </row>
    <row r="16" spans="1:11" s="10" customFormat="1" ht="12.75">
      <c r="A16" s="7">
        <v>12</v>
      </c>
      <c r="B16" s="17" t="s">
        <v>127</v>
      </c>
      <c r="C16" s="14" t="s">
        <v>7</v>
      </c>
      <c r="D16" s="15" t="s">
        <v>29</v>
      </c>
      <c r="E16" s="16" t="s">
        <v>74</v>
      </c>
      <c r="F16" s="15" t="s">
        <v>94</v>
      </c>
      <c r="G16" s="19">
        <v>45087</v>
      </c>
      <c r="H16" s="20">
        <f t="shared" si="0"/>
        <v>0.7496617650320492</v>
      </c>
      <c r="I16" s="18">
        <v>33800</v>
      </c>
      <c r="J16" s="7" t="s">
        <v>81</v>
      </c>
      <c r="K16" s="11"/>
    </row>
    <row r="17" spans="1:11" s="10" customFormat="1" ht="12.75">
      <c r="A17" s="7">
        <v>13</v>
      </c>
      <c r="B17" s="17" t="s">
        <v>127</v>
      </c>
      <c r="C17" s="14" t="s">
        <v>37</v>
      </c>
      <c r="D17" s="15" t="s">
        <v>29</v>
      </c>
      <c r="E17" s="16" t="s">
        <v>74</v>
      </c>
      <c r="F17" s="15" t="s">
        <v>95</v>
      </c>
      <c r="G17" s="19">
        <v>17300</v>
      </c>
      <c r="H17" s="20">
        <f t="shared" si="0"/>
        <v>0.7456647398843931</v>
      </c>
      <c r="I17" s="18">
        <v>12900</v>
      </c>
      <c r="J17" s="7" t="s">
        <v>81</v>
      </c>
      <c r="K17" s="11"/>
    </row>
    <row r="18" spans="1:11" s="10" customFormat="1" ht="12.75">
      <c r="A18" s="7">
        <v>14</v>
      </c>
      <c r="B18" s="17" t="s">
        <v>127</v>
      </c>
      <c r="C18" s="14" t="s">
        <v>38</v>
      </c>
      <c r="D18" s="15" t="s">
        <v>32</v>
      </c>
      <c r="E18" s="16" t="s">
        <v>76</v>
      </c>
      <c r="F18" s="15" t="s">
        <v>96</v>
      </c>
      <c r="G18" s="19">
        <v>45087</v>
      </c>
      <c r="H18" s="20">
        <f t="shared" si="0"/>
        <v>0.7496617650320492</v>
      </c>
      <c r="I18" s="18">
        <v>33800</v>
      </c>
      <c r="J18" s="7" t="s">
        <v>81</v>
      </c>
      <c r="K18" s="11"/>
    </row>
    <row r="19" spans="1:11" s="10" customFormat="1" ht="12.75">
      <c r="A19" s="7">
        <v>15</v>
      </c>
      <c r="B19" s="17" t="s">
        <v>127</v>
      </c>
      <c r="C19" s="14" t="s">
        <v>39</v>
      </c>
      <c r="D19" s="15" t="s">
        <v>29</v>
      </c>
      <c r="E19" s="16" t="s">
        <v>74</v>
      </c>
      <c r="F19" s="15" t="s">
        <v>95</v>
      </c>
      <c r="G19" s="19">
        <v>43000</v>
      </c>
      <c r="H19" s="20">
        <f t="shared" si="0"/>
        <v>0.7488372093023256</v>
      </c>
      <c r="I19" s="18">
        <v>32200</v>
      </c>
      <c r="J19" s="7" t="s">
        <v>81</v>
      </c>
      <c r="K19" s="11"/>
    </row>
    <row r="20" spans="1:11" s="10" customFormat="1" ht="12.75">
      <c r="A20" s="7">
        <v>16</v>
      </c>
      <c r="B20" s="17" t="s">
        <v>127</v>
      </c>
      <c r="C20" s="14" t="s">
        <v>40</v>
      </c>
      <c r="D20" s="15" t="s">
        <v>29</v>
      </c>
      <c r="E20" s="16" t="s">
        <v>74</v>
      </c>
      <c r="F20" s="15" t="s">
        <v>97</v>
      </c>
      <c r="G20" s="19">
        <v>66990</v>
      </c>
      <c r="H20" s="20">
        <f t="shared" si="0"/>
        <v>0.7463800567248843</v>
      </c>
      <c r="I20" s="18">
        <v>50000</v>
      </c>
      <c r="J20" s="7" t="s">
        <v>81</v>
      </c>
      <c r="K20" s="11"/>
    </row>
    <row r="21" spans="1:11" s="10" customFormat="1" ht="12.75">
      <c r="A21" s="7">
        <v>17</v>
      </c>
      <c r="B21" s="17" t="s">
        <v>127</v>
      </c>
      <c r="C21" s="14" t="s">
        <v>22</v>
      </c>
      <c r="D21" s="15" t="s">
        <v>29</v>
      </c>
      <c r="E21" s="16" t="s">
        <v>74</v>
      </c>
      <c r="F21" s="15" t="s">
        <v>98</v>
      </c>
      <c r="G21" s="19">
        <v>66700</v>
      </c>
      <c r="H21" s="20">
        <f t="shared" si="0"/>
        <v>0.7496251874062968</v>
      </c>
      <c r="I21" s="18">
        <v>50000</v>
      </c>
      <c r="J21" s="7" t="s">
        <v>81</v>
      </c>
      <c r="K21" s="11"/>
    </row>
    <row r="22" spans="1:11" s="10" customFormat="1" ht="12.75">
      <c r="A22" s="7">
        <v>18</v>
      </c>
      <c r="B22" s="17" t="s">
        <v>127</v>
      </c>
      <c r="C22" s="14" t="s">
        <v>41</v>
      </c>
      <c r="D22" s="15" t="s">
        <v>29</v>
      </c>
      <c r="E22" s="16" t="s">
        <v>74</v>
      </c>
      <c r="F22" s="15" t="s">
        <v>99</v>
      </c>
      <c r="G22" s="19">
        <v>50000</v>
      </c>
      <c r="H22" s="20">
        <f t="shared" si="0"/>
        <v>0.75</v>
      </c>
      <c r="I22" s="18">
        <f>G22*0.75</f>
        <v>37500</v>
      </c>
      <c r="J22" s="7" t="s">
        <v>81</v>
      </c>
      <c r="K22" s="11"/>
    </row>
    <row r="23" spans="1:11" s="10" customFormat="1" ht="12.75">
      <c r="A23" s="7">
        <v>19</v>
      </c>
      <c r="B23" s="17" t="s">
        <v>127</v>
      </c>
      <c r="C23" s="14" t="s">
        <v>42</v>
      </c>
      <c r="D23" s="15" t="s">
        <v>29</v>
      </c>
      <c r="E23" s="16" t="s">
        <v>74</v>
      </c>
      <c r="F23" s="15" t="s">
        <v>100</v>
      </c>
      <c r="G23" s="19">
        <v>40000</v>
      </c>
      <c r="H23" s="20">
        <f t="shared" si="0"/>
        <v>0.75</v>
      </c>
      <c r="I23" s="18">
        <f>G23*0.75</f>
        <v>30000</v>
      </c>
      <c r="J23" s="7" t="s">
        <v>81</v>
      </c>
      <c r="K23" s="11"/>
    </row>
    <row r="24" spans="1:11" s="10" customFormat="1" ht="12.75">
      <c r="A24" s="7">
        <v>20</v>
      </c>
      <c r="B24" s="23" t="s">
        <v>26</v>
      </c>
      <c r="C24" s="14" t="s">
        <v>43</v>
      </c>
      <c r="D24" s="15" t="s">
        <v>33</v>
      </c>
      <c r="E24" s="16" t="s">
        <v>77</v>
      </c>
      <c r="F24" s="15" t="s">
        <v>101</v>
      </c>
      <c r="G24" s="19">
        <v>75000</v>
      </c>
      <c r="H24" s="20">
        <f t="shared" si="0"/>
        <v>0.6666666666666666</v>
      </c>
      <c r="I24" s="18">
        <v>50000</v>
      </c>
      <c r="J24" s="7" t="s">
        <v>81</v>
      </c>
      <c r="K24" s="11"/>
    </row>
    <row r="25" spans="1:11" s="10" customFormat="1" ht="12.75">
      <c r="A25" s="7">
        <v>21</v>
      </c>
      <c r="B25" s="17" t="s">
        <v>127</v>
      </c>
      <c r="C25" s="14" t="s">
        <v>20</v>
      </c>
      <c r="D25" s="15" t="s">
        <v>44</v>
      </c>
      <c r="E25" s="16" t="s">
        <v>19</v>
      </c>
      <c r="F25" s="15" t="s">
        <v>102</v>
      </c>
      <c r="G25" s="19">
        <v>49900</v>
      </c>
      <c r="H25" s="20">
        <f t="shared" si="0"/>
        <v>0.749498997995992</v>
      </c>
      <c r="I25" s="18">
        <v>37400</v>
      </c>
      <c r="J25" s="7" t="s">
        <v>81</v>
      </c>
      <c r="K25" s="11"/>
    </row>
    <row r="26" spans="1:11" s="10" customFormat="1" ht="12.75">
      <c r="A26" s="7">
        <v>22</v>
      </c>
      <c r="B26" s="17" t="s">
        <v>127</v>
      </c>
      <c r="C26" s="14" t="s">
        <v>45</v>
      </c>
      <c r="D26" s="15" t="s">
        <v>29</v>
      </c>
      <c r="E26" s="16" t="s">
        <v>74</v>
      </c>
      <c r="F26" s="15" t="s">
        <v>103</v>
      </c>
      <c r="G26" s="19">
        <v>66600</v>
      </c>
      <c r="H26" s="20">
        <f t="shared" si="0"/>
        <v>0.7492492492492493</v>
      </c>
      <c r="I26" s="18">
        <v>49900</v>
      </c>
      <c r="J26" s="7" t="s">
        <v>81</v>
      </c>
      <c r="K26" s="11"/>
    </row>
    <row r="27" spans="1:11" s="10" customFormat="1" ht="12.75">
      <c r="A27" s="7">
        <v>23</v>
      </c>
      <c r="B27" s="17" t="s">
        <v>127</v>
      </c>
      <c r="C27" s="14" t="s">
        <v>46</v>
      </c>
      <c r="D27" s="15" t="s">
        <v>29</v>
      </c>
      <c r="E27" s="16" t="s">
        <v>74</v>
      </c>
      <c r="F27" s="15" t="s">
        <v>102</v>
      </c>
      <c r="G27" s="19">
        <v>49900</v>
      </c>
      <c r="H27" s="20">
        <f t="shared" si="0"/>
        <v>0.749498997995992</v>
      </c>
      <c r="I27" s="18">
        <v>37400</v>
      </c>
      <c r="J27" s="7" t="s">
        <v>81</v>
      </c>
      <c r="K27" s="12"/>
    </row>
    <row r="28" spans="1:11" s="10" customFormat="1" ht="12.75">
      <c r="A28" s="7">
        <v>24</v>
      </c>
      <c r="B28" s="17" t="s">
        <v>127</v>
      </c>
      <c r="C28" s="14" t="s">
        <v>15</v>
      </c>
      <c r="D28" s="15" t="s">
        <v>29</v>
      </c>
      <c r="E28" s="16" t="s">
        <v>74</v>
      </c>
      <c r="F28" s="15" t="s">
        <v>104</v>
      </c>
      <c r="G28" s="19">
        <v>32900</v>
      </c>
      <c r="H28" s="20">
        <f t="shared" si="0"/>
        <v>0.7477203647416414</v>
      </c>
      <c r="I28" s="18">
        <v>24600</v>
      </c>
      <c r="J28" s="7" t="s">
        <v>81</v>
      </c>
      <c r="K28" s="11"/>
    </row>
    <row r="29" spans="1:11" s="10" customFormat="1" ht="12.75">
      <c r="A29" s="7">
        <v>25</v>
      </c>
      <c r="B29" s="17" t="s">
        <v>127</v>
      </c>
      <c r="C29" s="14" t="s">
        <v>18</v>
      </c>
      <c r="D29" s="15" t="s">
        <v>29</v>
      </c>
      <c r="E29" s="16" t="s">
        <v>74</v>
      </c>
      <c r="F29" s="15" t="s">
        <v>97</v>
      </c>
      <c r="G29" s="19">
        <v>66850</v>
      </c>
      <c r="H29" s="20">
        <f t="shared" si="0"/>
        <v>0.7479431563201197</v>
      </c>
      <c r="I29" s="18">
        <v>50000</v>
      </c>
      <c r="J29" s="7" t="s">
        <v>81</v>
      </c>
      <c r="K29" s="11"/>
    </row>
    <row r="30" spans="1:11" s="10" customFormat="1" ht="12.75">
      <c r="A30" s="7">
        <v>26</v>
      </c>
      <c r="B30" s="17" t="s">
        <v>127</v>
      </c>
      <c r="C30" s="14" t="s">
        <v>47</v>
      </c>
      <c r="D30" s="15" t="s">
        <v>29</v>
      </c>
      <c r="E30" s="16" t="s">
        <v>74</v>
      </c>
      <c r="F30" s="15" t="s">
        <v>105</v>
      </c>
      <c r="G30" s="19">
        <v>42000</v>
      </c>
      <c r="H30" s="20">
        <f t="shared" si="0"/>
        <v>0.75</v>
      </c>
      <c r="I30" s="18">
        <f>G30*0.75</f>
        <v>31500</v>
      </c>
      <c r="J30" s="7" t="s">
        <v>81</v>
      </c>
      <c r="K30" s="11"/>
    </row>
    <row r="31" spans="1:11" s="10" customFormat="1" ht="12.75">
      <c r="A31" s="7">
        <v>27</v>
      </c>
      <c r="B31" s="17" t="s">
        <v>127</v>
      </c>
      <c r="C31" s="14" t="s">
        <v>13</v>
      </c>
      <c r="D31" s="15" t="s">
        <v>29</v>
      </c>
      <c r="E31" s="16" t="s">
        <v>74</v>
      </c>
      <c r="F31" s="15" t="s">
        <v>106</v>
      </c>
      <c r="G31" s="19">
        <v>49900</v>
      </c>
      <c r="H31" s="20">
        <f t="shared" si="0"/>
        <v>0.749498997995992</v>
      </c>
      <c r="I31" s="18">
        <v>37400</v>
      </c>
      <c r="J31" s="7" t="s">
        <v>81</v>
      </c>
      <c r="K31" s="11"/>
    </row>
    <row r="32" spans="1:11" s="10" customFormat="1" ht="12.75">
      <c r="A32" s="7">
        <v>28</v>
      </c>
      <c r="B32" s="17" t="s">
        <v>127</v>
      </c>
      <c r="C32" s="14" t="s">
        <v>48</v>
      </c>
      <c r="D32" s="15" t="s">
        <v>29</v>
      </c>
      <c r="E32" s="16" t="s">
        <v>74</v>
      </c>
      <c r="F32" s="15" t="s">
        <v>107</v>
      </c>
      <c r="G32" s="19">
        <v>40000</v>
      </c>
      <c r="H32" s="20">
        <f t="shared" si="0"/>
        <v>0.75</v>
      </c>
      <c r="I32" s="18">
        <f>G32*0.75</f>
        <v>30000</v>
      </c>
      <c r="J32" s="7" t="s">
        <v>81</v>
      </c>
      <c r="K32" s="11"/>
    </row>
    <row r="33" spans="1:11" s="10" customFormat="1" ht="12.75">
      <c r="A33" s="7">
        <v>29</v>
      </c>
      <c r="B33" s="17" t="s">
        <v>127</v>
      </c>
      <c r="C33" s="14" t="s">
        <v>49</v>
      </c>
      <c r="D33" s="15" t="s">
        <v>29</v>
      </c>
      <c r="E33" s="16" t="s">
        <v>74</v>
      </c>
      <c r="F33" s="15" t="s">
        <v>108</v>
      </c>
      <c r="G33" s="19">
        <v>66667</v>
      </c>
      <c r="H33" s="20">
        <f t="shared" si="0"/>
        <v>0.7499962500187499</v>
      </c>
      <c r="I33" s="18">
        <v>50000</v>
      </c>
      <c r="J33" s="7" t="s">
        <v>81</v>
      </c>
      <c r="K33" s="11"/>
    </row>
    <row r="34" spans="1:11" s="10" customFormat="1" ht="12.75">
      <c r="A34" s="7">
        <v>30</v>
      </c>
      <c r="B34" s="17" t="s">
        <v>127</v>
      </c>
      <c r="C34" s="14" t="s">
        <v>12</v>
      </c>
      <c r="D34" s="15" t="s">
        <v>29</v>
      </c>
      <c r="E34" s="16" t="s">
        <v>74</v>
      </c>
      <c r="F34" s="15" t="s">
        <v>104</v>
      </c>
      <c r="G34" s="19">
        <v>50000</v>
      </c>
      <c r="H34" s="20">
        <f t="shared" si="0"/>
        <v>0.75</v>
      </c>
      <c r="I34" s="18">
        <f>G34*0.75</f>
        <v>37500</v>
      </c>
      <c r="J34" s="7" t="s">
        <v>81</v>
      </c>
      <c r="K34" s="11"/>
    </row>
    <row r="35" spans="1:11" s="10" customFormat="1" ht="12.75">
      <c r="A35" s="7">
        <v>31</v>
      </c>
      <c r="B35" s="17" t="s">
        <v>127</v>
      </c>
      <c r="C35" s="14" t="s">
        <v>50</v>
      </c>
      <c r="D35" s="15" t="s">
        <v>29</v>
      </c>
      <c r="E35" s="16" t="s">
        <v>74</v>
      </c>
      <c r="F35" s="15" t="s">
        <v>109</v>
      </c>
      <c r="G35" s="19">
        <v>66700</v>
      </c>
      <c r="H35" s="20">
        <f t="shared" si="0"/>
        <v>0.7496251874062968</v>
      </c>
      <c r="I35" s="18">
        <v>50000</v>
      </c>
      <c r="J35" s="7" t="s">
        <v>81</v>
      </c>
      <c r="K35" s="11"/>
    </row>
    <row r="36" spans="1:11" s="10" customFormat="1" ht="12.75">
      <c r="A36" s="7">
        <v>32</v>
      </c>
      <c r="B36" s="17" t="s">
        <v>127</v>
      </c>
      <c r="C36" s="14" t="s">
        <v>51</v>
      </c>
      <c r="D36" s="15" t="s">
        <v>29</v>
      </c>
      <c r="E36" s="16" t="s">
        <v>74</v>
      </c>
      <c r="F36" s="15" t="s">
        <v>110</v>
      </c>
      <c r="G36" s="19">
        <v>40000</v>
      </c>
      <c r="H36" s="20">
        <f t="shared" si="0"/>
        <v>0.75</v>
      </c>
      <c r="I36" s="18">
        <f>G36*0.75</f>
        <v>30000</v>
      </c>
      <c r="J36" s="7" t="s">
        <v>81</v>
      </c>
      <c r="K36" s="11"/>
    </row>
    <row r="37" spans="1:11" s="10" customFormat="1" ht="12.75">
      <c r="A37" s="7">
        <v>33</v>
      </c>
      <c r="B37" s="17" t="s">
        <v>127</v>
      </c>
      <c r="C37" s="14" t="s">
        <v>52</v>
      </c>
      <c r="D37" s="15" t="s">
        <v>29</v>
      </c>
      <c r="E37" s="16" t="s">
        <v>74</v>
      </c>
      <c r="F37" s="15" t="s">
        <v>98</v>
      </c>
      <c r="G37" s="19">
        <v>50000</v>
      </c>
      <c r="H37" s="20">
        <f t="shared" si="0"/>
        <v>0.75</v>
      </c>
      <c r="I37" s="18">
        <f>G37*0.75</f>
        <v>37500</v>
      </c>
      <c r="J37" s="7" t="s">
        <v>81</v>
      </c>
      <c r="K37" s="11"/>
    </row>
    <row r="38" spans="1:11" s="10" customFormat="1" ht="12.75">
      <c r="A38" s="7">
        <v>34</v>
      </c>
      <c r="B38" s="23" t="s">
        <v>26</v>
      </c>
      <c r="C38" s="14" t="s">
        <v>53</v>
      </c>
      <c r="D38" s="15" t="s">
        <v>33</v>
      </c>
      <c r="E38" s="16" t="s">
        <v>78</v>
      </c>
      <c r="F38" s="15" t="s">
        <v>111</v>
      </c>
      <c r="G38" s="19">
        <v>40000</v>
      </c>
      <c r="H38" s="20">
        <f t="shared" si="0"/>
        <v>0.75</v>
      </c>
      <c r="I38" s="18">
        <f>G38*0.75</f>
        <v>30000</v>
      </c>
      <c r="J38" s="7" t="s">
        <v>81</v>
      </c>
      <c r="K38" s="11"/>
    </row>
    <row r="39" spans="1:11" s="10" customFormat="1" ht="12.75">
      <c r="A39" s="7">
        <v>35</v>
      </c>
      <c r="B39" s="17" t="s">
        <v>127</v>
      </c>
      <c r="C39" s="14" t="s">
        <v>54</v>
      </c>
      <c r="D39" s="15" t="s">
        <v>29</v>
      </c>
      <c r="E39" s="16" t="s">
        <v>74</v>
      </c>
      <c r="F39" s="15" t="s">
        <v>98</v>
      </c>
      <c r="G39" s="19">
        <v>27000</v>
      </c>
      <c r="H39" s="20">
        <f t="shared" si="0"/>
        <v>0.7481481481481481</v>
      </c>
      <c r="I39" s="18">
        <v>20200</v>
      </c>
      <c r="J39" s="7" t="s">
        <v>81</v>
      </c>
      <c r="K39" s="11"/>
    </row>
    <row r="40" spans="1:11" s="10" customFormat="1" ht="12.75">
      <c r="A40" s="7">
        <v>36</v>
      </c>
      <c r="B40" s="17" t="s">
        <v>127</v>
      </c>
      <c r="C40" s="14" t="s">
        <v>55</v>
      </c>
      <c r="D40" s="15" t="s">
        <v>29</v>
      </c>
      <c r="E40" s="16" t="s">
        <v>74</v>
      </c>
      <c r="F40" s="15" t="s">
        <v>112</v>
      </c>
      <c r="G40" s="19">
        <v>39000</v>
      </c>
      <c r="H40" s="20">
        <f t="shared" si="0"/>
        <v>0.7487179487179487</v>
      </c>
      <c r="I40" s="18">
        <v>29200</v>
      </c>
      <c r="J40" s="7" t="s">
        <v>81</v>
      </c>
      <c r="K40" s="11"/>
    </row>
    <row r="41" spans="1:11" s="10" customFormat="1" ht="12.75">
      <c r="A41" s="7">
        <v>37</v>
      </c>
      <c r="B41" s="17" t="s">
        <v>127</v>
      </c>
      <c r="C41" s="14" t="s">
        <v>56</v>
      </c>
      <c r="D41" s="15" t="s">
        <v>29</v>
      </c>
      <c r="E41" s="16" t="s">
        <v>74</v>
      </c>
      <c r="F41" s="15" t="s">
        <v>113</v>
      </c>
      <c r="G41" s="19">
        <v>45000</v>
      </c>
      <c r="H41" s="20">
        <f t="shared" si="0"/>
        <v>0.7488888888888889</v>
      </c>
      <c r="I41" s="18">
        <v>33700</v>
      </c>
      <c r="J41" s="7" t="s">
        <v>81</v>
      </c>
      <c r="K41" s="11"/>
    </row>
    <row r="42" spans="1:11" s="10" customFormat="1" ht="12.75">
      <c r="A42" s="7">
        <v>38</v>
      </c>
      <c r="B42" s="17" t="s">
        <v>127</v>
      </c>
      <c r="C42" s="14" t="s">
        <v>57</v>
      </c>
      <c r="D42" s="15" t="s">
        <v>29</v>
      </c>
      <c r="E42" s="16" t="s">
        <v>74</v>
      </c>
      <c r="F42" s="15" t="s">
        <v>114</v>
      </c>
      <c r="G42" s="19">
        <v>45000</v>
      </c>
      <c r="H42" s="20">
        <f t="shared" si="0"/>
        <v>0.7488888888888889</v>
      </c>
      <c r="I42" s="18">
        <v>33700</v>
      </c>
      <c r="J42" s="7" t="s">
        <v>81</v>
      </c>
      <c r="K42" s="11"/>
    </row>
    <row r="43" spans="1:11" s="10" customFormat="1" ht="12.75">
      <c r="A43" s="7">
        <v>40</v>
      </c>
      <c r="B43" s="17" t="s">
        <v>127</v>
      </c>
      <c r="C43" s="14" t="s">
        <v>58</v>
      </c>
      <c r="D43" s="15" t="s">
        <v>29</v>
      </c>
      <c r="E43" s="16" t="s">
        <v>74</v>
      </c>
      <c r="F43" s="15" t="s">
        <v>115</v>
      </c>
      <c r="G43" s="19">
        <v>66600</v>
      </c>
      <c r="H43" s="20">
        <f t="shared" si="0"/>
        <v>0.7492492492492493</v>
      </c>
      <c r="I43" s="18">
        <v>49900</v>
      </c>
      <c r="J43" s="7" t="s">
        <v>81</v>
      </c>
      <c r="K43" s="11"/>
    </row>
    <row r="44" spans="1:11" s="10" customFormat="1" ht="12.75">
      <c r="A44" s="7">
        <v>41</v>
      </c>
      <c r="B44" s="17" t="s">
        <v>127</v>
      </c>
      <c r="C44" s="14" t="s">
        <v>59</v>
      </c>
      <c r="D44" s="15" t="s">
        <v>29</v>
      </c>
      <c r="E44" s="16" t="s">
        <v>74</v>
      </c>
      <c r="F44" s="15" t="s">
        <v>116</v>
      </c>
      <c r="G44" s="19">
        <v>66666</v>
      </c>
      <c r="H44" s="20">
        <f t="shared" si="0"/>
        <v>0.7485074850748508</v>
      </c>
      <c r="I44" s="18">
        <v>49900</v>
      </c>
      <c r="J44" s="7" t="s">
        <v>81</v>
      </c>
      <c r="K44" s="11"/>
    </row>
    <row r="45" spans="1:11" s="10" customFormat="1" ht="12.75">
      <c r="A45" s="7">
        <v>42</v>
      </c>
      <c r="B45" s="17" t="s">
        <v>127</v>
      </c>
      <c r="C45" s="14" t="s">
        <v>60</v>
      </c>
      <c r="D45" s="15" t="s">
        <v>29</v>
      </c>
      <c r="E45" s="16" t="s">
        <v>74</v>
      </c>
      <c r="F45" s="15" t="s">
        <v>117</v>
      </c>
      <c r="G45" s="19">
        <v>16000</v>
      </c>
      <c r="H45" s="20">
        <f t="shared" si="0"/>
        <v>0.75</v>
      </c>
      <c r="I45" s="18">
        <f>G45*0.75</f>
        <v>12000</v>
      </c>
      <c r="J45" s="7" t="s">
        <v>81</v>
      </c>
      <c r="K45" s="11"/>
    </row>
    <row r="46" spans="1:11" s="10" customFormat="1" ht="12.75">
      <c r="A46" s="7">
        <v>43</v>
      </c>
      <c r="B46" s="17" t="s">
        <v>127</v>
      </c>
      <c r="C46" s="14" t="s">
        <v>61</v>
      </c>
      <c r="D46" s="15" t="s">
        <v>29</v>
      </c>
      <c r="E46" s="16" t="s">
        <v>74</v>
      </c>
      <c r="F46" s="15" t="s">
        <v>118</v>
      </c>
      <c r="G46" s="19">
        <v>20940</v>
      </c>
      <c r="H46" s="20">
        <f t="shared" si="0"/>
        <v>0.7497612225405922</v>
      </c>
      <c r="I46" s="18">
        <v>15700</v>
      </c>
      <c r="J46" s="7" t="s">
        <v>81</v>
      </c>
      <c r="K46" s="11"/>
    </row>
    <row r="47" spans="1:11" s="10" customFormat="1" ht="12.75">
      <c r="A47" s="7">
        <v>44</v>
      </c>
      <c r="B47" s="17" t="s">
        <v>127</v>
      </c>
      <c r="C47" s="14" t="s">
        <v>62</v>
      </c>
      <c r="D47" s="15" t="s">
        <v>29</v>
      </c>
      <c r="E47" s="16" t="s">
        <v>74</v>
      </c>
      <c r="F47" s="15" t="s">
        <v>97</v>
      </c>
      <c r="G47" s="19">
        <v>50000</v>
      </c>
      <c r="H47" s="20">
        <f t="shared" si="0"/>
        <v>0.75</v>
      </c>
      <c r="I47" s="18">
        <f>G47*0.75</f>
        <v>37500</v>
      </c>
      <c r="J47" s="7" t="s">
        <v>81</v>
      </c>
      <c r="K47" s="11"/>
    </row>
    <row r="48" spans="1:10" s="1" customFormat="1" ht="12.75">
      <c r="A48" s="7">
        <v>45</v>
      </c>
      <c r="B48" s="17" t="s">
        <v>127</v>
      </c>
      <c r="C48" s="14" t="s">
        <v>63</v>
      </c>
      <c r="D48" s="15" t="s">
        <v>29</v>
      </c>
      <c r="E48" s="16" t="s">
        <v>74</v>
      </c>
      <c r="F48" s="15" t="s">
        <v>119</v>
      </c>
      <c r="G48" s="19">
        <v>39500</v>
      </c>
      <c r="H48" s="20">
        <f t="shared" si="0"/>
        <v>0.7493670886075949</v>
      </c>
      <c r="I48" s="18">
        <v>29600</v>
      </c>
      <c r="J48" s="7" t="s">
        <v>81</v>
      </c>
    </row>
    <row r="49" spans="1:10" s="1" customFormat="1" ht="12.75">
      <c r="A49" s="7">
        <v>46</v>
      </c>
      <c r="B49" s="17" t="s">
        <v>127</v>
      </c>
      <c r="C49" s="14" t="s">
        <v>64</v>
      </c>
      <c r="D49" s="15" t="s">
        <v>29</v>
      </c>
      <c r="E49" s="16" t="s">
        <v>74</v>
      </c>
      <c r="F49" s="15" t="s">
        <v>97</v>
      </c>
      <c r="G49" s="19">
        <v>50000</v>
      </c>
      <c r="H49" s="20">
        <f t="shared" si="0"/>
        <v>0.75</v>
      </c>
      <c r="I49" s="18">
        <f>G49*0.75</f>
        <v>37500</v>
      </c>
      <c r="J49" s="7" t="s">
        <v>81</v>
      </c>
    </row>
    <row r="50" spans="1:10" s="1" customFormat="1" ht="12.75">
      <c r="A50" s="7">
        <v>47</v>
      </c>
      <c r="B50" s="17" t="s">
        <v>127</v>
      </c>
      <c r="C50" s="14" t="s">
        <v>65</v>
      </c>
      <c r="D50" s="15" t="s">
        <v>29</v>
      </c>
      <c r="E50" s="16" t="s">
        <v>74</v>
      </c>
      <c r="F50" s="15" t="s">
        <v>89</v>
      </c>
      <c r="G50" s="19">
        <v>66000</v>
      </c>
      <c r="H50" s="20">
        <f t="shared" si="0"/>
        <v>0.75</v>
      </c>
      <c r="I50" s="18">
        <f>G50*0.75</f>
        <v>49500</v>
      </c>
      <c r="J50" s="7" t="s">
        <v>81</v>
      </c>
    </row>
    <row r="51" spans="1:10" s="1" customFormat="1" ht="12.75">
      <c r="A51" s="7">
        <v>48</v>
      </c>
      <c r="B51" s="17" t="s">
        <v>127</v>
      </c>
      <c r="C51" s="14" t="s">
        <v>66</v>
      </c>
      <c r="D51" s="15" t="s">
        <v>29</v>
      </c>
      <c r="E51" s="16" t="s">
        <v>74</v>
      </c>
      <c r="F51" s="15" t="s">
        <v>98</v>
      </c>
      <c r="G51" s="19">
        <v>20000</v>
      </c>
      <c r="H51" s="20">
        <f t="shared" si="0"/>
        <v>0.75</v>
      </c>
      <c r="I51" s="18">
        <f>G51*0.75</f>
        <v>15000</v>
      </c>
      <c r="J51" s="7" t="s">
        <v>81</v>
      </c>
    </row>
    <row r="52" spans="1:10" ht="12.75">
      <c r="A52" s="7">
        <v>49</v>
      </c>
      <c r="B52" s="17" t="s">
        <v>127</v>
      </c>
      <c r="C52" s="14" t="s">
        <v>67</v>
      </c>
      <c r="D52" s="15" t="s">
        <v>29</v>
      </c>
      <c r="E52" s="16" t="s">
        <v>74</v>
      </c>
      <c r="F52" s="15" t="s">
        <v>120</v>
      </c>
      <c r="G52" s="19">
        <v>21091</v>
      </c>
      <c r="H52" s="20">
        <f t="shared" si="0"/>
        <v>0.7491347020055948</v>
      </c>
      <c r="I52" s="18">
        <v>15800</v>
      </c>
      <c r="J52" s="7" t="s">
        <v>81</v>
      </c>
    </row>
    <row r="53" spans="1:10" ht="12.75">
      <c r="A53" s="7">
        <v>50</v>
      </c>
      <c r="B53" s="17" t="s">
        <v>127</v>
      </c>
      <c r="C53" s="14" t="s">
        <v>68</v>
      </c>
      <c r="D53" s="15" t="s">
        <v>29</v>
      </c>
      <c r="E53" s="16" t="s">
        <v>74</v>
      </c>
      <c r="F53" s="15" t="s">
        <v>117</v>
      </c>
      <c r="G53" s="19">
        <v>46000</v>
      </c>
      <c r="H53" s="20">
        <f t="shared" si="0"/>
        <v>0.75</v>
      </c>
      <c r="I53" s="18">
        <f>G53*0.75</f>
        <v>34500</v>
      </c>
      <c r="J53" s="7" t="s">
        <v>81</v>
      </c>
    </row>
    <row r="54" spans="1:10" ht="12.75">
      <c r="A54" s="7">
        <v>51</v>
      </c>
      <c r="B54" s="17" t="s">
        <v>127</v>
      </c>
      <c r="C54" s="14" t="s">
        <v>69</v>
      </c>
      <c r="D54" s="15" t="s">
        <v>29</v>
      </c>
      <c r="E54" s="16" t="s">
        <v>74</v>
      </c>
      <c r="F54" s="15" t="s">
        <v>121</v>
      </c>
      <c r="G54" s="19">
        <v>14000</v>
      </c>
      <c r="H54" s="20">
        <f t="shared" si="0"/>
        <v>0.75</v>
      </c>
      <c r="I54" s="18">
        <f>G54*0.75</f>
        <v>10500</v>
      </c>
      <c r="J54" s="7" t="s">
        <v>81</v>
      </c>
    </row>
    <row r="55" spans="1:10" ht="12.75">
      <c r="A55" s="7">
        <v>52</v>
      </c>
      <c r="B55" s="17" t="s">
        <v>127</v>
      </c>
      <c r="C55" s="14" t="s">
        <v>70</v>
      </c>
      <c r="D55" s="15" t="s">
        <v>32</v>
      </c>
      <c r="E55" s="16" t="s">
        <v>79</v>
      </c>
      <c r="F55" s="15" t="s">
        <v>122</v>
      </c>
      <c r="G55" s="19">
        <v>65000</v>
      </c>
      <c r="H55" s="20">
        <f t="shared" si="0"/>
        <v>0.7492307692307693</v>
      </c>
      <c r="I55" s="18">
        <v>48700</v>
      </c>
      <c r="J55" s="7" t="s">
        <v>81</v>
      </c>
    </row>
    <row r="56" spans="1:10" ht="12.75">
      <c r="A56" s="7">
        <v>53</v>
      </c>
      <c r="B56" s="17" t="s">
        <v>127</v>
      </c>
      <c r="C56" s="14" t="s">
        <v>71</v>
      </c>
      <c r="D56" s="15" t="s">
        <v>29</v>
      </c>
      <c r="E56" s="16" t="s">
        <v>74</v>
      </c>
      <c r="F56" s="15" t="s">
        <v>123</v>
      </c>
      <c r="G56" s="19">
        <v>14000</v>
      </c>
      <c r="H56" s="20">
        <f t="shared" si="0"/>
        <v>0.75</v>
      </c>
      <c r="I56" s="18">
        <f>G56*0.75</f>
        <v>10500</v>
      </c>
      <c r="J56" s="7" t="s">
        <v>81</v>
      </c>
    </row>
    <row r="57" spans="1:10" ht="12.75">
      <c r="A57" s="7">
        <v>54</v>
      </c>
      <c r="B57" s="17" t="s">
        <v>127</v>
      </c>
      <c r="C57" s="14" t="s">
        <v>72</v>
      </c>
      <c r="D57" s="15" t="s">
        <v>32</v>
      </c>
      <c r="E57" s="16" t="s">
        <v>80</v>
      </c>
      <c r="F57" s="15" t="s">
        <v>124</v>
      </c>
      <c r="G57" s="19">
        <v>18000</v>
      </c>
      <c r="H57" s="20">
        <f t="shared" si="0"/>
        <v>0.75</v>
      </c>
      <c r="I57" s="18">
        <f>G57*0.75</f>
        <v>13500</v>
      </c>
      <c r="J57" s="7" t="s">
        <v>81</v>
      </c>
    </row>
    <row r="58" spans="1:10" ht="12.75">
      <c r="A58" s="7">
        <v>55</v>
      </c>
      <c r="B58" s="17" t="s">
        <v>127</v>
      </c>
      <c r="C58" s="14" t="s">
        <v>73</v>
      </c>
      <c r="D58" s="15" t="s">
        <v>29</v>
      </c>
      <c r="E58" s="16" t="s">
        <v>74</v>
      </c>
      <c r="F58" s="15" t="s">
        <v>125</v>
      </c>
      <c r="G58" s="19">
        <v>18811</v>
      </c>
      <c r="H58" s="20">
        <f t="shared" si="0"/>
        <v>0.7495614268247303</v>
      </c>
      <c r="I58" s="18">
        <v>14100</v>
      </c>
      <c r="J58" s="7" t="s">
        <v>81</v>
      </c>
    </row>
    <row r="60" spans="8:9" ht="12.75">
      <c r="H60" s="21" t="s">
        <v>126</v>
      </c>
      <c r="I60" s="22">
        <f>SUM(I5:I59)</f>
        <v>1895000.0025</v>
      </c>
    </row>
  </sheetData>
  <sheetProtection/>
  <autoFilter ref="A1:J58"/>
  <printOptions horizontalCentered="1" verticalCentered="1"/>
  <pageMargins left="0.7874015748031497" right="0.7874015748031497" top="0.984251968503937" bottom="0.984251968503937" header="0.5118110236220472" footer="0.5118110236220472"/>
  <pageSetup fitToHeight="20" fitToWidth="1" horizontalDpi="600" verticalDpi="600" orientation="landscape" paperSize="9" scale="49" r:id="rId1"/>
  <headerFooter alignWithMargins="0"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Zajac Petr</dc:creator>
  <cp:keywords/>
  <dc:description/>
  <cp:lastModifiedBy>Zajac Petr</cp:lastModifiedBy>
  <cp:lastPrinted>2024-04-29T13:40:33Z</cp:lastPrinted>
  <dcterms:created xsi:type="dcterms:W3CDTF">2006-03-26T18:14:00Z</dcterms:created>
  <dcterms:modified xsi:type="dcterms:W3CDTF">2024-04-30T10:54:12Z</dcterms:modified>
  <cp:category/>
  <cp:version/>
  <cp:contentType/>
  <cp:contentStatus/>
</cp:coreProperties>
</file>