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nasu\ku\15_SOC\_dotace_MSK\_OU_Dotace MSK\_CH\DOTACE 2024\KPPK 2024\"/>
    </mc:Choice>
  </mc:AlternateContent>
  <xr:revisionPtr revIDLastSave="0" documentId="13_ncr:1_{C9465BD4-EFB2-45E7-BE23-A146595436C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říloha č. 1" sheetId="48" r:id="rId1"/>
  </sheets>
  <definedNames>
    <definedName name="_xlnm._FilterDatabase" localSheetId="0" hidden="1">'Příloha č. 1'!$A$2:$N$18</definedName>
    <definedName name="_xlnm.Print_Titles" localSheetId="0">'Příloha č. 1'!$2:$2</definedName>
    <definedName name="_xlnm.Print_Area" localSheetId="0">'Příloha č. 1'!$A$1:$N$18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7" i="48" l="1"/>
  <c r="J15" i="48"/>
  <c r="K18" i="48"/>
  <c r="J16" i="48"/>
  <c r="J14" i="48"/>
  <c r="J13" i="48"/>
  <c r="J12" i="48"/>
  <c r="J11" i="48"/>
  <c r="J10" i="48"/>
  <c r="J9" i="48"/>
  <c r="J8" i="48"/>
  <c r="J7" i="48"/>
  <c r="J6" i="48"/>
  <c r="J5" i="48"/>
  <c r="J4" i="48"/>
  <c r="J3" i="48"/>
</calcChain>
</file>

<file path=xl/sharedStrings.xml><?xml version="1.0" encoding="utf-8"?>
<sst xmlns="http://schemas.openxmlformats.org/spreadsheetml/2006/main" count="165" uniqueCount="88">
  <si>
    <t>Č. žádosti</t>
  </si>
  <si>
    <t>Kód dotačního titulu</t>
  </si>
  <si>
    <t>Název žadatele</t>
  </si>
  <si>
    <t>IČO</t>
  </si>
  <si>
    <t>Právní forma žadatele</t>
  </si>
  <si>
    <t>Název projektu</t>
  </si>
  <si>
    <t>Identifikátor</t>
  </si>
  <si>
    <t>Veřejná podpora</t>
  </si>
  <si>
    <t>Celkové uznatelné náklady projektu     (v Kč)</t>
  </si>
  <si>
    <t>% spoluúčast dotace na CUN</t>
  </si>
  <si>
    <t>Druh dotace</t>
  </si>
  <si>
    <t>Doba realizace projektu</t>
  </si>
  <si>
    <t>Počet bodů</t>
  </si>
  <si>
    <t>01/24</t>
  </si>
  <si>
    <t>KPPK 2/24</t>
  </si>
  <si>
    <t>Slezská diakonie</t>
  </si>
  <si>
    <t>65468562</t>
  </si>
  <si>
    <t>evidovaná právnická osoba dle zákona č. 3/2002 Sb.</t>
  </si>
  <si>
    <t>Za zvířaty kolem světa: letní pobytový tábor + dva jednodenní výlety organizované běhen letních prázdnin</t>
  </si>
  <si>
    <t>2165295</t>
  </si>
  <si>
    <t>neinvestiční</t>
  </si>
  <si>
    <t>1. 1. - 31. 12. 2024</t>
  </si>
  <si>
    <t>02/24</t>
  </si>
  <si>
    <t>KPPK 4/24</t>
  </si>
  <si>
    <t>Vzájemné soužití o.p.s.</t>
  </si>
  <si>
    <t>65497996</t>
  </si>
  <si>
    <t>obecně prospěšná společnost</t>
  </si>
  <si>
    <t>Pomocná ruka - Společně za práva a bezpečí 2024</t>
  </si>
  <si>
    <t xml:space="preserve"> -</t>
  </si>
  <si>
    <t>spolek</t>
  </si>
  <si>
    <t>05/24</t>
  </si>
  <si>
    <t>KPPK 1/24</t>
  </si>
  <si>
    <t>Podpora aktivních obyvatel v lokalitách 2024</t>
  </si>
  <si>
    <t>06/24</t>
  </si>
  <si>
    <t>Charita Ostrava</t>
  </si>
  <si>
    <t>44940998</t>
  </si>
  <si>
    <t>Zajištění kurzu sebeobrany ve službách sociální prevence Charity Ostrava</t>
  </si>
  <si>
    <t xml:space="preserve">        -</t>
  </si>
  <si>
    <t>07/24</t>
  </si>
  <si>
    <t>Spolek N.O.B.L</t>
  </si>
  <si>
    <t>22871934</t>
  </si>
  <si>
    <t>Komunita Bedřiška 2024</t>
  </si>
  <si>
    <t>09/24</t>
  </si>
  <si>
    <t>Bunkr, o.p.s.</t>
  </si>
  <si>
    <t>26617013</t>
  </si>
  <si>
    <t>Komunitní práce v Třinci</t>
  </si>
  <si>
    <t>10/24</t>
  </si>
  <si>
    <t>Armáda spásy v České republice, z. s.</t>
  </si>
  <si>
    <t>40613411</t>
  </si>
  <si>
    <t>Výlety za poznáním, sportem a zábavou aneb prázdniny v akci!</t>
  </si>
  <si>
    <t>3724158</t>
  </si>
  <si>
    <t>12/24</t>
  </si>
  <si>
    <t>AZ HELP, zapsaný spolek</t>
  </si>
  <si>
    <t>60459131</t>
  </si>
  <si>
    <t>Vzdělávání v možnostech využití projektivních obrázkových nástrojů blob lana Longa v prevenci sociálně patologických jevů</t>
  </si>
  <si>
    <t>13/24</t>
  </si>
  <si>
    <t>Přátelé Lipiny, z.s.</t>
  </si>
  <si>
    <t>07279710</t>
  </si>
  <si>
    <t>Pokračování komunitní práce v Lipině 2024.</t>
  </si>
  <si>
    <t>15/24</t>
  </si>
  <si>
    <t>KPPK 3/24</t>
  </si>
  <si>
    <t xml:space="preserve">EUROTOPIA.CZ, o.p.s. </t>
  </si>
  <si>
    <t>25852345</t>
  </si>
  <si>
    <t>Resocializační program EUROTOPIA</t>
  </si>
  <si>
    <t>16/24</t>
  </si>
  <si>
    <t>EUROTOPIA.CZ, o.p.s.</t>
  </si>
  <si>
    <t>Spojme ruce - společnou cestou 2024</t>
  </si>
  <si>
    <t>1212495</t>
  </si>
  <si>
    <t>17/24</t>
  </si>
  <si>
    <t>Dobrodužné prázdniny s EUROTOPIÍ</t>
  </si>
  <si>
    <t>18/24</t>
  </si>
  <si>
    <t>Velká náruč, z.s.</t>
  </si>
  <si>
    <t>07751664</t>
  </si>
  <si>
    <t>Taneční a dramatická soustředění s Velkou náručí</t>
  </si>
  <si>
    <t>20/24</t>
  </si>
  <si>
    <t>Charita Frýdek-Místek</t>
  </si>
  <si>
    <t>45235201</t>
  </si>
  <si>
    <t>Bezpečí na prvním místě</t>
  </si>
  <si>
    <t>21/24</t>
  </si>
  <si>
    <t>Tutorie, z. s.</t>
  </si>
  <si>
    <t>26516594</t>
  </si>
  <si>
    <t>Kometa 2024</t>
  </si>
  <si>
    <t xml:space="preserve">Schválená dotace v Kč </t>
  </si>
  <si>
    <t>Smlouva o závazku veřejné služby a  vyrovnávací platbě za jeho výkon č. 03458/2023/SOC ze dne 20. 11. 2023, ve znění pozdějšího dodatku</t>
  </si>
  <si>
    <t xml:space="preserve">Smlouva o závazku veřejné služby a  vyrovnávací platbě za jeho výkon ev. č. 03718/2023/SOC ze dne 20. 11. 2023 </t>
  </si>
  <si>
    <t>Smlouva o závazku veřejné služby a  vyrovnávací platbě za jeho výkon ev.č. 03768/2023/SOC ze dne 11. 10. 2023</t>
  </si>
  <si>
    <t>Celkem</t>
  </si>
  <si>
    <t xml:space="preserve">Poskytnutí účelových dotací z rozpočtu kraje v Programu na podporu komunitní práce a neinvestičních aktivit z oblasti prevence kriminality na rok 2024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</si>
</sst>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name val="Arial CE"/>
      <charset val="238"/>
    </font>
    <font>
      <sz val="10"/>
      <name val="Arial CE"/>
      <family val="2"/>
      <charset val="238"/>
    </font>
    <font>
      <sz val="8"/>
      <name val="Arial CE"/>
      <charset val="238"/>
    </font>
    <font>
      <sz val="12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2" fontId="0" fillId="0" borderId="0" xfId="0" applyNumberFormat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0" xfId="0" applyFont="1"/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49" fontId="1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2" fontId="1" fillId="3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1" fontId="0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3" fontId="0" fillId="3" borderId="1" xfId="0" applyNumberFormat="1" applyFont="1" applyFill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82B33A-6EDF-4BEA-910B-70F6C0A2056D}">
  <sheetPr>
    <tabColor theme="8" tint="0.59999389629810485"/>
    <pageSetUpPr fitToPage="1"/>
  </sheetPr>
  <dimension ref="A1:N18"/>
  <sheetViews>
    <sheetView tabSelected="1" view="pageBreakPreview" zoomScaleNormal="85" zoomScaleSheetLayoutView="100" zoomScalePageLayoutView="40" workbookViewId="0">
      <selection activeCell="F5" sqref="F5"/>
    </sheetView>
  </sheetViews>
  <sheetFormatPr defaultColWidth="4.7109375" defaultRowHeight="117" customHeight="1" x14ac:dyDescent="0.2"/>
  <cols>
    <col min="1" max="1" width="8.28515625" style="1" customWidth="1"/>
    <col min="2" max="2" width="8" style="1" customWidth="1"/>
    <col min="3" max="3" width="24" style="1" customWidth="1"/>
    <col min="4" max="4" width="12.140625" style="1" customWidth="1"/>
    <col min="5" max="5" width="19.5703125" style="1" customWidth="1"/>
    <col min="6" max="6" width="33.28515625" style="1" customWidth="1"/>
    <col min="7" max="7" width="13.7109375" style="1" customWidth="1"/>
    <col min="8" max="8" width="15" style="1" customWidth="1"/>
    <col min="9" max="9" width="12.42578125" style="1" customWidth="1"/>
    <col min="10" max="10" width="12.42578125" style="4" customWidth="1"/>
    <col min="11" max="11" width="10.5703125" customWidth="1"/>
    <col min="12" max="12" width="11.42578125" bestFit="1" customWidth="1"/>
    <col min="13" max="13" width="13.140625" customWidth="1"/>
    <col min="14" max="14" width="9.42578125" customWidth="1"/>
  </cols>
  <sheetData>
    <row r="1" spans="1:14" ht="33" customHeight="1" x14ac:dyDescent="0.2">
      <c r="A1" s="18" t="s">
        <v>87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</row>
    <row r="2" spans="1:14" ht="61.5" customHeight="1" x14ac:dyDescent="0.2">
      <c r="A2" s="19" t="s">
        <v>0</v>
      </c>
      <c r="B2" s="19" t="s">
        <v>1</v>
      </c>
      <c r="C2" s="20" t="s">
        <v>2</v>
      </c>
      <c r="D2" s="19" t="s">
        <v>3</v>
      </c>
      <c r="E2" s="20" t="s">
        <v>4</v>
      </c>
      <c r="F2" s="20" t="s">
        <v>5</v>
      </c>
      <c r="G2" s="20" t="s">
        <v>6</v>
      </c>
      <c r="H2" s="20" t="s">
        <v>7</v>
      </c>
      <c r="I2" s="21" t="s">
        <v>8</v>
      </c>
      <c r="J2" s="22" t="s">
        <v>9</v>
      </c>
      <c r="K2" s="21" t="s">
        <v>82</v>
      </c>
      <c r="L2" s="20" t="s">
        <v>10</v>
      </c>
      <c r="M2" s="21" t="s">
        <v>11</v>
      </c>
      <c r="N2" s="21" t="s">
        <v>12</v>
      </c>
    </row>
    <row r="3" spans="1:14" ht="53.25" customHeight="1" x14ac:dyDescent="0.2">
      <c r="A3" s="5" t="s">
        <v>70</v>
      </c>
      <c r="B3" s="2" t="s">
        <v>14</v>
      </c>
      <c r="C3" s="5" t="s">
        <v>71</v>
      </c>
      <c r="D3" s="5" t="s">
        <v>72</v>
      </c>
      <c r="E3" s="3" t="s">
        <v>29</v>
      </c>
      <c r="F3" s="5" t="s">
        <v>73</v>
      </c>
      <c r="G3" s="5" t="s">
        <v>28</v>
      </c>
      <c r="H3" s="5" t="s">
        <v>28</v>
      </c>
      <c r="I3" s="3">
        <v>100000</v>
      </c>
      <c r="J3" s="7">
        <f t="shared" ref="J3:J16" si="0">K3/I3*100</f>
        <v>70</v>
      </c>
      <c r="K3" s="9">
        <v>70000</v>
      </c>
      <c r="L3" s="8" t="s">
        <v>20</v>
      </c>
      <c r="M3" s="2" t="s">
        <v>21</v>
      </c>
      <c r="N3" s="16">
        <v>34</v>
      </c>
    </row>
    <row r="4" spans="1:14" s="6" customFormat="1" ht="33.6" customHeight="1" x14ac:dyDescent="0.2">
      <c r="A4" s="5" t="s">
        <v>42</v>
      </c>
      <c r="B4" s="2" t="s">
        <v>31</v>
      </c>
      <c r="C4" s="2" t="s">
        <v>43</v>
      </c>
      <c r="D4" s="5" t="s">
        <v>44</v>
      </c>
      <c r="E4" s="3" t="s">
        <v>26</v>
      </c>
      <c r="F4" s="2" t="s">
        <v>45</v>
      </c>
      <c r="G4" s="5" t="s">
        <v>28</v>
      </c>
      <c r="H4" s="5" t="s">
        <v>28</v>
      </c>
      <c r="I4" s="3">
        <v>1003400</v>
      </c>
      <c r="J4" s="7">
        <f t="shared" si="0"/>
        <v>7.9728921666334465</v>
      </c>
      <c r="K4" s="9">
        <v>80000</v>
      </c>
      <c r="L4" s="8" t="s">
        <v>20</v>
      </c>
      <c r="M4" s="2" t="s">
        <v>21</v>
      </c>
      <c r="N4" s="16">
        <v>33</v>
      </c>
    </row>
    <row r="5" spans="1:14" ht="152.44999999999999" customHeight="1" x14ac:dyDescent="0.2">
      <c r="A5" s="5" t="s">
        <v>46</v>
      </c>
      <c r="B5" s="2" t="s">
        <v>14</v>
      </c>
      <c r="C5" s="2" t="s">
        <v>47</v>
      </c>
      <c r="D5" s="5" t="s">
        <v>48</v>
      </c>
      <c r="E5" s="3" t="s">
        <v>29</v>
      </c>
      <c r="F5" s="2" t="s">
        <v>49</v>
      </c>
      <c r="G5" s="5" t="s">
        <v>50</v>
      </c>
      <c r="H5" s="5" t="s">
        <v>83</v>
      </c>
      <c r="I5" s="3">
        <v>49000</v>
      </c>
      <c r="J5" s="7">
        <f t="shared" si="0"/>
        <v>70</v>
      </c>
      <c r="K5" s="9">
        <v>34300</v>
      </c>
      <c r="L5" s="8" t="s">
        <v>20</v>
      </c>
      <c r="M5" s="2" t="s">
        <v>21</v>
      </c>
      <c r="N5" s="16">
        <v>33</v>
      </c>
    </row>
    <row r="6" spans="1:14" ht="122.45" customHeight="1" x14ac:dyDescent="0.2">
      <c r="A6" s="5" t="s">
        <v>59</v>
      </c>
      <c r="B6" s="2" t="s">
        <v>60</v>
      </c>
      <c r="C6" s="10" t="s">
        <v>61</v>
      </c>
      <c r="D6" s="5" t="s">
        <v>62</v>
      </c>
      <c r="E6" s="10" t="s">
        <v>26</v>
      </c>
      <c r="F6" s="10" t="s">
        <v>63</v>
      </c>
      <c r="G6" s="10">
        <v>6898771</v>
      </c>
      <c r="H6" s="23" t="s">
        <v>84</v>
      </c>
      <c r="I6" s="3">
        <v>288000</v>
      </c>
      <c r="J6" s="7">
        <f t="shared" si="0"/>
        <v>27.777777777777779</v>
      </c>
      <c r="K6" s="3">
        <v>80000</v>
      </c>
      <c r="L6" s="10" t="s">
        <v>20</v>
      </c>
      <c r="M6" s="2" t="s">
        <v>21</v>
      </c>
      <c r="N6" s="17">
        <v>33</v>
      </c>
    </row>
    <row r="7" spans="1:14" ht="32.25" customHeight="1" x14ac:dyDescent="0.2">
      <c r="A7" s="5" t="s">
        <v>30</v>
      </c>
      <c r="B7" s="2" t="s">
        <v>31</v>
      </c>
      <c r="C7" s="2" t="s">
        <v>24</v>
      </c>
      <c r="D7" s="5" t="s">
        <v>25</v>
      </c>
      <c r="E7" s="2" t="s">
        <v>26</v>
      </c>
      <c r="F7" s="2" t="s">
        <v>32</v>
      </c>
      <c r="G7" s="5" t="s">
        <v>28</v>
      </c>
      <c r="H7" s="5" t="s">
        <v>28</v>
      </c>
      <c r="I7" s="3">
        <v>117200</v>
      </c>
      <c r="J7" s="7">
        <f t="shared" si="0"/>
        <v>68.25938566552901</v>
      </c>
      <c r="K7" s="3">
        <v>80000</v>
      </c>
      <c r="L7" s="2" t="s">
        <v>20</v>
      </c>
      <c r="M7" s="2" t="s">
        <v>21</v>
      </c>
      <c r="N7" s="17">
        <v>32</v>
      </c>
    </row>
    <row r="8" spans="1:14" ht="29.25" customHeight="1" x14ac:dyDescent="0.2">
      <c r="A8" s="5" t="s">
        <v>38</v>
      </c>
      <c r="B8" s="2" t="s">
        <v>31</v>
      </c>
      <c r="C8" s="5" t="s">
        <v>39</v>
      </c>
      <c r="D8" s="5" t="s">
        <v>40</v>
      </c>
      <c r="E8" s="5" t="s">
        <v>29</v>
      </c>
      <c r="F8" s="24" t="s">
        <v>41</v>
      </c>
      <c r="G8" s="5" t="s">
        <v>28</v>
      </c>
      <c r="H8" s="5" t="s">
        <v>28</v>
      </c>
      <c r="I8" s="3">
        <v>114300</v>
      </c>
      <c r="J8" s="7">
        <f t="shared" si="0"/>
        <v>69.9912510936133</v>
      </c>
      <c r="K8" s="9">
        <v>80000</v>
      </c>
      <c r="L8" s="8" t="s">
        <v>20</v>
      </c>
      <c r="M8" s="2" t="s">
        <v>21</v>
      </c>
      <c r="N8" s="16">
        <v>32</v>
      </c>
    </row>
    <row r="9" spans="1:14" s="6" customFormat="1" ht="28.5" customHeight="1" x14ac:dyDescent="0.2">
      <c r="A9" s="5" t="s">
        <v>78</v>
      </c>
      <c r="B9" s="2" t="s">
        <v>14</v>
      </c>
      <c r="C9" s="2" t="s">
        <v>79</v>
      </c>
      <c r="D9" s="5" t="s">
        <v>80</v>
      </c>
      <c r="E9" s="2" t="s">
        <v>29</v>
      </c>
      <c r="F9" s="2" t="s">
        <v>81</v>
      </c>
      <c r="G9" s="5" t="s">
        <v>28</v>
      </c>
      <c r="H9" s="5" t="s">
        <v>28</v>
      </c>
      <c r="I9" s="3">
        <v>160000</v>
      </c>
      <c r="J9" s="7">
        <f t="shared" si="0"/>
        <v>50</v>
      </c>
      <c r="K9" s="3">
        <v>80000</v>
      </c>
      <c r="L9" s="2" t="s">
        <v>20</v>
      </c>
      <c r="M9" s="2" t="s">
        <v>21</v>
      </c>
      <c r="N9" s="17">
        <v>32</v>
      </c>
    </row>
    <row r="10" spans="1:14" s="6" customFormat="1" ht="123.75" customHeight="1" x14ac:dyDescent="0.2">
      <c r="A10" s="5" t="s">
        <v>13</v>
      </c>
      <c r="B10" s="2" t="s">
        <v>14</v>
      </c>
      <c r="C10" s="2" t="s">
        <v>15</v>
      </c>
      <c r="D10" s="5" t="s">
        <v>16</v>
      </c>
      <c r="E10" s="2" t="s">
        <v>17</v>
      </c>
      <c r="F10" s="2" t="s">
        <v>18</v>
      </c>
      <c r="G10" s="5" t="s">
        <v>19</v>
      </c>
      <c r="H10" s="25" t="s">
        <v>85</v>
      </c>
      <c r="I10" s="3">
        <v>150000</v>
      </c>
      <c r="J10" s="7">
        <f t="shared" si="0"/>
        <v>53.333333333333336</v>
      </c>
      <c r="K10" s="3">
        <v>80000</v>
      </c>
      <c r="L10" s="2" t="s">
        <v>20</v>
      </c>
      <c r="M10" s="2" t="s">
        <v>21</v>
      </c>
      <c r="N10" s="17">
        <v>31</v>
      </c>
    </row>
    <row r="11" spans="1:14" s="6" customFormat="1" ht="32.25" customHeight="1" x14ac:dyDescent="0.2">
      <c r="A11" s="5" t="s">
        <v>22</v>
      </c>
      <c r="B11" s="2" t="s">
        <v>23</v>
      </c>
      <c r="C11" s="3" t="s">
        <v>24</v>
      </c>
      <c r="D11" s="5" t="s">
        <v>25</v>
      </c>
      <c r="E11" s="3" t="s">
        <v>26</v>
      </c>
      <c r="F11" s="3" t="s">
        <v>27</v>
      </c>
      <c r="G11" s="5" t="s">
        <v>28</v>
      </c>
      <c r="H11" s="5" t="s">
        <v>28</v>
      </c>
      <c r="I11" s="3">
        <v>365000</v>
      </c>
      <c r="J11" s="7">
        <f t="shared" si="0"/>
        <v>21.917808219178081</v>
      </c>
      <c r="K11" s="9">
        <v>80000</v>
      </c>
      <c r="L11" s="8" t="s">
        <v>20</v>
      </c>
      <c r="M11" s="2" t="s">
        <v>21</v>
      </c>
      <c r="N11" s="16">
        <v>31</v>
      </c>
    </row>
    <row r="12" spans="1:14" s="6" customFormat="1" ht="46.15" customHeight="1" x14ac:dyDescent="0.2">
      <c r="A12" s="5" t="s">
        <v>33</v>
      </c>
      <c r="B12" s="2" t="s">
        <v>23</v>
      </c>
      <c r="C12" s="2" t="s">
        <v>34</v>
      </c>
      <c r="D12" s="5" t="s">
        <v>35</v>
      </c>
      <c r="E12" s="2" t="s">
        <v>17</v>
      </c>
      <c r="F12" s="2" t="s">
        <v>36</v>
      </c>
      <c r="G12" s="5" t="s">
        <v>37</v>
      </c>
      <c r="H12" s="5" t="s">
        <v>28</v>
      </c>
      <c r="I12" s="3">
        <v>49900</v>
      </c>
      <c r="J12" s="7">
        <f t="shared" si="0"/>
        <v>69.939879759519044</v>
      </c>
      <c r="K12" s="3">
        <v>34900</v>
      </c>
      <c r="L12" s="2" t="s">
        <v>20</v>
      </c>
      <c r="M12" s="2" t="s">
        <v>21</v>
      </c>
      <c r="N12" s="17">
        <v>31</v>
      </c>
    </row>
    <row r="13" spans="1:14" ht="30" customHeight="1" x14ac:dyDescent="0.2">
      <c r="A13" s="5" t="s">
        <v>55</v>
      </c>
      <c r="B13" s="2" t="s">
        <v>31</v>
      </c>
      <c r="C13" s="5" t="s">
        <v>56</v>
      </c>
      <c r="D13" s="5" t="s">
        <v>57</v>
      </c>
      <c r="E13" s="5" t="s">
        <v>29</v>
      </c>
      <c r="F13" s="5" t="s">
        <v>58</v>
      </c>
      <c r="G13" s="5" t="s">
        <v>28</v>
      </c>
      <c r="H13" s="5" t="s">
        <v>28</v>
      </c>
      <c r="I13" s="3">
        <v>275800</v>
      </c>
      <c r="J13" s="7">
        <f t="shared" si="0"/>
        <v>28.897751994198696</v>
      </c>
      <c r="K13" s="9">
        <v>79700</v>
      </c>
      <c r="L13" s="8" t="s">
        <v>20</v>
      </c>
      <c r="M13" s="2" t="s">
        <v>21</v>
      </c>
      <c r="N13" s="16">
        <v>31</v>
      </c>
    </row>
    <row r="14" spans="1:14" ht="28.9" customHeight="1" x14ac:dyDescent="0.2">
      <c r="A14" s="5" t="s">
        <v>68</v>
      </c>
      <c r="B14" s="2" t="s">
        <v>14</v>
      </c>
      <c r="C14" s="5" t="s">
        <v>65</v>
      </c>
      <c r="D14" s="5" t="s">
        <v>62</v>
      </c>
      <c r="E14" s="3" t="s">
        <v>26</v>
      </c>
      <c r="F14" s="5" t="s">
        <v>69</v>
      </c>
      <c r="G14" s="5" t="s">
        <v>28</v>
      </c>
      <c r="H14" s="5" t="s">
        <v>28</v>
      </c>
      <c r="I14" s="3">
        <v>317300</v>
      </c>
      <c r="J14" s="7">
        <f t="shared" si="0"/>
        <v>25.212732429877089</v>
      </c>
      <c r="K14" s="9">
        <v>80000</v>
      </c>
      <c r="L14" s="8" t="s">
        <v>20</v>
      </c>
      <c r="M14" s="2" t="s">
        <v>21</v>
      </c>
      <c r="N14" s="16">
        <v>31</v>
      </c>
    </row>
    <row r="15" spans="1:14" s="6" customFormat="1" ht="46.5" customHeight="1" x14ac:dyDescent="0.2">
      <c r="A15" s="5" t="s">
        <v>74</v>
      </c>
      <c r="B15" s="2" t="s">
        <v>23</v>
      </c>
      <c r="C15" s="2" t="s">
        <v>75</v>
      </c>
      <c r="D15" s="5" t="s">
        <v>76</v>
      </c>
      <c r="E15" s="2" t="s">
        <v>17</v>
      </c>
      <c r="F15" s="2" t="s">
        <v>77</v>
      </c>
      <c r="G15" s="5" t="s">
        <v>28</v>
      </c>
      <c r="H15" s="5" t="s">
        <v>28</v>
      </c>
      <c r="I15" s="3">
        <v>36000</v>
      </c>
      <c r="J15" s="7">
        <f>K15/I15*100</f>
        <v>70</v>
      </c>
      <c r="K15" s="3">
        <v>25200</v>
      </c>
      <c r="L15" s="2" t="s">
        <v>20</v>
      </c>
      <c r="M15" s="2" t="s">
        <v>21</v>
      </c>
      <c r="N15" s="17">
        <v>31</v>
      </c>
    </row>
    <row r="16" spans="1:14" ht="58.15" customHeight="1" x14ac:dyDescent="0.2">
      <c r="A16" s="5" t="s">
        <v>51</v>
      </c>
      <c r="B16" s="2" t="s">
        <v>23</v>
      </c>
      <c r="C16" s="2" t="s">
        <v>52</v>
      </c>
      <c r="D16" s="5" t="s">
        <v>53</v>
      </c>
      <c r="E16" s="3" t="s">
        <v>29</v>
      </c>
      <c r="F16" s="2" t="s">
        <v>54</v>
      </c>
      <c r="G16" s="5" t="s">
        <v>28</v>
      </c>
      <c r="H16" s="5" t="s">
        <v>28</v>
      </c>
      <c r="I16" s="3">
        <v>200000</v>
      </c>
      <c r="J16" s="7">
        <f t="shared" si="0"/>
        <v>40</v>
      </c>
      <c r="K16" s="9">
        <v>80000</v>
      </c>
      <c r="L16" s="8" t="s">
        <v>20</v>
      </c>
      <c r="M16" s="2" t="s">
        <v>21</v>
      </c>
      <c r="N16" s="16">
        <v>30</v>
      </c>
    </row>
    <row r="17" spans="1:14" s="6" customFormat="1" ht="117.75" customHeight="1" x14ac:dyDescent="0.2">
      <c r="A17" s="5" t="s">
        <v>64</v>
      </c>
      <c r="B17" s="2" t="s">
        <v>31</v>
      </c>
      <c r="C17" s="5" t="s">
        <v>65</v>
      </c>
      <c r="D17" s="5" t="s">
        <v>62</v>
      </c>
      <c r="E17" s="3" t="s">
        <v>26</v>
      </c>
      <c r="F17" s="5" t="s">
        <v>66</v>
      </c>
      <c r="G17" s="5" t="s">
        <v>67</v>
      </c>
      <c r="H17" s="23" t="s">
        <v>84</v>
      </c>
      <c r="I17" s="3">
        <v>219300</v>
      </c>
      <c r="J17" s="7">
        <f>K17/I17*100</f>
        <v>16.370269037847699</v>
      </c>
      <c r="K17" s="9">
        <v>35900</v>
      </c>
      <c r="L17" s="8" t="s">
        <v>20</v>
      </c>
      <c r="M17" s="2" t="s">
        <v>21</v>
      </c>
      <c r="N17" s="16">
        <v>30</v>
      </c>
    </row>
    <row r="18" spans="1:14" ht="28.5" customHeight="1" x14ac:dyDescent="0.2">
      <c r="A18" s="12"/>
      <c r="B18" s="13"/>
      <c r="C18" s="13"/>
      <c r="D18" s="12"/>
      <c r="E18" s="14"/>
      <c r="F18" s="26" t="s">
        <v>86</v>
      </c>
      <c r="G18" s="12"/>
      <c r="H18" s="12"/>
      <c r="I18" s="14"/>
      <c r="J18" s="15"/>
      <c r="K18" s="27">
        <f>SUM(K3:K17)</f>
        <v>1000000</v>
      </c>
      <c r="L18" s="11"/>
      <c r="M18" s="13"/>
      <c r="N18" s="11"/>
    </row>
  </sheetData>
  <mergeCells count="1">
    <mergeCell ref="A1:N1"/>
  </mergeCells>
  <phoneticPr fontId="2" type="noConversion"/>
  <printOptions horizontalCentered="1"/>
  <pageMargins left="0.19685039370078741" right="0.19685039370078741" top="0.27559055118110237" bottom="0" header="0.27559055118110237" footer="0.19685039370078741"/>
  <pageSetup paperSize="9" scale="72" fitToHeight="0" orientation="landscape" horizontalDpi="4294967294" r:id="rId1"/>
  <headerFooter alignWithMargins="0">
    <oddFooter>Stránka &amp;P z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671A528FD16634084D7641EBA3409B2" ma:contentTypeVersion="19" ma:contentTypeDescription="Vytvoří nový dokument" ma:contentTypeScope="" ma:versionID="e978233417f821e8792861eb26866df1">
  <xsd:schema xmlns:xsd="http://www.w3.org/2001/XMLSchema" xmlns:xs="http://www.w3.org/2001/XMLSchema" xmlns:p="http://schemas.microsoft.com/office/2006/metadata/properties" xmlns:ns2="7aa1e5a2-d1d6-4a77-838d-8ee67b6b7fc1" xmlns:ns3="47273262-93fa-4902-9abc-0950e41a00d2" targetNamespace="http://schemas.microsoft.com/office/2006/metadata/properties" ma:root="true" ma:fieldsID="83e75a9b822108a1496d01a372e9f0bd" ns2:_="" ns3:_="">
    <xsd:import namespace="7aa1e5a2-d1d6-4a77-838d-8ee67b6b7fc1"/>
    <xsd:import namespace="47273262-93fa-4902-9abc-0950e41a00d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3:TaxCatchAll" minOccurs="0"/>
                <xsd:element ref="ns2:lcf76f155ced4ddcb4097134ff3c332f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a1e5a2-d1d6-4a77-838d-8ee67b6b7fc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Značky obrázků" ma:readOnly="false" ma:fieldId="{5cf76f15-5ced-4ddc-b409-7134ff3c332f}" ma:taxonomyMulti="true" ma:sspId="8b36011f-fa83-4881-9f6b-75cac07ef45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273262-93fa-4902-9abc-0950e41a00d2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14fd9b1d-5731-4bba-849a-8e7877e4dd78}" ma:internalName="TaxCatchAll" ma:showField="CatchAllData" ma:web="47273262-93fa-4902-9abc-0950e41a00d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7273262-93fa-4902-9abc-0950e41a00d2" xsi:nil="true"/>
    <lcf76f155ced4ddcb4097134ff3c332f xmlns="7aa1e5a2-d1d6-4a77-838d-8ee67b6b7fc1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CB1366DE-2705-4C5F-8B7C-3230D2C8698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aa1e5a2-d1d6-4a77-838d-8ee67b6b7fc1"/>
    <ds:schemaRef ds:uri="47273262-93fa-4902-9abc-0950e41a00d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928CC26-243A-488F-8CF0-E737AB5B2E9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D64B89A-36DA-49CF-9D1C-5C088A235D1C}">
  <ds:schemaRefs>
    <ds:schemaRef ds:uri="http://schemas.microsoft.com/office/2006/metadata/properties"/>
    <ds:schemaRef ds:uri="http://schemas.microsoft.com/office/infopath/2007/PartnerControls"/>
    <ds:schemaRef ds:uri="47273262-93fa-4902-9abc-0950e41a00d2"/>
    <ds:schemaRef ds:uri="7aa1e5a2-d1d6-4a77-838d-8ee67b6b7fc1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Příloha č. 1</vt:lpstr>
      <vt:lpstr>'Příloha č. 1'!Názvy_tisku</vt:lpstr>
      <vt:lpstr>'Příloha č. 1'!Oblast_tisku</vt:lpstr>
    </vt:vector>
  </TitlesOfParts>
  <Manager/>
  <Company>Moravskoslezský kraj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behalkova</dc:creator>
  <cp:keywords/>
  <dc:description/>
  <cp:lastModifiedBy>Muczková Irena</cp:lastModifiedBy>
  <cp:revision/>
  <dcterms:created xsi:type="dcterms:W3CDTF">2008-05-07T05:55:04Z</dcterms:created>
  <dcterms:modified xsi:type="dcterms:W3CDTF">2024-02-12T10:25:30Z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0x010100D671A528FD16634084D7641EBA3409B2</vt:lpwstr>
  </property>
  <property fmtid="{D5CDD505-2E9C-101B-9397-08002B2CF9AE}" pid="3" name="MediaServiceImageTags">
    <vt:lpwstr/>
  </property>
  <property fmtid="{D5CDD505-2E9C-101B-9397-08002B2CF9AE}" pid="4" name="MSIP_Label_bc18e8b5-cf04-4356-9f73-4b8f937bc4ae_Enabled">
    <vt:lpwstr>true</vt:lpwstr>
  </property>
  <property fmtid="{D5CDD505-2E9C-101B-9397-08002B2CF9AE}" pid="5" name="MSIP_Label_bc18e8b5-cf04-4356-9f73-4b8f937bc4ae_SetDate">
    <vt:lpwstr>2023-02-06T07:42:55Z</vt:lpwstr>
  </property>
  <property fmtid="{D5CDD505-2E9C-101B-9397-08002B2CF9AE}" pid="6" name="MSIP_Label_bc18e8b5-cf04-4356-9f73-4b8f937bc4ae_Method">
    <vt:lpwstr>Privileged</vt:lpwstr>
  </property>
  <property fmtid="{D5CDD505-2E9C-101B-9397-08002B2CF9AE}" pid="7" name="MSIP_Label_bc18e8b5-cf04-4356-9f73-4b8f937bc4ae_Name">
    <vt:lpwstr>Neveřejná informace (bez označení)</vt:lpwstr>
  </property>
  <property fmtid="{D5CDD505-2E9C-101B-9397-08002B2CF9AE}" pid="8" name="MSIP_Label_bc18e8b5-cf04-4356-9f73-4b8f937bc4ae_SiteId">
    <vt:lpwstr>39f24d0b-aa30-4551-8e81-43c77cf1000e</vt:lpwstr>
  </property>
  <property fmtid="{D5CDD505-2E9C-101B-9397-08002B2CF9AE}" pid="9" name="MSIP_Label_bc18e8b5-cf04-4356-9f73-4b8f937bc4ae_ActionId">
    <vt:lpwstr>b43289bb-17d0-452d-875d-22dc9dee0e02</vt:lpwstr>
  </property>
  <property fmtid="{D5CDD505-2E9C-101B-9397-08002B2CF9AE}" pid="10" name="MSIP_Label_bc18e8b5-cf04-4356-9f73-4b8f937bc4ae_ContentBits">
    <vt:lpwstr>0</vt:lpwstr>
  </property>
</Properties>
</file>