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4/Tabulky/tabulky_final pro komisi RK ZK/"/>
    </mc:Choice>
  </mc:AlternateContent>
  <xr:revisionPtr revIDLastSave="6" documentId="13_ncr:1_{7432747A-4194-4051-B638-ACD4B39A6F26}" xr6:coauthVersionLast="47" xr6:coauthVersionMax="47" xr10:uidLastSave="{D726B8EE-62A9-4510-9B6F-AD8DB87BF474}"/>
  <bookViews>
    <workbookView xWindow="25485" yWindow="930" windowWidth="19695" windowHeight="19125" xr2:uid="{00000000-000D-0000-FFFF-FFFF00000000}"/>
  </bookViews>
  <sheets>
    <sheet name="DT3" sheetId="1" r:id="rId1"/>
  </sheets>
  <definedNames>
    <definedName name="_xlnm._FilterDatabase" localSheetId="0" hidden="1">'DT3'!$A$3:$P$13</definedName>
    <definedName name="_xlnm.Print_Area" localSheetId="0">'DT3'!$A$2:$P$13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K8" i="1" l="1"/>
  <c r="L13" i="1" l="1"/>
  <c r="J13" i="1"/>
  <c r="O5" i="1"/>
  <c r="N5" i="1"/>
  <c r="K5" i="1"/>
  <c r="O4" i="1"/>
  <c r="N4" i="1"/>
  <c r="K4" i="1"/>
  <c r="O10" i="1" l="1"/>
  <c r="O12" i="1"/>
  <c r="N8" i="1"/>
  <c r="O9" i="1"/>
  <c r="K12" i="1"/>
  <c r="O6" i="1"/>
  <c r="K7" i="1"/>
  <c r="K9" i="1"/>
  <c r="K11" i="1"/>
  <c r="K10" i="1"/>
  <c r="N6" i="1"/>
  <c r="K6" i="1"/>
  <c r="N7" i="1" l="1"/>
  <c r="O11" i="1"/>
  <c r="O8" i="1"/>
  <c r="O7" i="1"/>
  <c r="O13" i="1" s="1"/>
  <c r="N11" i="1"/>
  <c r="N12" i="1"/>
  <c r="N10" i="1"/>
  <c r="N9" i="1"/>
</calcChain>
</file>

<file path=xl/sharedStrings.xml><?xml version="1.0" encoding="utf-8"?>
<sst xmlns="http://schemas.openxmlformats.org/spreadsheetml/2006/main" count="72" uniqueCount="57">
  <si>
    <t>Pořadí</t>
  </si>
  <si>
    <t>Datum podání žádosti</t>
  </si>
  <si>
    <t>Čas podání žádosti</t>
  </si>
  <si>
    <t>Žadatel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</si>
  <si>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</si>
  <si>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</si>
  <si>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</si>
  <si>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</si>
  <si>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</si>
  <si>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</si>
  <si>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</si>
  <si>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</si>
  <si>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</si>
  <si>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Dotace neinvestiční (Kč)</t>
  </si>
  <si>
    <t>Maximální časová použitelnost dotace od - do</t>
  </si>
  <si>
    <t>obec</t>
  </si>
  <si>
    <t>Celkem</t>
  </si>
  <si>
    <t>1.1.-31.12.2024</t>
  </si>
  <si>
    <t>obec Bocanovice</t>
  </si>
  <si>
    <t>Bocanovice – pořízení senzorů loT</t>
  </si>
  <si>
    <t>Bocanovice 21, 739 91 Bocanovice</t>
  </si>
  <si>
    <t>00535931</t>
  </si>
  <si>
    <t>obec Pržno</t>
  </si>
  <si>
    <t>00494216</t>
  </si>
  <si>
    <t>Pržno 201, 739 11 Pržno</t>
  </si>
  <si>
    <t>Měřit znamená šetřit</t>
  </si>
  <si>
    <t>Pořadí žádosti v DT</t>
  </si>
  <si>
    <t>obec Střítež</t>
  </si>
  <si>
    <t>00576913</t>
  </si>
  <si>
    <t>Střítež 118, 739 59 Střítež</t>
  </si>
  <si>
    <t>Chytrá obec Střítež - pořízení senzorů 3</t>
  </si>
  <si>
    <t>obec Životice u Nového Jičína</t>
  </si>
  <si>
    <t>48804711</t>
  </si>
  <si>
    <t>Životice u Nového Jičína 128, 742 72 Životice u Nového Jičína</t>
  </si>
  <si>
    <t>Senzor dopravy v obci Životice u Nového Jičína</t>
  </si>
  <si>
    <t>obec Kunčice pod Ondřejníkem</t>
  </si>
  <si>
    <t>00296856</t>
  </si>
  <si>
    <t>Kunčice pod Ondřejníkem 569, 739 13 Kunčice pod Ondřejníkem</t>
  </si>
  <si>
    <t>Chytřejší obec Kunčice pod Ondřejníkem</t>
  </si>
  <si>
    <t>Pořízení vybraných senzorů internetu věcí v Březové</t>
  </si>
  <si>
    <t>městys Březová</t>
  </si>
  <si>
    <t>00299880</t>
  </si>
  <si>
    <t>Březová 106, 747 44 Březová</t>
  </si>
  <si>
    <t>obec Ostravice</t>
  </si>
  <si>
    <t>městys</t>
  </si>
  <si>
    <t>Zavedení parkovacího systému v obci Ostravice</t>
  </si>
  <si>
    <t>Ostravice 577, 739 14 Ostravice</t>
  </si>
  <si>
    <t>00297046</t>
  </si>
  <si>
    <t>obec Bílá</t>
  </si>
  <si>
    <t>Inteligentní parkovací systém Bílá centrum</t>
  </si>
  <si>
    <t>00577669</t>
  </si>
  <si>
    <t>Bílá 151, 739 15 Bílá</t>
  </si>
  <si>
    <t>obec Krásná</t>
  </si>
  <si>
    <t>Podpora obnovy a rozvoje venkova Moravskoslezského kraje 2024 (RRC/01/2024)</t>
  </si>
  <si>
    <t>00577022</t>
  </si>
  <si>
    <t>Krásná 287, 739 04 Krásná</t>
  </si>
  <si>
    <t>Podpora obnovy a rozvoje venkova Moravskoslezského kraje 2024 DT 3 - poskytnutí dotací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</si>
</sst>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2" fillId="0" borderId="3" xfId="0" applyNumberFormat="1" applyFont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4" fillId="0" borderId="6" xfId="0" applyNumberFormat="1" applyFont="1" applyBorder="1"/>
    <xf numFmtId="0" fontId="4" fillId="0" borderId="8" xfId="0" applyFont="1" applyBorder="1"/>
    <xf numFmtId="3" fontId="4" fillId="0" borderId="5" xfId="0" applyNumberFormat="1" applyFont="1" applyBorder="1"/>
    <xf numFmtId="0" fontId="4" fillId="0" borderId="7" xfId="0" applyFont="1" applyBorder="1"/>
    <xf numFmtId="14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14" fontId="2" fillId="0" borderId="3" xfId="0" applyNumberFormat="1" applyFont="1" applyBorder="1" applyAlignment="1">
      <alignment horizontal="center" vertical="center" wrapText="1" shrinkToFit="1"/>
    </xf>
    <xf numFmtId="21" fontId="2" fillId="0" borderId="3" xfId="0" applyNumberFormat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8669"/>
      <color rgb="FFFF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"/>
  <sheetViews>
    <sheetView tabSelected="1" zoomScale="75" zoomScaleNormal="75" workbookViewId="0">
      <selection activeCell="C3" sqref="C3"/>
    </sheetView>
  </sheetViews>
  <sheetFormatPr defaultRowHeight="15" x14ac:dyDescent="0.25"/>
  <cols>
    <col min="2" max="4" width="11.5703125" customWidth="1"/>
    <col min="5" max="5" width="22.140625" customWidth="1"/>
    <col min="6" max="6" width="9.140625" customWidth="1"/>
    <col min="7" max="7" width="12.140625" customWidth="1"/>
    <col min="8" max="8" width="33" customWidth="1"/>
    <col min="9" max="9" width="36.28515625" customWidth="1"/>
    <col min="10" max="10" width="16" customWidth="1"/>
    <col min="11" max="11" width="15.85546875" customWidth="1"/>
    <col min="12" max="12" width="13.7109375" customWidth="1"/>
    <col min="13" max="13" width="15.42578125" customWidth="1"/>
    <col min="14" max="14" width="16" customWidth="1"/>
    <col min="15" max="15" width="18.7109375" customWidth="1"/>
    <col min="16" max="16" width="21.7109375" customWidth="1"/>
    <col min="17" max="17" width="9.140625" customWidth="1"/>
    <col min="18" max="18" width="18" customWidth="1"/>
  </cols>
  <sheetData>
    <row r="2" spans="1:16" ht="36.75" customHeight="1" thickBot="1" x14ac:dyDescent="0.3">
      <c r="A2" s="7" t="s">
        <v>56</v>
      </c>
    </row>
    <row r="3" spans="1:16" ht="108" customHeight="1" x14ac:dyDescent="0.25">
      <c r="A3" s="9" t="s">
        <v>0</v>
      </c>
      <c r="B3" s="9" t="s">
        <v>26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  <c r="K3" s="1" t="s">
        <v>9</v>
      </c>
      <c r="L3" s="4" t="s">
        <v>10</v>
      </c>
      <c r="M3" s="4" t="s">
        <v>11</v>
      </c>
      <c r="N3" s="4" t="s">
        <v>12</v>
      </c>
      <c r="O3" s="5" t="s">
        <v>13</v>
      </c>
      <c r="P3" s="6" t="s">
        <v>14</v>
      </c>
    </row>
    <row r="4" spans="1:16" ht="54" customHeight="1" x14ac:dyDescent="0.25">
      <c r="A4" s="16">
        <v>1</v>
      </c>
      <c r="B4" s="17">
        <v>1</v>
      </c>
      <c r="C4" s="18">
        <v>45294</v>
      </c>
      <c r="D4" s="19">
        <v>0.37561342592592589</v>
      </c>
      <c r="E4" s="20" t="s">
        <v>18</v>
      </c>
      <c r="F4" s="20" t="s">
        <v>15</v>
      </c>
      <c r="G4" s="21" t="s">
        <v>21</v>
      </c>
      <c r="H4" s="20" t="s">
        <v>20</v>
      </c>
      <c r="I4" s="22" t="s">
        <v>19</v>
      </c>
      <c r="J4" s="8">
        <v>120758</v>
      </c>
      <c r="K4" s="23">
        <f t="shared" ref="K4:K12" si="0">L4/J4</f>
        <v>0.17189751403633713</v>
      </c>
      <c r="L4" s="8">
        <v>20758</v>
      </c>
      <c r="M4" s="8">
        <v>100000</v>
      </c>
      <c r="N4" s="24">
        <f t="shared" ref="N4:N12" si="1">M4/J4</f>
        <v>0.82810248596366287</v>
      </c>
      <c r="O4" s="8">
        <f t="shared" ref="O4:O12" si="2">M4</f>
        <v>100000</v>
      </c>
      <c r="P4" s="25" t="s">
        <v>17</v>
      </c>
    </row>
    <row r="5" spans="1:16" ht="54" customHeight="1" x14ac:dyDescent="0.25">
      <c r="A5" s="16">
        <v>2</v>
      </c>
      <c r="B5" s="17">
        <v>2</v>
      </c>
      <c r="C5" s="18">
        <v>45294</v>
      </c>
      <c r="D5" s="19">
        <v>0.39819444444444446</v>
      </c>
      <c r="E5" s="20" t="s">
        <v>22</v>
      </c>
      <c r="F5" s="20" t="s">
        <v>15</v>
      </c>
      <c r="G5" s="21" t="s">
        <v>23</v>
      </c>
      <c r="H5" s="20" t="s">
        <v>24</v>
      </c>
      <c r="I5" s="22" t="s">
        <v>25</v>
      </c>
      <c r="J5" s="8">
        <v>142962</v>
      </c>
      <c r="K5" s="23">
        <f t="shared" si="0"/>
        <v>0.30051342314740981</v>
      </c>
      <c r="L5" s="8">
        <v>42962</v>
      </c>
      <c r="M5" s="8">
        <v>100000</v>
      </c>
      <c r="N5" s="24">
        <f t="shared" si="1"/>
        <v>0.69948657685259019</v>
      </c>
      <c r="O5" s="8">
        <f t="shared" si="2"/>
        <v>100000</v>
      </c>
      <c r="P5" s="25" t="s">
        <v>17</v>
      </c>
    </row>
    <row r="6" spans="1:16" ht="54" customHeight="1" x14ac:dyDescent="0.25">
      <c r="A6" s="16">
        <v>3</v>
      </c>
      <c r="B6" s="17">
        <v>3</v>
      </c>
      <c r="C6" s="18">
        <v>45302</v>
      </c>
      <c r="D6" s="19">
        <v>0.57085648148148149</v>
      </c>
      <c r="E6" s="20" t="s">
        <v>27</v>
      </c>
      <c r="F6" s="20" t="s">
        <v>15</v>
      </c>
      <c r="G6" s="21" t="s">
        <v>28</v>
      </c>
      <c r="H6" s="20" t="s">
        <v>29</v>
      </c>
      <c r="I6" s="22" t="s">
        <v>30</v>
      </c>
      <c r="J6" s="8">
        <v>82522</v>
      </c>
      <c r="K6" s="23">
        <f t="shared" si="0"/>
        <v>0.15052955575482901</v>
      </c>
      <c r="L6" s="8">
        <v>12422</v>
      </c>
      <c r="M6" s="8">
        <v>70100</v>
      </c>
      <c r="N6" s="24">
        <f t="shared" si="1"/>
        <v>0.84947044424517093</v>
      </c>
      <c r="O6" s="8">
        <f t="shared" si="2"/>
        <v>70100</v>
      </c>
      <c r="P6" s="25" t="s">
        <v>17</v>
      </c>
    </row>
    <row r="7" spans="1:16" ht="54" customHeight="1" x14ac:dyDescent="0.25">
      <c r="A7" s="16">
        <v>4</v>
      </c>
      <c r="B7" s="17">
        <v>4</v>
      </c>
      <c r="C7" s="18">
        <v>45303</v>
      </c>
      <c r="D7" s="19">
        <v>0.41965277777777782</v>
      </c>
      <c r="E7" s="20" t="s">
        <v>31</v>
      </c>
      <c r="F7" s="20" t="s">
        <v>15</v>
      </c>
      <c r="G7" s="21" t="s">
        <v>32</v>
      </c>
      <c r="H7" s="20" t="s">
        <v>33</v>
      </c>
      <c r="I7" s="22" t="s">
        <v>34</v>
      </c>
      <c r="J7" s="8">
        <v>102000</v>
      </c>
      <c r="K7" s="23">
        <f t="shared" si="0"/>
        <v>0.15</v>
      </c>
      <c r="L7" s="8">
        <v>15300</v>
      </c>
      <c r="M7" s="8">
        <v>86700</v>
      </c>
      <c r="N7" s="24">
        <f t="shared" si="1"/>
        <v>0.85</v>
      </c>
      <c r="O7" s="8">
        <f t="shared" si="2"/>
        <v>86700</v>
      </c>
      <c r="P7" s="25" t="s">
        <v>17</v>
      </c>
    </row>
    <row r="8" spans="1:16" ht="54" customHeight="1" x14ac:dyDescent="0.25">
      <c r="A8" s="16">
        <v>5</v>
      </c>
      <c r="B8" s="17">
        <v>6</v>
      </c>
      <c r="C8" s="18">
        <v>45305</v>
      </c>
      <c r="D8" s="19">
        <v>0.74418981481481483</v>
      </c>
      <c r="E8" s="20" t="s">
        <v>35</v>
      </c>
      <c r="F8" s="20" t="s">
        <v>15</v>
      </c>
      <c r="G8" s="21" t="s">
        <v>36</v>
      </c>
      <c r="H8" s="20" t="s">
        <v>37</v>
      </c>
      <c r="I8" s="22" t="s">
        <v>38</v>
      </c>
      <c r="J8" s="8">
        <v>118800</v>
      </c>
      <c r="K8" s="23">
        <f t="shared" si="0"/>
        <v>0.15824915824915825</v>
      </c>
      <c r="L8" s="8">
        <v>18800</v>
      </c>
      <c r="M8" s="8">
        <v>100000</v>
      </c>
      <c r="N8" s="24">
        <f t="shared" si="1"/>
        <v>0.84175084175084181</v>
      </c>
      <c r="O8" s="8">
        <f t="shared" si="2"/>
        <v>100000</v>
      </c>
      <c r="P8" s="25" t="s">
        <v>17</v>
      </c>
    </row>
    <row r="9" spans="1:16" ht="54" customHeight="1" x14ac:dyDescent="0.25">
      <c r="A9" s="16">
        <v>6</v>
      </c>
      <c r="B9" s="17">
        <v>7</v>
      </c>
      <c r="C9" s="18">
        <v>45306</v>
      </c>
      <c r="D9" s="19">
        <v>0.3616435185185185</v>
      </c>
      <c r="E9" s="20" t="s">
        <v>40</v>
      </c>
      <c r="F9" s="20" t="s">
        <v>44</v>
      </c>
      <c r="G9" s="21" t="s">
        <v>41</v>
      </c>
      <c r="H9" s="20" t="s">
        <v>42</v>
      </c>
      <c r="I9" s="22" t="s">
        <v>39</v>
      </c>
      <c r="J9" s="8">
        <v>116281</v>
      </c>
      <c r="K9" s="23">
        <f t="shared" si="0"/>
        <v>0.15033410445386605</v>
      </c>
      <c r="L9" s="8">
        <v>17481</v>
      </c>
      <c r="M9" s="8">
        <v>98800</v>
      </c>
      <c r="N9" s="24">
        <f t="shared" si="1"/>
        <v>0.84966589554613392</v>
      </c>
      <c r="O9" s="8">
        <f t="shared" si="2"/>
        <v>98800</v>
      </c>
      <c r="P9" s="25" t="s">
        <v>17</v>
      </c>
    </row>
    <row r="10" spans="1:16" ht="54" customHeight="1" x14ac:dyDescent="0.25">
      <c r="A10" s="16">
        <v>7</v>
      </c>
      <c r="B10" s="17">
        <v>8</v>
      </c>
      <c r="C10" s="18">
        <v>45306</v>
      </c>
      <c r="D10" s="19">
        <v>0.38726851851851851</v>
      </c>
      <c r="E10" s="20" t="s">
        <v>43</v>
      </c>
      <c r="F10" s="20" t="s">
        <v>15</v>
      </c>
      <c r="G10" s="21" t="s">
        <v>47</v>
      </c>
      <c r="H10" s="20" t="s">
        <v>46</v>
      </c>
      <c r="I10" s="22" t="s">
        <v>45</v>
      </c>
      <c r="J10" s="8">
        <v>120000</v>
      </c>
      <c r="K10" s="23">
        <f t="shared" si="0"/>
        <v>0.16666666666666666</v>
      </c>
      <c r="L10" s="8">
        <v>20000</v>
      </c>
      <c r="M10" s="8">
        <v>100000</v>
      </c>
      <c r="N10" s="24">
        <f t="shared" si="1"/>
        <v>0.83333333333333337</v>
      </c>
      <c r="O10" s="8">
        <f t="shared" si="2"/>
        <v>100000</v>
      </c>
      <c r="P10" s="25" t="s">
        <v>17</v>
      </c>
    </row>
    <row r="11" spans="1:16" ht="54" customHeight="1" x14ac:dyDescent="0.25">
      <c r="A11" s="16">
        <v>8</v>
      </c>
      <c r="B11" s="17">
        <v>9</v>
      </c>
      <c r="C11" s="18">
        <v>45306</v>
      </c>
      <c r="D11" s="19">
        <v>0.65659722222222217</v>
      </c>
      <c r="E11" s="20" t="s">
        <v>52</v>
      </c>
      <c r="F11" s="20" t="s">
        <v>15</v>
      </c>
      <c r="G11" s="21" t="s">
        <v>54</v>
      </c>
      <c r="H11" s="20" t="s">
        <v>55</v>
      </c>
      <c r="I11" s="22" t="s">
        <v>53</v>
      </c>
      <c r="J11" s="8">
        <v>144000</v>
      </c>
      <c r="K11" s="23">
        <f t="shared" si="0"/>
        <v>0.30555555555555558</v>
      </c>
      <c r="L11" s="8">
        <v>44000</v>
      </c>
      <c r="M11" s="8">
        <v>100000</v>
      </c>
      <c r="N11" s="24">
        <f t="shared" si="1"/>
        <v>0.69444444444444442</v>
      </c>
      <c r="O11" s="8">
        <f t="shared" si="2"/>
        <v>100000</v>
      </c>
      <c r="P11" s="25" t="s">
        <v>17</v>
      </c>
    </row>
    <row r="12" spans="1:16" ht="54" customHeight="1" x14ac:dyDescent="0.25">
      <c r="A12" s="16">
        <v>9</v>
      </c>
      <c r="B12" s="17">
        <v>10</v>
      </c>
      <c r="C12" s="18">
        <v>45306</v>
      </c>
      <c r="D12" s="19">
        <v>0.69119212962962961</v>
      </c>
      <c r="E12" s="20" t="s">
        <v>48</v>
      </c>
      <c r="F12" s="20" t="s">
        <v>15</v>
      </c>
      <c r="G12" s="21" t="s">
        <v>50</v>
      </c>
      <c r="H12" s="20" t="s">
        <v>51</v>
      </c>
      <c r="I12" s="22" t="s">
        <v>49</v>
      </c>
      <c r="J12" s="8">
        <v>174260</v>
      </c>
      <c r="K12" s="23">
        <f t="shared" si="0"/>
        <v>0.42614484104212097</v>
      </c>
      <c r="L12" s="8">
        <v>74260</v>
      </c>
      <c r="M12" s="8">
        <v>100000</v>
      </c>
      <c r="N12" s="24">
        <f t="shared" si="1"/>
        <v>0.57385515895787909</v>
      </c>
      <c r="O12" s="8">
        <f t="shared" si="2"/>
        <v>100000</v>
      </c>
      <c r="P12" s="25" t="s">
        <v>17</v>
      </c>
    </row>
    <row r="13" spans="1:16" ht="35.1" customHeight="1" x14ac:dyDescent="0.25">
      <c r="I13" s="10" t="s">
        <v>16</v>
      </c>
      <c r="J13" s="11">
        <f>SUM(J4:J12)</f>
        <v>1121583</v>
      </c>
      <c r="K13" s="12"/>
      <c r="L13" s="11">
        <f>SUM(L4:L12)</f>
        <v>265983</v>
      </c>
      <c r="M13" s="13">
        <f>SUM(M4:M12)</f>
        <v>855600</v>
      </c>
      <c r="N13" s="14"/>
      <c r="O13" s="13">
        <f>SUM(O4:O12)</f>
        <v>855600</v>
      </c>
      <c r="P13" s="15"/>
    </row>
  </sheetData>
  <autoFilter ref="A3:P13" xr:uid="{00000000-0009-0000-0000-000000000000}"/>
  <sortState xmlns:xlrd2="http://schemas.microsoft.com/office/spreadsheetml/2017/richdata2" ref="A4:P13">
    <sortCondition ref="B4:B13"/>
    <sortCondition ref="C4:C13"/>
    <sortCondition ref="D4:D13"/>
  </sortState>
  <phoneticPr fontId="6" type="noConversion"/>
  <pageMargins left="0.70866141732283472" right="0.70866141732283472" top="0.78740157480314965" bottom="0.78740157480314965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DT3</vt:lpstr>
      <vt:lpstr>'DT3'!Oblast_tisku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Bartošková Jana</cp:lastModifiedBy>
  <cp:revision/>
  <cp:lastPrinted>2023-10-02T13:29:18Z</cp:lastPrinted>
  <dcterms:created xsi:type="dcterms:W3CDTF">2015-05-12T05:59:26Z</dcterms:created>
  <dcterms:modified xsi:type="dcterms:W3CDTF">2024-02-01T09:57:32Z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