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DOTACE 2023\KSS 2023\"/>
    </mc:Choice>
  </mc:AlternateContent>
  <xr:revisionPtr revIDLastSave="0" documentId="13_ncr:1_{6BDD1E79-EB53-4217-B49C-86AF117278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dpořeno_sloucene" sheetId="66" r:id="rId1"/>
  </sheets>
  <definedNames>
    <definedName name="_xlnm._FilterDatabase" localSheetId="0" hidden="1">podpořeno_sloucene!$A$2:$R$164</definedName>
    <definedName name="_xlnm.Print_Titles" localSheetId="0">podpořeno_sloucene!$2:$2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3" i="66" l="1"/>
  <c r="K162" i="66"/>
  <c r="K161" i="66"/>
  <c r="K160" i="66"/>
  <c r="K159" i="66"/>
  <c r="K158" i="66"/>
  <c r="K154" i="66"/>
  <c r="K153" i="66"/>
  <c r="K152" i="66"/>
  <c r="K151" i="66"/>
  <c r="K150" i="66"/>
  <c r="K149" i="66"/>
  <c r="K148" i="66"/>
  <c r="K147" i="66"/>
  <c r="K146" i="66"/>
  <c r="K145" i="66"/>
  <c r="K143" i="66"/>
  <c r="K142" i="66"/>
  <c r="K141" i="66"/>
  <c r="K140" i="66"/>
  <c r="K139" i="66"/>
  <c r="K138" i="66"/>
  <c r="K137" i="66"/>
  <c r="K136" i="66"/>
  <c r="K135" i="66"/>
  <c r="K134" i="66"/>
  <c r="K133" i="66"/>
  <c r="K132" i="66"/>
  <c r="K131" i="66"/>
  <c r="K130" i="66"/>
  <c r="K129" i="66"/>
  <c r="K128" i="66"/>
  <c r="K127" i="66"/>
  <c r="K126" i="66"/>
  <c r="K125" i="66"/>
  <c r="K124" i="66"/>
  <c r="K123" i="66"/>
  <c r="K121" i="66"/>
  <c r="K120" i="66"/>
  <c r="K119" i="66"/>
  <c r="K118" i="66"/>
  <c r="K117" i="66"/>
  <c r="K116" i="66"/>
  <c r="K115" i="66"/>
  <c r="K114" i="66"/>
  <c r="K113" i="66"/>
  <c r="K112" i="66"/>
  <c r="K111" i="66"/>
  <c r="K110" i="66"/>
  <c r="K109" i="66"/>
  <c r="K107" i="66"/>
  <c r="K106" i="66"/>
  <c r="K104" i="66"/>
  <c r="K103" i="66"/>
  <c r="K102" i="66"/>
  <c r="K101" i="66"/>
  <c r="K99" i="66"/>
  <c r="K98" i="66"/>
  <c r="K93" i="66"/>
  <c r="K92" i="66"/>
  <c r="K90" i="66"/>
  <c r="K89" i="66"/>
  <c r="K88" i="66"/>
  <c r="K87" i="66"/>
  <c r="K86" i="66"/>
  <c r="K84" i="66"/>
  <c r="K83" i="66"/>
  <c r="K82" i="66"/>
  <c r="K81" i="66"/>
  <c r="K80" i="66"/>
  <c r="K79" i="66"/>
  <c r="K78" i="66"/>
  <c r="K77" i="66"/>
  <c r="K76" i="66"/>
  <c r="K75" i="66"/>
  <c r="K74" i="66"/>
  <c r="K73" i="66"/>
  <c r="K72" i="66"/>
  <c r="K71" i="66"/>
  <c r="K70" i="66"/>
  <c r="K69" i="66"/>
  <c r="K68" i="66"/>
  <c r="K67" i="66"/>
  <c r="K48" i="66"/>
  <c r="K46" i="66"/>
  <c r="K45" i="66"/>
  <c r="K44" i="66"/>
  <c r="K43" i="66"/>
  <c r="K42" i="66"/>
  <c r="K41" i="66"/>
  <c r="K40" i="66"/>
  <c r="K38" i="66"/>
  <c r="K37" i="66"/>
  <c r="K36" i="66"/>
  <c r="K35" i="66"/>
  <c r="K34" i="66"/>
  <c r="K33" i="66"/>
  <c r="K32" i="66"/>
  <c r="K31" i="66"/>
  <c r="K30" i="66"/>
  <c r="K29" i="66"/>
  <c r="K28" i="66"/>
  <c r="K27" i="66"/>
  <c r="K26" i="66"/>
  <c r="K25" i="66"/>
  <c r="K22" i="66"/>
  <c r="K21" i="66"/>
  <c r="K20" i="66"/>
  <c r="K19" i="66"/>
  <c r="K18" i="66"/>
  <c r="K17" i="66"/>
  <c r="K16" i="66"/>
  <c r="K15" i="66"/>
  <c r="K14" i="66"/>
  <c r="K12" i="66"/>
  <c r="K11" i="66"/>
  <c r="K10" i="66"/>
  <c r="K6" i="66"/>
  <c r="K5" i="66"/>
  <c r="K4" i="66"/>
  <c r="K3" i="66"/>
</calcChain>
</file>

<file path=xl/sharedStrings.xml><?xml version="1.0" encoding="utf-8"?>
<sst xmlns="http://schemas.openxmlformats.org/spreadsheetml/2006/main" count="1299" uniqueCount="560">
  <si>
    <t>Poskytnutí účelových dotací z rozpočtu kraje v Programu na podporu zvýšení kvality sociálních služeb poskytovaných v Moravskoslezském kraji na rok 2023</t>
  </si>
  <si>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</si>
  <si>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</si>
  <si>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</si>
  <si>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</si>
  <si>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</si>
  <si>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</si>
  <si>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</si>
  <si>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</si>
  <si>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Veřejná podpora</t>
  </si>
  <si>
    <t>Celkové uznatelné náklady projektu     (v Kč)</t>
  </si>
  <si>
    <t>% spoluúčast dotace na CUN</t>
  </si>
  <si>
    <t>Požadovaná dotace celkem (v Kč)</t>
  </si>
  <si>
    <t>Schválená dotace v rámci DT KSS 1/23, KSS 2/23 nebo KSS 5/23 (v Kč)</t>
  </si>
  <si>
    <t>Schválená dotace v rámci DT KSS 4/23 na pořízení vozidla (v Kč)</t>
  </si>
  <si>
    <t>Schválená dotace v rámci DT KSS 4/23 na úpravu vozidla (v Kč)</t>
  </si>
  <si>
    <t>Druh dotace</t>
  </si>
  <si>
    <t>Doba realizace projektu</t>
  </si>
  <si>
    <t>Body</t>
  </si>
  <si>
    <t>001/23</t>
  </si>
  <si>
    <t>KSS 4/23</t>
  </si>
  <si>
    <t>Medela-péče o seniory o.p.s.</t>
  </si>
  <si>
    <t>02141531</t>
  </si>
  <si>
    <t>obecně prospěšná společnost</t>
  </si>
  <si>
    <t>Pořízení automobilu pro domov se zvláštním režimem Medela v Ostravici</t>
  </si>
  <si>
    <t>domovy se zvláštním režimem</t>
  </si>
  <si>
    <t>investiční</t>
  </si>
  <si>
    <t>1.1.2023 - 30.6.2024</t>
  </si>
  <si>
    <t>KSS 2/23</t>
  </si>
  <si>
    <t>neinvestiční</t>
  </si>
  <si>
    <t>1.1.2023 - 31.12.2023</t>
  </si>
  <si>
    <t>003/23</t>
  </si>
  <si>
    <t>KSS 1/23</t>
  </si>
  <si>
    <t>Centrum sociálních služeb pro seniory Pohoda, příspěvková organizace</t>
  </si>
  <si>
    <t>příspěvková organizace</t>
  </si>
  <si>
    <t>Kvalita v Pohodě</t>
  </si>
  <si>
    <t>domovy pro seniory</t>
  </si>
  <si>
    <t>004/23</t>
  </si>
  <si>
    <t>KSS 5/23</t>
  </si>
  <si>
    <t>domovy pro osoby se zdravotním postižením</t>
  </si>
  <si>
    <t>005/23</t>
  </si>
  <si>
    <t>Adámkova vila, Domov se zvláštním režimem, z. ú.</t>
  </si>
  <si>
    <t>09276181</t>
  </si>
  <si>
    <t>ústav</t>
  </si>
  <si>
    <t>Hydraulická chodítka, Zahradní nábytek, Lůžkoviny</t>
  </si>
  <si>
    <t xml:space="preserve">vyrovnávací platba dle pověření, číslo smlouvy 08315/2020/SOC ze dne 17.12.2020 </t>
  </si>
  <si>
    <t>osobní asistence</t>
  </si>
  <si>
    <t>007/23</t>
  </si>
  <si>
    <t>08238359</t>
  </si>
  <si>
    <t>Stavební úpravy bytových jednotek odlehčovací služby I. NP</t>
  </si>
  <si>
    <t>odlehčovací služby</t>
  </si>
  <si>
    <t>68308892</t>
  </si>
  <si>
    <t>spolek</t>
  </si>
  <si>
    <t>Pořízení vícemístného vozidla pro Klub Stonožka Ostrava</t>
  </si>
  <si>
    <t>sociálně terapeutické dílny</t>
  </si>
  <si>
    <t>vyrovnávací platba dle pověření, číslo smlouvy 06189/2020/SOC ze dne 12.10.2020</t>
  </si>
  <si>
    <t>009/23</t>
  </si>
  <si>
    <t xml:space="preserve">Česká provincie Kongregace Dcer Božské Lásky </t>
  </si>
  <si>
    <t>00494453</t>
  </si>
  <si>
    <t>evidovaná právnická osoba dle zákona č. 3/2002 Sb.</t>
  </si>
  <si>
    <t>KSS 5/23 Kurzy Základy AAK a Specifické potřeby a smyslové vnímání u lidí s PAS</t>
  </si>
  <si>
    <t>denní stacionáře</t>
  </si>
  <si>
    <t>13.1.2023 - 31.12.2023</t>
  </si>
  <si>
    <t>010/23</t>
  </si>
  <si>
    <t>Pořízení vybavení kuchyně v DZR Medela v Ostravici</t>
  </si>
  <si>
    <t>011/23</t>
  </si>
  <si>
    <t>Seniorcentrum Opava, příspěvková organizace</t>
  </si>
  <si>
    <t>Pořízení klimatizace do 3. NP domova Sv. Kateřiny</t>
  </si>
  <si>
    <t>vyrovnávací platba dle pověření, číslo smlouvy 08004/2020/SOC ze dne 19.11.2020</t>
  </si>
  <si>
    <t>1.3.2023 - 31.10.2023</t>
  </si>
  <si>
    <t>013/23</t>
  </si>
  <si>
    <t>Charita Ostrava</t>
  </si>
  <si>
    <t>Pořízení a instalace nového signalizačního systému klient - sestra v Charitním domě sv. Alžběty - zařízení pro přechodný pobyt seniorů</t>
  </si>
  <si>
    <t>6349785</t>
  </si>
  <si>
    <t>1.2.2023 - 31.12.2023</t>
  </si>
  <si>
    <t>014/23</t>
  </si>
  <si>
    <t>Oprava koupelny a toalety v CHD Salvator Krnov</t>
  </si>
  <si>
    <t>9564778</t>
  </si>
  <si>
    <t>015/23</t>
  </si>
  <si>
    <t>Dětská rehabilitace</t>
  </si>
  <si>
    <t>47811820</t>
  </si>
  <si>
    <t>AAK pro zaměstnance Dětské rehabilitace</t>
  </si>
  <si>
    <t>4969710</t>
  </si>
  <si>
    <t>1.9.2023 - 31.12.2023</t>
  </si>
  <si>
    <t>016/23</t>
  </si>
  <si>
    <t>Péče srdcem, z.ú.</t>
  </si>
  <si>
    <t>04629531</t>
  </si>
  <si>
    <t>Péče srdcem - nákup MTZ 2023</t>
  </si>
  <si>
    <t>6137593</t>
  </si>
  <si>
    <t>1.3.2023 - 30.11.2023</t>
  </si>
  <si>
    <t>017/23</t>
  </si>
  <si>
    <t xml:space="preserve">Slezská diakonie </t>
  </si>
  <si>
    <t>Auto pro Třinecko</t>
  </si>
  <si>
    <t>8729330</t>
  </si>
  <si>
    <t>1.2.2023 - 30.6.2024</t>
  </si>
  <si>
    <t>018/23</t>
  </si>
  <si>
    <t>Autem do rodin na Bruntálsku, Opavsku a Novojičínsku</t>
  </si>
  <si>
    <t>8788535</t>
  </si>
  <si>
    <t>raná péče</t>
  </si>
  <si>
    <t>019/23</t>
  </si>
  <si>
    <t>Rekonstrukce podlah a schodiště. Bezdrátový signalizační systém. Hydraulické zvedáky pro manipulaci s imobilními klienty.</t>
  </si>
  <si>
    <t>020/23</t>
  </si>
  <si>
    <t>4812353</t>
  </si>
  <si>
    <t>022/23</t>
  </si>
  <si>
    <t>Vozidlem - aktivně a dostupně</t>
  </si>
  <si>
    <t>3056248</t>
  </si>
  <si>
    <t>společnost s ručením omezeným</t>
  </si>
  <si>
    <t>025/23</t>
  </si>
  <si>
    <t>Spirála Ostrava, z.ú.</t>
  </si>
  <si>
    <t>29451736</t>
  </si>
  <si>
    <t>Mobilní stěna pro sociální služby</t>
  </si>
  <si>
    <t>sociální rehabilitace</t>
  </si>
  <si>
    <t>026/23</t>
  </si>
  <si>
    <t>Nemocnice AGEL Český Těšín a.s.</t>
  </si>
  <si>
    <t>25897551</t>
  </si>
  <si>
    <t>akciová společnost</t>
  </si>
  <si>
    <t>Zkvalitnění hygienické péče Sociální služby NCT 2023</t>
  </si>
  <si>
    <t>2885056</t>
  </si>
  <si>
    <t>sociální služby poskytované ve zdravotnických zařízeních lůžkové péče</t>
  </si>
  <si>
    <t>21.2.2023-31.12.2023</t>
  </si>
  <si>
    <t>027/23</t>
  </si>
  <si>
    <t>Zateplení budovy střediska BETHEL Třinec</t>
  </si>
  <si>
    <t>8994387</t>
  </si>
  <si>
    <t>azylové domy</t>
  </si>
  <si>
    <t>5278750</t>
  </si>
  <si>
    <t>nízkoprahová denní centra</t>
  </si>
  <si>
    <t>5326488</t>
  </si>
  <si>
    <t>terénní programy</t>
  </si>
  <si>
    <t>9515602</t>
  </si>
  <si>
    <t>028/23</t>
  </si>
  <si>
    <t>Automobil pro službu Podpora samostatného bydlení NOE Ostrava</t>
  </si>
  <si>
    <t>2201990</t>
  </si>
  <si>
    <t>podpora samostatného bydlení</t>
  </si>
  <si>
    <t>029/23</t>
  </si>
  <si>
    <t>Rekonstrukce prostorů pro aktivizaci a rehabilitaci v Centru Pohoda</t>
  </si>
  <si>
    <t>030/23</t>
  </si>
  <si>
    <t>Centrum sociální pomoci Třinec, příspěvková organizace</t>
  </si>
  <si>
    <t>75055473</t>
  </si>
  <si>
    <t>Základní kurz Bazální stimulace podle prof. Dr. FRŐHLICHA</t>
  </si>
  <si>
    <t>4.1.2023 - 31.12.2023</t>
  </si>
  <si>
    <t>2053358</t>
  </si>
  <si>
    <t>8640141</t>
  </si>
  <si>
    <t>031/23</t>
  </si>
  <si>
    <t>Domov pro seniory Kamenec, Slezská Ostrava, příspěvková organizace</t>
  </si>
  <si>
    <t>Mobilní vana pro snadnější péči o klienty</t>
  </si>
  <si>
    <t>vyrovnávací platba dle pověření, číslo smlouvy 07667/2020/SOC ze dne 16.11.2020</t>
  </si>
  <si>
    <t>033/23</t>
  </si>
  <si>
    <t>Lepší život pro seniory v domově SAREPTA Komorní Lhotka</t>
  </si>
  <si>
    <t>034/23</t>
  </si>
  <si>
    <t>Společnost pro ranou péči, pobočka Ostrava</t>
  </si>
  <si>
    <t>75095017</t>
  </si>
  <si>
    <t>Na cesty za dětmi se zrakovým postižením</t>
  </si>
  <si>
    <t>4287928</t>
  </si>
  <si>
    <t>vyrovnávací platba dle pověření, číslo smlouvy 07654/2020/SOC ze dne 16.11.2020</t>
  </si>
  <si>
    <t>037/23</t>
  </si>
  <si>
    <t>Armáda spásy v České republice, z. s.</t>
  </si>
  <si>
    <t>40613411</t>
  </si>
  <si>
    <t>Vzdělávání a případové konzultace v Domově Přístav Frýdek-Místek při práci s uživateli s atypickými projevy chování a duální diagnózou</t>
  </si>
  <si>
    <t xml:space="preserve">vyrovnávací platba dle pověření, číslo smlouvy 07996/2020/SOC ze dne 9.11.2020, ve znění pozdějších dodatků </t>
  </si>
  <si>
    <t>noclehárny</t>
  </si>
  <si>
    <t>Ledax Ostrava o.p.s.</t>
  </si>
  <si>
    <t>28131401</t>
  </si>
  <si>
    <t>Vila Vančurova o.p.s.</t>
  </si>
  <si>
    <t>02250152</t>
  </si>
  <si>
    <t>vyrovnávací platba dle pověření, číslo smlouvy 06951/2020/SOC ze dne 26.10.2020</t>
  </si>
  <si>
    <t>pečovatelská služba</t>
  </si>
  <si>
    <t>MIKASA z.s.</t>
  </si>
  <si>
    <t>22832386</t>
  </si>
  <si>
    <t>odborné sociální poradenství</t>
  </si>
  <si>
    <t>Charita Frýdek - Místek</t>
  </si>
  <si>
    <t>45235201</t>
  </si>
  <si>
    <t>vyrovnávací platba dle pověření, číslo smlouvy 07826/2020/SOC ze dne 19.11.2020, ve znění pozdějších dodatků</t>
  </si>
  <si>
    <t>ŽEBŘÍK obecně prospěšná společnost</t>
  </si>
  <si>
    <t>vyrovnávací platba dle pověření, číslo smlouvy 06540/2020/SOC ze dne 13.10.2020</t>
  </si>
  <si>
    <t>sociálně aktivizační služby pro seniory a osoby se zdravotním postižením</t>
  </si>
  <si>
    <t>nízkoprahová zařízení pro děti a mládež</t>
  </si>
  <si>
    <t>chráněné bydlení</t>
  </si>
  <si>
    <t>Charita Třinec</t>
  </si>
  <si>
    <t>49591215</t>
  </si>
  <si>
    <t>vyrovnávací platba dle pověření,  číslo smlouvy 06349/2020/SOC ze dne 13.10.2020</t>
  </si>
  <si>
    <t>Domov Vesna, příspěvková organizace</t>
  </si>
  <si>
    <t>75154391</t>
  </si>
  <si>
    <t>vyrovnávací platba dle pověření, číslo smlouvy 06907/2020/SOC ze dne 22.10.2020</t>
  </si>
  <si>
    <t>tísňová péče</t>
  </si>
  <si>
    <t>Charita Krnov</t>
  </si>
  <si>
    <t>48806510</t>
  </si>
  <si>
    <t>vyrovnávací platba dle pověření, číslo smlouvy 07653/2020/SOC ze dne 4.11.2020</t>
  </si>
  <si>
    <t>Sociální služby města Třince, příspěvková organizace</t>
  </si>
  <si>
    <t>00600954</t>
  </si>
  <si>
    <t>vyrovnávací platba dle pověření, číslo smlouvy 06897/2020/SOC ze dne 22.10.2020</t>
  </si>
  <si>
    <t>Centrum sociálních služeb Ostrava, o.p.s.</t>
  </si>
  <si>
    <t>48804517</t>
  </si>
  <si>
    <t>vyrovnávací platba dle pověření, číslo smlouvy 06287/2020/SOC ze dne 13.10.2020</t>
  </si>
  <si>
    <t>Sociální služby města Havířova</t>
  </si>
  <si>
    <t>60337583</t>
  </si>
  <si>
    <t>Centrum pro rodinu a sociální péči z. s.</t>
  </si>
  <si>
    <t>Charita Opava</t>
  </si>
  <si>
    <t>Renarkon, o. p. s.</t>
  </si>
  <si>
    <t>25380443</t>
  </si>
  <si>
    <t>TyfloCentrum Ostrava, o.p.s.</t>
  </si>
  <si>
    <t>25863151</t>
  </si>
  <si>
    <t>vyrovnávací platba dle pověření, číslo smlouvy 08318/2020/SOC ze dne 17.12.2020</t>
  </si>
  <si>
    <t>71294970</t>
  </si>
  <si>
    <t>Domov Korýtko, příspěvková organizace</t>
  </si>
  <si>
    <t>vyrovnávací platba dle pověření, číslo smlouvy 06847/2020/SOC ze dne 22.10.2020</t>
  </si>
  <si>
    <t>KAFIRA o.p.s.</t>
  </si>
  <si>
    <t>26588773</t>
  </si>
  <si>
    <t>Linnet eu s.r.o.</t>
  </si>
  <si>
    <t>26010585</t>
  </si>
  <si>
    <t>Charita Hlučín</t>
  </si>
  <si>
    <t>44941960</t>
  </si>
  <si>
    <t>vyrovnávací platba dle pověření, číslo smlouvy 08008/2020/SOC ze dne 25.11.2020</t>
  </si>
  <si>
    <t>centra denních služeb</t>
  </si>
  <si>
    <t>Charita Jablunkov</t>
  </si>
  <si>
    <t>26520923</t>
  </si>
  <si>
    <t>vyrovnávací platba dle pověření, číslo smlouvy 06348/2020/SOC ze dne 13.10.2020</t>
  </si>
  <si>
    <t>Sociální služby Karviná, příspěvková organizace</t>
  </si>
  <si>
    <t>70997136</t>
  </si>
  <si>
    <t>FOKUS - Opava, z.s.</t>
  </si>
  <si>
    <t>26990881</t>
  </si>
  <si>
    <t>44940998</t>
  </si>
  <si>
    <t>SENIOR DOMY POHODA a.s.</t>
  </si>
  <si>
    <t>28568877</t>
  </si>
  <si>
    <t>vyrovnávací platba dle pověření, číslo smlouvy 08341/2020/SOC ze dne 17.12.2020</t>
  </si>
  <si>
    <t>Domov Iris, příspěvková organizace</t>
  </si>
  <si>
    <t>70631824</t>
  </si>
  <si>
    <t>vyrovnávací platba dle pověření, číslo smlouvy 06576/2020/SOC ze dne 13.10.2020</t>
  </si>
  <si>
    <t>Domov Slunovrat, Ostrava-Přívoz, příspěvková organizace</t>
  </si>
  <si>
    <t>70631841</t>
  </si>
  <si>
    <t>vyrovnávací platba dle pověření, číslo smlouvy 08109/2020/SOC ze dne 30.11.2020</t>
  </si>
  <si>
    <t>MENS SANA, z.ú.</t>
  </si>
  <si>
    <t xml:space="preserve">vyrovnávací platba dle pověření, číslo smlouvy 06350/2020/SOC ze dne 13.10.2020, ve znění pozdějších dodatků </t>
  </si>
  <si>
    <t>Dům seniorů "POHODA", o.p.s.</t>
  </si>
  <si>
    <t>25852051</t>
  </si>
  <si>
    <t>vyrovnávací platba dle pověření, číslo smlouvy 06583/2020/SOC ze dne 13.10.2020</t>
  </si>
  <si>
    <t>Diakonie ČCE - středisko v Ostravě</t>
  </si>
  <si>
    <t>41035526</t>
  </si>
  <si>
    <t>Charita Český Těšín</t>
  </si>
  <si>
    <t>60337842</t>
  </si>
  <si>
    <t>Seniorcentrum OASA s.r.o.</t>
  </si>
  <si>
    <t>27857018</t>
  </si>
  <si>
    <t>vyrovnávací platba dle pověření, číslo smlouvy 07668/2020/SOC ze dne 4.11.2020</t>
  </si>
  <si>
    <t>Centrum pro zdravotně postižené Moravskoslezského kraje o.p.s.</t>
  </si>
  <si>
    <t>26593548</t>
  </si>
  <si>
    <t>041/23</t>
  </si>
  <si>
    <t>Diakonie ČCE - středisko v Rýmařově</t>
  </si>
  <si>
    <t>48806749</t>
  </si>
  <si>
    <t>Pořízení a instalace signalizace pacient - sestra v domově pro seniory v Dolní Moravici</t>
  </si>
  <si>
    <t>042/23</t>
  </si>
  <si>
    <t>Bezbariérový pohyb v areálu Domova Přístav Ostrava - Kunčičky - 2. etapa</t>
  </si>
  <si>
    <t>044/23</t>
  </si>
  <si>
    <t>045/23</t>
  </si>
  <si>
    <t>Deeskalace - pomoc při zvládání atypického projevu chování</t>
  </si>
  <si>
    <t>9674774</t>
  </si>
  <si>
    <t>7535215</t>
  </si>
  <si>
    <t>7185364</t>
  </si>
  <si>
    <t>6790253</t>
  </si>
  <si>
    <t>6498762</t>
  </si>
  <si>
    <t>2604518</t>
  </si>
  <si>
    <t>8137644</t>
  </si>
  <si>
    <t>4734974</t>
  </si>
  <si>
    <t>3320783</t>
  </si>
  <si>
    <t>2225555</t>
  </si>
  <si>
    <t>2132945</t>
  </si>
  <si>
    <t>2823001</t>
  </si>
  <si>
    <t>9243486</t>
  </si>
  <si>
    <t>9997343</t>
  </si>
  <si>
    <t>4512437</t>
  </si>
  <si>
    <t>3475508</t>
  </si>
  <si>
    <t>046/23</t>
  </si>
  <si>
    <t>Podpora odborného vzdělávání pracovníků Denního stacionáře MIKASA pro osoby s autismem a chováním náročným na péči</t>
  </si>
  <si>
    <t>049/23</t>
  </si>
  <si>
    <t>Charita Odry</t>
  </si>
  <si>
    <t>62351052</t>
  </si>
  <si>
    <t>Auto pro pečovatelskou službu na Vítkovsku a Budišovsku</t>
  </si>
  <si>
    <t>9472138</t>
  </si>
  <si>
    <t>035/23</t>
  </si>
  <si>
    <t>Modernizace pečovatelské služby</t>
  </si>
  <si>
    <t>Vzdělávání v Centru Pohoda</t>
  </si>
  <si>
    <t>036/23</t>
  </si>
  <si>
    <t>Azylový dům pro muže - zkvalitnění prostředí pro uživatele</t>
  </si>
  <si>
    <t>038/23</t>
  </si>
  <si>
    <t>krizová pomoc</t>
  </si>
  <si>
    <t>vyrovnávací platba dle pověření, číslo smlouvy 06537/2020/SOC ze dne 13.10.2020, ve znění pozdějších dodatků</t>
  </si>
  <si>
    <t>040/23</t>
  </si>
  <si>
    <t>043/23</t>
  </si>
  <si>
    <t>Opravy a MTZ pro službu sociální rehabilitace zrakově postiženým-Opava a okolí</t>
  </si>
  <si>
    <t>047/23</t>
  </si>
  <si>
    <t>PRAPOS, z.s.</t>
  </si>
  <si>
    <t>27011283</t>
  </si>
  <si>
    <t>PRAPOS - nákup MTZ a opravy 2023</t>
  </si>
  <si>
    <t>048/23</t>
  </si>
  <si>
    <t>Podpora mobility a aktivizace klientů osobní asistence Charity Třinec</t>
  </si>
  <si>
    <t>vyrovnávací platba dle pověření, číslo smlouvy 06459/2020/SOC ze dne 12.10.2020</t>
  </si>
  <si>
    <t>050/23</t>
  </si>
  <si>
    <t>ARCHA v bezpečí</t>
  </si>
  <si>
    <t>051/23</t>
  </si>
  <si>
    <t>Kvalitní a bezpečné zázemí střediska Benjamín</t>
  </si>
  <si>
    <t>056/23</t>
  </si>
  <si>
    <t>Snadnější mobilita</t>
  </si>
  <si>
    <t>058/23</t>
  </si>
  <si>
    <t>060/23</t>
  </si>
  <si>
    <t>OPEN HOUSE o.p.s.</t>
  </si>
  <si>
    <t>70645671</t>
  </si>
  <si>
    <t>Zvýšení počítačové gramotnosti u klientů sociální služby</t>
  </si>
  <si>
    <t>1.4.2023 - 31.12.2023</t>
  </si>
  <si>
    <t>vyrovnávací platba dle pověření,  číslo smlouvy 07998/2020/SOC ze dne 25.11.2020</t>
  </si>
  <si>
    <t>vyrovnávací platba dle pověření, číslo smlouvy 06952/2020/SOC ze dne 26.10.2020, ve znění pozdějších dodatků</t>
  </si>
  <si>
    <t xml:space="preserve">vyrovnávací platba dle pověření, číslo smlouvy 06324/2020/SOC ze dne 13.10.2020, ve znění pozdějších dodatků </t>
  </si>
  <si>
    <t>055/23</t>
  </si>
  <si>
    <t>Automobil pro terénní práci s klienty se zrakovým postižením - Opava a okolí</t>
  </si>
  <si>
    <t>059/23</t>
  </si>
  <si>
    <t>Podpora odborného vzdělávání pracovníků - pečovatelská služba</t>
  </si>
  <si>
    <t>061/23</t>
  </si>
  <si>
    <t>Podpora odborného vzdělávání pracovníků - NDC a KPC</t>
  </si>
  <si>
    <t>kontaktní centra</t>
  </si>
  <si>
    <t>6422385</t>
  </si>
  <si>
    <t>067/23</t>
  </si>
  <si>
    <t>Zvýšení odbornosti a rozvoj týmů pracovníků Sociální rehabilitace MIKASA</t>
  </si>
  <si>
    <t>068/23</t>
  </si>
  <si>
    <t>Automobil pro terénní práci s klienty se zrakovým postižením - Ostrava a okolí</t>
  </si>
  <si>
    <t>073/23</t>
  </si>
  <si>
    <t>Pořízení osobního automobilu pro zvýšení kvality terénní služby Terénního programu Frýdecko-Místecko</t>
  </si>
  <si>
    <t>3770634</t>
  </si>
  <si>
    <t>27.2.2023 - 30.6.2024</t>
  </si>
  <si>
    <t>063/23</t>
  </si>
  <si>
    <t>ARCHA opravená a lépe přístupná</t>
  </si>
  <si>
    <t>065/23</t>
  </si>
  <si>
    <t>Sociální služba Anděl na drátě - Tísňová péče pro seniory a osoby se zdravotním postižením - pořízení SOS komunikačního zařízení</t>
  </si>
  <si>
    <t>066/23</t>
  </si>
  <si>
    <t>Pořízení nového vybavení v Seniorcentru OASA s.r.o. - KSS 2/23</t>
  </si>
  <si>
    <t>069/23</t>
  </si>
  <si>
    <t>Barevná Domovinka</t>
  </si>
  <si>
    <t>1024537</t>
  </si>
  <si>
    <t>týdenní stacionáře</t>
  </si>
  <si>
    <t>086/23</t>
  </si>
  <si>
    <t>Akademický ústav Karviná, z.ú.</t>
  </si>
  <si>
    <t>62331485</t>
  </si>
  <si>
    <t>7799721</t>
  </si>
  <si>
    <t>1.3.2023 - 29.12.2023</t>
  </si>
  <si>
    <t>087/23</t>
  </si>
  <si>
    <t>Oprava a zvýšení využití přípravny stravy v CSS Domus Ostrava</t>
  </si>
  <si>
    <t>1.3.2023 - 31.12.2023</t>
  </si>
  <si>
    <t>088/23</t>
  </si>
  <si>
    <t>Krizové centrum Ostrava, z.s.</t>
  </si>
  <si>
    <t>22735283</t>
  </si>
  <si>
    <t>Pořízení automobilu pro terénní formu služby krizová pomoc</t>
  </si>
  <si>
    <t>089/23</t>
  </si>
  <si>
    <t>Obnova materiálně technického zabezpečení Denního stacionáře MIKASA</t>
  </si>
  <si>
    <t>091/23</t>
  </si>
  <si>
    <t>AUTO pro OASU</t>
  </si>
  <si>
    <t>107/23</t>
  </si>
  <si>
    <t>Auto pro Charitní pečovatelskou službu</t>
  </si>
  <si>
    <t>1.4.2023 - 30.6.2024</t>
  </si>
  <si>
    <t>113/23</t>
  </si>
  <si>
    <t>Auto pro Osobní asistenci</t>
  </si>
  <si>
    <t>1.3.2023 - 30.6.2024</t>
  </si>
  <si>
    <t>090/23</t>
  </si>
  <si>
    <t>Vybavení sociálních služeb Střediska VÝZVA a Poradny pro vztahy a rodinu 2023</t>
  </si>
  <si>
    <t>119/23</t>
  </si>
  <si>
    <t>Automobil pro Beskydské centrum duševního zdraví</t>
  </si>
  <si>
    <t>121/23</t>
  </si>
  <si>
    <t>126/23</t>
  </si>
  <si>
    <t>Automobil pro Charitní pečovatelskou službu</t>
  </si>
  <si>
    <t>130/23</t>
  </si>
  <si>
    <t>Asociace TRIGON, o.p.s.</t>
  </si>
  <si>
    <t>27027686</t>
  </si>
  <si>
    <t>Pořízení vozidla pro sociální službu sociální rehabilitace Centra duševního zdraví Ostrava</t>
  </si>
  <si>
    <t>133/23</t>
  </si>
  <si>
    <t>Senior domy Pohoda a.s. - KSS 4/23</t>
  </si>
  <si>
    <t>143/23</t>
  </si>
  <si>
    <t>Hurá do terénu IV.</t>
  </si>
  <si>
    <t>145/23</t>
  </si>
  <si>
    <t>Zvýšení mobility zaměstnanců a uživatelů osobní asistence Novojičínsko</t>
  </si>
  <si>
    <t>078/23</t>
  </si>
  <si>
    <t>Specializované vzdělávání a odborné konzultace pro podporu paliativní péče v domově se zvláštním režimem</t>
  </si>
  <si>
    <t>2.1.2023 - 31.12.2023</t>
  </si>
  <si>
    <t>092/23</t>
  </si>
  <si>
    <t>Vzdělávání zaměstnanců odlehčovací služby RESPIT 2023</t>
  </si>
  <si>
    <t>141/23</t>
  </si>
  <si>
    <t>Vzdělávání zaměstnanců osobní asistence OASA 2023</t>
  </si>
  <si>
    <t>157/23</t>
  </si>
  <si>
    <t>Odborné vzdělávání</t>
  </si>
  <si>
    <t>097/23</t>
  </si>
  <si>
    <t>Výmalba prostor azylového domu a noclehárny v Havířově</t>
  </si>
  <si>
    <t>098/23</t>
  </si>
  <si>
    <t>Zkvalitnění prostorových podmínek a zvýšení bezpečnosti v Azylovém domě pro rodiny v Havířově</t>
  </si>
  <si>
    <t>100/23</t>
  </si>
  <si>
    <t>Opravy a MTZ pro službu sociální rehabilitace zrakově postiženým-Ostrava a okolí</t>
  </si>
  <si>
    <t>103/23</t>
  </si>
  <si>
    <t>Zařízení usnadňující hygienu a mobilitu DPS</t>
  </si>
  <si>
    <t>104/23</t>
  </si>
  <si>
    <t>Zařízení usnadňující hygienu a mobilitu DZR</t>
  </si>
  <si>
    <t>109/23</t>
  </si>
  <si>
    <t>KSS 2/23 Kompenzační pomůcky a XXL křesla pro uživatele DS Domovinka</t>
  </si>
  <si>
    <t>20.2.2023 - 31.12.2023</t>
  </si>
  <si>
    <t>117/23</t>
  </si>
  <si>
    <t>Oprava zásobování teplou vodou</t>
  </si>
  <si>
    <t>120/23</t>
  </si>
  <si>
    <t>Bezpečná lůžka pro seniory</t>
  </si>
  <si>
    <t>129/23</t>
  </si>
  <si>
    <t>Vybavení Klubu Nezbeda</t>
  </si>
  <si>
    <t>139/23</t>
  </si>
  <si>
    <t>Podpora materiálně-technického zabezpečení sociální rehabilitace MENS SANA, z.ú.</t>
  </si>
  <si>
    <t>vyrovnávací platba dle pověření, číslo smlouvy 08010/2020/SOC ze dne 19.11.2020, ve znění pozdějších dodatků</t>
  </si>
  <si>
    <t>142/23</t>
  </si>
  <si>
    <t>ANIMA VIVA z. s.</t>
  </si>
  <si>
    <t>26591014</t>
  </si>
  <si>
    <t>Zkvalitnění tréninku kognitivních funkcí a komunikace - deviza úspěšného sociálního začlenění</t>
  </si>
  <si>
    <t>146/23</t>
  </si>
  <si>
    <t>Nákup matrací pro klienty Domu pokojného stáří</t>
  </si>
  <si>
    <t>149/23</t>
  </si>
  <si>
    <t>Úpravy a vybavení TyfloCentra Ostrava</t>
  </si>
  <si>
    <t>155/23</t>
  </si>
  <si>
    <t>Zakoupení nábytku a pomůcek pro klienty stacionáře sv. Josefa</t>
  </si>
  <si>
    <t>vyrovnávací platba dle pověření, číslo smlouvy 06324/2020/SOC ze dne 13.10.2020, ve znění pozdějších dodatků</t>
  </si>
  <si>
    <t>Zvýšení bezpečnostního a hygienického standardu v Azylovém domě pro ženy a matky s dětmi Adelante Ostrava</t>
  </si>
  <si>
    <t>Šetrně a zdravě v EDENU</t>
  </si>
  <si>
    <t>Kompetence klientů NZDM v digitálním světě</t>
  </si>
  <si>
    <t>6479518</t>
  </si>
  <si>
    <t>075/23</t>
  </si>
  <si>
    <t>Podpora paliativní péče v Domově pro seniory Korýtko</t>
  </si>
  <si>
    <t>150/23</t>
  </si>
  <si>
    <t>Všechny etapy života jsou důležité</t>
  </si>
  <si>
    <t>096/23</t>
  </si>
  <si>
    <t>Zkvalitnění a rozvoj služeb v Opavě</t>
  </si>
  <si>
    <t>151/23</t>
  </si>
  <si>
    <t>Auto pro terénní asistentky</t>
  </si>
  <si>
    <t>152/23</t>
  </si>
  <si>
    <t>Zvýšení mobility zaměstnanců a uživatelů osobní asistence Ostravsko a Frýdecko-Místecko</t>
  </si>
  <si>
    <t>156/23</t>
  </si>
  <si>
    <t>Auto pro charitní pečovatelskou službu</t>
  </si>
  <si>
    <t>2.1.2023 - 30.6.2024</t>
  </si>
  <si>
    <t>052/23</t>
  </si>
  <si>
    <t>Soukromí pro každého</t>
  </si>
  <si>
    <t>053/23</t>
  </si>
  <si>
    <t>Bezpečné koupání s mobilním sprchovacím systémem RUBY</t>
  </si>
  <si>
    <t>054/23</t>
  </si>
  <si>
    <t>Směrem ke kvalitě</t>
  </si>
  <si>
    <t>064/23</t>
  </si>
  <si>
    <t>Zvýšení kvality služby Denní centrum služeb</t>
  </si>
  <si>
    <t>070/23</t>
  </si>
  <si>
    <t>Pořízení vybavení v Seniorcentru OASA s.r.o. - KSS 1/23</t>
  </si>
  <si>
    <t>071/23</t>
  </si>
  <si>
    <t>Pořízení pomůcek usnadňujících hygienu a mobilitu</t>
  </si>
  <si>
    <t>072/23</t>
  </si>
  <si>
    <t>SLEZSKÁ HUMANITA, obecně prospěšná společnost</t>
  </si>
  <si>
    <t>42864917</t>
  </si>
  <si>
    <t>Konvektomat pro stravovací provoz</t>
  </si>
  <si>
    <t>1023545</t>
  </si>
  <si>
    <t>2723929</t>
  </si>
  <si>
    <t>3690914</t>
  </si>
  <si>
    <t>9616345</t>
  </si>
  <si>
    <t>074/23</t>
  </si>
  <si>
    <t>Požárně bezpečnostní úpravy v Charitním středisku Michala Magone - nízkoprahové zařízení pro děti a mládež</t>
  </si>
  <si>
    <t>076/23</t>
  </si>
  <si>
    <t>Koupelny v "Pohodě"</t>
  </si>
  <si>
    <t>082/23</t>
  </si>
  <si>
    <t>Bezpečí a důstojnost pro uživatele střediska EBEN-EZER Český Těšín</t>
  </si>
  <si>
    <t>Signalizace klient - sestra DPS</t>
  </si>
  <si>
    <t>085/23</t>
  </si>
  <si>
    <t>Hydroizolace základů a oprava střechy střediska SÁRA Třinec</t>
  </si>
  <si>
    <t>3091238</t>
  </si>
  <si>
    <t>8323743</t>
  </si>
  <si>
    <t>093/23</t>
  </si>
  <si>
    <t>094/23</t>
  </si>
  <si>
    <t>095/23</t>
  </si>
  <si>
    <t>Pořízení zařízení zvyšující bezpečnost klientů azylového domu v Opavě</t>
  </si>
  <si>
    <t>Zvýšení bezpečnosti uživatelů a snížení energetické náročnosti objektu Azylový dům pro rodiny Havířov</t>
  </si>
  <si>
    <t>099/23</t>
  </si>
  <si>
    <t>Zkvalitnění péče při provádění osobní hygieny imobilních klientů a obnova prádelenské techniky</t>
  </si>
  <si>
    <t>101/23</t>
  </si>
  <si>
    <t>102/23</t>
  </si>
  <si>
    <t>Protipožární dveře k zajištění bezpečnosti seniorů</t>
  </si>
  <si>
    <t>1.7.2023 - 31.5.2024</t>
  </si>
  <si>
    <t>Zastřešení terasy a bezbariérová podesta DZR</t>
  </si>
  <si>
    <t>108/23</t>
  </si>
  <si>
    <t>111/23</t>
  </si>
  <si>
    <t>70631808</t>
  </si>
  <si>
    <t>Instalace stropního a zvedacího systému v DOZP Třebovice</t>
  </si>
  <si>
    <t>5599837</t>
  </si>
  <si>
    <t>1.5.2023 - 29.2.2024</t>
  </si>
  <si>
    <t>118/23</t>
  </si>
  <si>
    <t>Komunikační systém pro Charitní odlehčovací službu a Charitní týdenní stacionář</t>
  </si>
  <si>
    <t>8409096</t>
  </si>
  <si>
    <t>122/23</t>
  </si>
  <si>
    <t>Stabilní bezpečí klientů Domova Slunovrat</t>
  </si>
  <si>
    <t>1.7.2023 - 31.12.2023</t>
  </si>
  <si>
    <t>132/23</t>
  </si>
  <si>
    <t>Senior domy Pohoda a.s. - KSS 1/23</t>
  </si>
  <si>
    <t>138/23</t>
  </si>
  <si>
    <t>Zvýšení hygieny v Domově Slunovrat</t>
  </si>
  <si>
    <t>144/23</t>
  </si>
  <si>
    <t>Výměna střešní krytiny v Charitním domě Salvator Krnov - domov pro osoby se specifickými potřebami</t>
  </si>
  <si>
    <t>148/23</t>
  </si>
  <si>
    <t>Vybudování bezbariérové toalety v Domě pokojného stáří</t>
  </si>
  <si>
    <t>vyrovnávací platba dle pověření, číslo smlouvy 06909/2020/SOC ze dne 26.10.2020, ve znění pozdějších dodatků</t>
  </si>
  <si>
    <t>28565029</t>
  </si>
  <si>
    <t>vyrovnávací platba dle pověření, číslo smlouvy 07832/2020/SOC ze dne 6.11.2020, ve znění pozdějších dodatků</t>
  </si>
  <si>
    <t>vyrovnávací platba dle pověření,  číslo smlouvy 07692/2020/SOC ze dne 12.11.2020</t>
  </si>
  <si>
    <t>vyrovnávací platba dle pověření,  číslo smlouvy 06891/2020/SOC ze dne 22.10.2020</t>
  </si>
  <si>
    <t>158/23</t>
  </si>
  <si>
    <t>Centrum služeb pro neslyšící a nedoslýchavé, o.p.s.</t>
  </si>
  <si>
    <t>02407451</t>
  </si>
  <si>
    <t>1926246</t>
  </si>
  <si>
    <t>tlumočnické služby</t>
  </si>
  <si>
    <t>2.1.2023 - 30.5.2024</t>
  </si>
  <si>
    <t>vyrovnávací platba dle pověření, číslo smlouvy 06521/2020/SOC ze dne 13.10.2020, ve znění pozdějších dodatků</t>
  </si>
  <si>
    <t>vyrovnávací platba dle pověření, číslo smlouvy 06457/2020/SOC ze dne 12.10.2020</t>
  </si>
  <si>
    <t>vyrovnávací platba dle pověření, číslo smlouvy 08111/2020/SOC ze dne 30.11.2020, ve znění pozdějších dodatků</t>
  </si>
  <si>
    <t>vyrovnávací platba dle pověření, číslo smlouvy 07835/2020/SOC ze dne 6.11.2020, ve znění pozdějších dodatků</t>
  </si>
  <si>
    <t>vyrovnávací platba dle pověření, číslo smlouvy 06388/2020/SOC ze dne 12.10.2020</t>
  </si>
  <si>
    <t>Automobil pro Tlumočnickou službu</t>
  </si>
  <si>
    <t>vyrovnávací platba dle pověření, číslo smlouvy 06303/2020/SOC ze dne 13.10.2020, ve znění pozdějších dodatků</t>
  </si>
  <si>
    <t>vyrovnávací platba dle pověření, číslo smlouvy 06957/2020/SOC ze dne 26.10.2020, ve znění pozdějších dodatků</t>
  </si>
  <si>
    <t>Centrum sociálních služeb Jih, příspěvková organizace</t>
  </si>
  <si>
    <t>6378079</t>
  </si>
  <si>
    <t>vyrovnávací platba dle pověření, číslo smlouvy 06582/2020/SOC ze dne 13.10.2020. ve znění pozdějších dodatků</t>
  </si>
  <si>
    <t>vyrovnávací platba dle pověření, číslo smlouvy 07661/2020/SOC ze dne 16.11.2020</t>
  </si>
  <si>
    <t>vyrovnávací platba dle pověření, číslo smlouvy 06578/2020/SOC ze dne 13.10.2020, ve znění pozdějších dodatků</t>
  </si>
  <si>
    <t>vyrovnávací platba dle pověření, číslo smlouvy  07139/2020/SOC ze dne 26.10.2020, ve znění pozdějších dodatků</t>
  </si>
  <si>
    <t>vyrovnávací platba dle pověření, číslo smlouvy 07999/2020/SOC ze dne 19.11.2020, ve znění pozdějších dodatků</t>
  </si>
  <si>
    <t>1.6.2023 - 31.12.2023</t>
  </si>
  <si>
    <t xml:space="preserve">vyrovnávací platba dle pověření, číslo smlouvy 07097/2020/SOC ze dne 26.10.2020, ve znění pozdějších dodatků </t>
  </si>
  <si>
    <t>vyrovnávací platba dle pověření, číslo smlouvy 06351/2020/SOC ze dne 13.10.2020</t>
  </si>
  <si>
    <t xml:space="preserve">vyrovnávací platba dle pověření, číslo smlouvy 06957/2020/SOC ze dne 26.10.2020, ve znění pozdějších dodatků </t>
  </si>
  <si>
    <t>vyrovnávací platba dle pověření, číslo smlouvy 06441/2020/SOC ze dne 12.10.2020</t>
  </si>
  <si>
    <t xml:space="preserve">vyrovnávací platba dle pověření, číslo smlouvy 06537/2020/SOC ze dne 13.10.2020, ve znění pozdějších dodatků </t>
  </si>
  <si>
    <t>6765886</t>
  </si>
  <si>
    <t xml:space="preserve">vyrovnávací platba dle pověření, číslo smlouvy 08190/2020/SOC ze dne 14.12.2020, ve znění pozdějších dodatků </t>
  </si>
  <si>
    <t xml:space="preserve">vyrovnávací platba dle pověření, číslo smlouvy 07832/2020/SOC ze dne 6.11.2020, ve znění pozdějších dodatků </t>
  </si>
  <si>
    <t xml:space="preserve">vyrovnávací platba dle pověření, číslo smlouvy 06953/2020/SOC ze dne 26.10.2020, ve znění pozdějších dodatků </t>
  </si>
  <si>
    <t xml:space="preserve">vyrovnávací platba dle pověření, číslo smlouvy 06909/2020/SOC ze dne 26.10.2020, ve znění pozdějších dodatků </t>
  </si>
  <si>
    <t xml:space="preserve">vyrovnávací platba dle pověření, číslo smlouvy  07139/2020/SOC ze dne 26.10.2020, ve znění pozdějších dodatků </t>
  </si>
  <si>
    <t>3411698</t>
  </si>
  <si>
    <t>vyrovnávací platba dle pověření, číslo smlouvy 06832/2020/SOC ze dne 22.10.2020, ve znění pozdějších dodatků</t>
  </si>
  <si>
    <t xml:space="preserve">vyrovnávací platba dle pověření, číslo smlouvy 06403/2020/SOC ze dne 12.10.2020 </t>
  </si>
  <si>
    <t>3151466</t>
  </si>
  <si>
    <t>1329384</t>
  </si>
  <si>
    <t>5876950</t>
  </si>
  <si>
    <t>7876721</t>
  </si>
  <si>
    <t xml:space="preserve">vyrovnávací platba dle pověření, číslo smlouvy 06205/2020/SOC ze dne 12.10.2020, ve znění pozdějších dodatků </t>
  </si>
  <si>
    <t>1668225</t>
  </si>
  <si>
    <t>6472829</t>
  </si>
  <si>
    <t>Snížení energetické náročnosti prostor služeb Nízkoprahová zařízení pro děti a mládež a Terénní program Krnov</t>
  </si>
  <si>
    <t>4929112</t>
  </si>
  <si>
    <t>71196943</t>
  </si>
  <si>
    <t>65468562</t>
  </si>
  <si>
    <t>Čtyřlístek - centrum pro osoby se zdravotním postižením Ostrava, příspěvková organizace</t>
  </si>
  <si>
    <t>Asociace rodičů a přátel zdravotně postižených dětí v ČR, z. s. Klub Stonožka Ostrava</t>
  </si>
  <si>
    <t>6507455</t>
  </si>
  <si>
    <t>vyrovnávací platba dle pověření, číslo smlouvy 08113/2020/SOC ze dne 30.11.2020, ve znění pozdějších dodatků</t>
  </si>
  <si>
    <t>Celkem</t>
  </si>
  <si>
    <t>Automobil pro terénní službu Rebel</t>
  </si>
  <si>
    <t>vyrovnávací platba dle pověření, číslo smlouvy 06452/2020/SOC ze dne 12.10.2020</t>
  </si>
  <si>
    <t>vyrovnávací platba dle pověření, číslo smlouvy 06857/2020/SOC ze dne 22.10.2020</t>
  </si>
  <si>
    <t>vyrovnávací platba dle pověření, číslo smlouvy 07672/2020/SOC ze dne 16.11.2020</t>
  </si>
  <si>
    <t>Materiálně-technické vybavení v Domově pro seniory - Domov sv. Zdislavy</t>
  </si>
  <si>
    <t>Výměna opotřebených židlí a výmalba prostor nocleháren Adelante Ostrava</t>
  </si>
  <si>
    <t>pověření SGEI Ministerstva práce a sociálních věcí k zajištění dostupnosti poskytování sociální služby celostátního či nadregionálního charakteru na rok 2023  ze dne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</si>
</sst>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Tahoma"/>
      <family val="2"/>
      <charset val="238"/>
    </font>
    <font>
      <sz val="12"/>
      <name val="Arial CE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F7ADD38F-6ED8-43CE-A4E4-6B3B18F005F5}"/>
    <cellStyle name="Normální 4" xfId="2" xr:uid="{97123E93-76CC-45E6-B812-4DCA6F0BED65}"/>
  </cellStyles>
  <dxfs count="0"/>
  <tableStyles count="0" defaultTableStyle="TableStyleMedium9" defaultPivotStyle="PivotStyleLight16"/>
  <colors>
    <mruColors>
      <color rgb="FFE0C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C6F9-32C1-4FD6-AD65-82AE6A204D3A}">
  <sheetPr>
    <pageSetUpPr fitToPage="1"/>
  </sheetPr>
  <dimension ref="A1:S164"/>
  <sheetViews>
    <sheetView tabSelected="1" zoomScale="90" zoomScaleNormal="90" zoomScaleSheetLayoutView="80" zoomScalePageLayoutView="40" workbookViewId="0">
      <pane ySplit="2" topLeftCell="A3" activePane="bottomLeft" state="frozen"/>
      <selection pane="bottomLeft" activeCell="A3" sqref="A3"/>
    </sheetView>
  </sheetViews>
  <sheetFormatPr defaultColWidth="4.7109375" defaultRowHeight="117" customHeight="1" x14ac:dyDescent="0.2"/>
  <cols>
    <col min="1" max="1" width="9.28515625" style="3" customWidth="1"/>
    <col min="2" max="2" width="12.140625" style="4" customWidth="1"/>
    <col min="3" max="3" width="21.7109375" style="4" customWidth="1"/>
    <col min="4" max="4" width="12.140625" style="3" customWidth="1"/>
    <col min="5" max="5" width="14.140625" style="4" customWidth="1"/>
    <col min="6" max="6" width="25" style="4" customWidth="1"/>
    <col min="7" max="7" width="15" style="4" customWidth="1"/>
    <col min="8" max="8" width="15.28515625" style="4" customWidth="1"/>
    <col min="9" max="9" width="21" style="4" customWidth="1"/>
    <col min="10" max="10" width="14.7109375" style="5" customWidth="1"/>
    <col min="11" max="11" width="13.85546875" style="6" customWidth="1"/>
    <col min="12" max="12" width="15.7109375" style="7" customWidth="1"/>
    <col min="13" max="15" width="13.7109375" style="8" customWidth="1"/>
    <col min="16" max="16" width="12.85546875" style="4" customWidth="1"/>
    <col min="17" max="17" width="12.5703125" style="9" customWidth="1"/>
    <col min="18" max="18" width="6.85546875" style="10" customWidth="1"/>
    <col min="19" max="16384" width="4.7109375" style="2"/>
  </cols>
  <sheetData>
    <row r="1" spans="1:19" ht="43.5" customHeight="1" thickBo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9" ht="130.9" customHeight="1" thickBot="1" x14ac:dyDescent="0.25">
      <c r="A2" s="21" t="s">
        <v>1</v>
      </c>
      <c r="B2" s="16" t="s">
        <v>2</v>
      </c>
      <c r="C2" s="16" t="s">
        <v>3</v>
      </c>
      <c r="D2" s="15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8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6" t="s">
        <v>16</v>
      </c>
      <c r="Q2" s="16" t="s">
        <v>17</v>
      </c>
      <c r="R2" s="42" t="s">
        <v>18</v>
      </c>
    </row>
    <row r="3" spans="1:19" customFormat="1" ht="106.9" customHeight="1" x14ac:dyDescent="0.2">
      <c r="A3" s="22" t="s">
        <v>63</v>
      </c>
      <c r="B3" s="23" t="s">
        <v>32</v>
      </c>
      <c r="C3" s="23" t="s">
        <v>21</v>
      </c>
      <c r="D3" s="24" t="s">
        <v>22</v>
      </c>
      <c r="E3" s="23" t="s">
        <v>23</v>
      </c>
      <c r="F3" s="23" t="s">
        <v>64</v>
      </c>
      <c r="G3" s="23" t="s">
        <v>545</v>
      </c>
      <c r="H3" s="23" t="s">
        <v>25</v>
      </c>
      <c r="I3" s="23" t="s">
        <v>513</v>
      </c>
      <c r="J3" s="25">
        <v>260331</v>
      </c>
      <c r="K3" s="26">
        <f t="shared" ref="K3:K48" si="0">(L3/J3)*100</f>
        <v>79.975108611728913</v>
      </c>
      <c r="L3" s="27">
        <v>208200</v>
      </c>
      <c r="M3" s="27">
        <v>208200</v>
      </c>
      <c r="N3" s="27"/>
      <c r="O3" s="27"/>
      <c r="P3" s="23" t="s">
        <v>26</v>
      </c>
      <c r="Q3" s="23" t="s">
        <v>30</v>
      </c>
      <c r="R3" s="43">
        <v>30</v>
      </c>
    </row>
    <row r="4" spans="1:19" customFormat="1" ht="90.75" customHeight="1" x14ac:dyDescent="0.2">
      <c r="A4" s="28" t="s">
        <v>65</v>
      </c>
      <c r="B4" s="29" t="s">
        <v>32</v>
      </c>
      <c r="C4" s="29" t="s">
        <v>66</v>
      </c>
      <c r="D4" s="30" t="s">
        <v>546</v>
      </c>
      <c r="E4" s="29" t="s">
        <v>34</v>
      </c>
      <c r="F4" s="29" t="s">
        <v>67</v>
      </c>
      <c r="G4" s="29">
        <v>5115567</v>
      </c>
      <c r="H4" s="29" t="s">
        <v>36</v>
      </c>
      <c r="I4" s="29" t="s">
        <v>68</v>
      </c>
      <c r="J4" s="31">
        <v>2455250</v>
      </c>
      <c r="K4" s="32">
        <f t="shared" si="0"/>
        <v>40.72904999490887</v>
      </c>
      <c r="L4" s="33">
        <v>1000000</v>
      </c>
      <c r="M4" s="33">
        <v>1000000</v>
      </c>
      <c r="N4" s="33"/>
      <c r="O4" s="33"/>
      <c r="P4" s="29" t="s">
        <v>26</v>
      </c>
      <c r="Q4" s="29" t="s">
        <v>69</v>
      </c>
      <c r="R4" s="44">
        <v>30</v>
      </c>
    </row>
    <row r="5" spans="1:19" customFormat="1" ht="90.75" customHeight="1" x14ac:dyDescent="0.2">
      <c r="A5" s="28" t="s">
        <v>112</v>
      </c>
      <c r="B5" s="29" t="s">
        <v>32</v>
      </c>
      <c r="C5" s="29" t="s">
        <v>113</v>
      </c>
      <c r="D5" s="30" t="s">
        <v>114</v>
      </c>
      <c r="E5" s="29" t="s">
        <v>115</v>
      </c>
      <c r="F5" s="29" t="s">
        <v>116</v>
      </c>
      <c r="G5" s="29" t="s">
        <v>117</v>
      </c>
      <c r="H5" s="29" t="s">
        <v>118</v>
      </c>
      <c r="I5" s="29" t="s">
        <v>518</v>
      </c>
      <c r="J5" s="31">
        <v>295584</v>
      </c>
      <c r="K5" s="32">
        <f t="shared" si="0"/>
        <v>79.977265345891524</v>
      </c>
      <c r="L5" s="33">
        <v>236400</v>
      </c>
      <c r="M5" s="33">
        <v>236400</v>
      </c>
      <c r="N5" s="33"/>
      <c r="O5" s="33"/>
      <c r="P5" s="29" t="s">
        <v>26</v>
      </c>
      <c r="Q5" s="29" t="s">
        <v>119</v>
      </c>
      <c r="R5" s="44">
        <v>30</v>
      </c>
    </row>
    <row r="6" spans="1:19" customFormat="1" ht="35.450000000000003" customHeight="1" x14ac:dyDescent="0.2">
      <c r="A6" s="55" t="s">
        <v>120</v>
      </c>
      <c r="B6" s="49" t="s">
        <v>32</v>
      </c>
      <c r="C6" s="49" t="s">
        <v>91</v>
      </c>
      <c r="D6" s="58" t="s">
        <v>547</v>
      </c>
      <c r="E6" s="49" t="s">
        <v>59</v>
      </c>
      <c r="F6" s="49" t="s">
        <v>121</v>
      </c>
      <c r="G6" s="29" t="s">
        <v>122</v>
      </c>
      <c r="H6" s="29" t="s">
        <v>123</v>
      </c>
      <c r="I6" s="49" t="s">
        <v>496</v>
      </c>
      <c r="J6" s="61">
        <v>1400500</v>
      </c>
      <c r="K6" s="64">
        <f t="shared" si="0"/>
        <v>71.403070332024271</v>
      </c>
      <c r="L6" s="46">
        <v>1000000</v>
      </c>
      <c r="M6" s="33">
        <v>800000</v>
      </c>
      <c r="N6" s="46"/>
      <c r="O6" s="46"/>
      <c r="P6" s="49" t="s">
        <v>26</v>
      </c>
      <c r="Q6" s="49" t="s">
        <v>27</v>
      </c>
      <c r="R6" s="52">
        <v>30</v>
      </c>
    </row>
    <row r="7" spans="1:19" ht="42" customHeight="1" x14ac:dyDescent="0.2">
      <c r="A7" s="56"/>
      <c r="B7" s="50"/>
      <c r="C7" s="50"/>
      <c r="D7" s="59"/>
      <c r="E7" s="50"/>
      <c r="F7" s="50"/>
      <c r="G7" s="29" t="s">
        <v>124</v>
      </c>
      <c r="H7" s="29" t="s">
        <v>125</v>
      </c>
      <c r="I7" s="50"/>
      <c r="J7" s="62"/>
      <c r="K7" s="65"/>
      <c r="L7" s="48"/>
      <c r="M7" s="33">
        <v>100000</v>
      </c>
      <c r="N7" s="48"/>
      <c r="O7" s="48"/>
      <c r="P7" s="50"/>
      <c r="Q7" s="50"/>
      <c r="R7" s="53"/>
      <c r="S7"/>
    </row>
    <row r="8" spans="1:19" customFormat="1" ht="46.15" customHeight="1" x14ac:dyDescent="0.2">
      <c r="A8" s="56"/>
      <c r="B8" s="50"/>
      <c r="C8" s="50"/>
      <c r="D8" s="59"/>
      <c r="E8" s="50"/>
      <c r="F8" s="50"/>
      <c r="G8" s="29" t="s">
        <v>126</v>
      </c>
      <c r="H8" s="29" t="s">
        <v>127</v>
      </c>
      <c r="I8" s="50"/>
      <c r="J8" s="62"/>
      <c r="K8" s="65"/>
      <c r="L8" s="48"/>
      <c r="M8" s="33">
        <v>50000</v>
      </c>
      <c r="N8" s="48"/>
      <c r="O8" s="48"/>
      <c r="P8" s="50"/>
      <c r="Q8" s="50"/>
      <c r="R8" s="53"/>
    </row>
    <row r="9" spans="1:19" customFormat="1" ht="39" customHeight="1" x14ac:dyDescent="0.2">
      <c r="A9" s="57"/>
      <c r="B9" s="51"/>
      <c r="C9" s="51"/>
      <c r="D9" s="60"/>
      <c r="E9" s="51"/>
      <c r="F9" s="51"/>
      <c r="G9" s="29" t="s">
        <v>128</v>
      </c>
      <c r="H9" s="29" t="s">
        <v>111</v>
      </c>
      <c r="I9" s="51"/>
      <c r="J9" s="63"/>
      <c r="K9" s="66"/>
      <c r="L9" s="47"/>
      <c r="M9" s="33">
        <v>50000</v>
      </c>
      <c r="N9" s="47"/>
      <c r="O9" s="47"/>
      <c r="P9" s="51"/>
      <c r="Q9" s="51"/>
      <c r="R9" s="54"/>
    </row>
    <row r="10" spans="1:19" customFormat="1" ht="111" customHeight="1" x14ac:dyDescent="0.2">
      <c r="A10" s="28" t="s">
        <v>154</v>
      </c>
      <c r="B10" s="29" t="s">
        <v>38</v>
      </c>
      <c r="C10" s="29" t="s">
        <v>155</v>
      </c>
      <c r="D10" s="30" t="s">
        <v>156</v>
      </c>
      <c r="E10" s="29" t="s">
        <v>52</v>
      </c>
      <c r="F10" s="29" t="s">
        <v>157</v>
      </c>
      <c r="G10" s="29">
        <v>1946534</v>
      </c>
      <c r="H10" s="29" t="s">
        <v>25</v>
      </c>
      <c r="I10" s="29" t="s">
        <v>158</v>
      </c>
      <c r="J10" s="31">
        <v>125000</v>
      </c>
      <c r="K10" s="32">
        <f t="shared" si="0"/>
        <v>80</v>
      </c>
      <c r="L10" s="33">
        <v>100000</v>
      </c>
      <c r="M10" s="33">
        <v>100000</v>
      </c>
      <c r="N10" s="33"/>
      <c r="O10" s="33"/>
      <c r="P10" s="29" t="s">
        <v>29</v>
      </c>
      <c r="Q10" s="29" t="s">
        <v>30</v>
      </c>
      <c r="R10" s="44">
        <v>30</v>
      </c>
    </row>
    <row r="11" spans="1:19" customFormat="1" ht="107.45" customHeight="1" x14ac:dyDescent="0.2">
      <c r="A11" s="28" t="s">
        <v>269</v>
      </c>
      <c r="B11" s="29" t="s">
        <v>38</v>
      </c>
      <c r="C11" s="29" t="s">
        <v>166</v>
      </c>
      <c r="D11" s="30" t="s">
        <v>167</v>
      </c>
      <c r="E11" s="29" t="s">
        <v>52</v>
      </c>
      <c r="F11" s="29" t="s">
        <v>270</v>
      </c>
      <c r="G11" s="29">
        <v>9063554</v>
      </c>
      <c r="H11" s="29" t="s">
        <v>61</v>
      </c>
      <c r="I11" s="29" t="s">
        <v>308</v>
      </c>
      <c r="J11" s="31">
        <v>130000</v>
      </c>
      <c r="K11" s="32">
        <f t="shared" si="0"/>
        <v>76.923076923076934</v>
      </c>
      <c r="L11" s="33">
        <v>100000</v>
      </c>
      <c r="M11" s="33">
        <v>100000</v>
      </c>
      <c r="N11" s="33"/>
      <c r="O11" s="33"/>
      <c r="P11" s="29" t="s">
        <v>29</v>
      </c>
      <c r="Q11" s="29" t="s">
        <v>30</v>
      </c>
      <c r="R11" s="44">
        <v>30</v>
      </c>
    </row>
    <row r="12" spans="1:19" customFormat="1" ht="49.9" customHeight="1" x14ac:dyDescent="0.2">
      <c r="A12" s="55" t="s">
        <v>313</v>
      </c>
      <c r="B12" s="49" t="s">
        <v>38</v>
      </c>
      <c r="C12" s="49" t="s">
        <v>193</v>
      </c>
      <c r="D12" s="58" t="s">
        <v>194</v>
      </c>
      <c r="E12" s="49" t="s">
        <v>34</v>
      </c>
      <c r="F12" s="49" t="s">
        <v>314</v>
      </c>
      <c r="G12" s="29">
        <v>8008943</v>
      </c>
      <c r="H12" s="29" t="s">
        <v>315</v>
      </c>
      <c r="I12" s="49" t="s">
        <v>404</v>
      </c>
      <c r="J12" s="61">
        <v>37800</v>
      </c>
      <c r="K12" s="64">
        <f t="shared" si="0"/>
        <v>79.894179894179899</v>
      </c>
      <c r="L12" s="46">
        <v>30200</v>
      </c>
      <c r="M12" s="33">
        <v>15100</v>
      </c>
      <c r="N12" s="46"/>
      <c r="O12" s="46"/>
      <c r="P12" s="49" t="s">
        <v>29</v>
      </c>
      <c r="Q12" s="49" t="s">
        <v>30</v>
      </c>
      <c r="R12" s="52">
        <v>30</v>
      </c>
    </row>
    <row r="13" spans="1:19" ht="61.5" customHeight="1" x14ac:dyDescent="0.2">
      <c r="A13" s="57"/>
      <c r="B13" s="51"/>
      <c r="C13" s="51"/>
      <c r="D13" s="60"/>
      <c r="E13" s="51"/>
      <c r="F13" s="51"/>
      <c r="G13" s="29" t="s">
        <v>316</v>
      </c>
      <c r="H13" s="29" t="s">
        <v>125</v>
      </c>
      <c r="I13" s="51"/>
      <c r="J13" s="63"/>
      <c r="K13" s="66"/>
      <c r="L13" s="47"/>
      <c r="M13" s="33">
        <v>15100</v>
      </c>
      <c r="N13" s="47"/>
      <c r="O13" s="47"/>
      <c r="P13" s="51"/>
      <c r="Q13" s="51"/>
      <c r="R13" s="54"/>
      <c r="S13"/>
    </row>
    <row r="14" spans="1:19" customFormat="1" ht="106.15" customHeight="1" x14ac:dyDescent="0.2">
      <c r="A14" s="28" t="s">
        <v>317</v>
      </c>
      <c r="B14" s="29" t="s">
        <v>38</v>
      </c>
      <c r="C14" s="29" t="s">
        <v>166</v>
      </c>
      <c r="D14" s="30" t="s">
        <v>167</v>
      </c>
      <c r="E14" s="29" t="s">
        <v>52</v>
      </c>
      <c r="F14" s="29" t="s">
        <v>318</v>
      </c>
      <c r="G14" s="29">
        <v>2892829</v>
      </c>
      <c r="H14" s="29" t="s">
        <v>111</v>
      </c>
      <c r="I14" s="40" t="s">
        <v>415</v>
      </c>
      <c r="J14" s="31">
        <v>130000</v>
      </c>
      <c r="K14" s="32">
        <f t="shared" si="0"/>
        <v>76.923076923076934</v>
      </c>
      <c r="L14" s="33">
        <v>100000</v>
      </c>
      <c r="M14" s="33">
        <v>100000</v>
      </c>
      <c r="N14" s="33"/>
      <c r="O14" s="33"/>
      <c r="P14" s="29" t="s">
        <v>29</v>
      </c>
      <c r="Q14" s="29" t="s">
        <v>30</v>
      </c>
      <c r="R14" s="44">
        <v>30</v>
      </c>
    </row>
    <row r="15" spans="1:19" ht="90.75" customHeight="1" x14ac:dyDescent="0.2">
      <c r="A15" s="28" t="s">
        <v>441</v>
      </c>
      <c r="B15" s="29" t="s">
        <v>32</v>
      </c>
      <c r="C15" s="29" t="s">
        <v>239</v>
      </c>
      <c r="D15" s="30" t="s">
        <v>240</v>
      </c>
      <c r="E15" s="29" t="s">
        <v>106</v>
      </c>
      <c r="F15" s="29" t="s">
        <v>442</v>
      </c>
      <c r="G15" s="29" t="s">
        <v>534</v>
      </c>
      <c r="H15" s="29" t="s">
        <v>36</v>
      </c>
      <c r="I15" s="29" t="s">
        <v>241</v>
      </c>
      <c r="J15" s="31">
        <v>289799</v>
      </c>
      <c r="K15" s="32">
        <f t="shared" si="0"/>
        <v>79.951966707959656</v>
      </c>
      <c r="L15" s="33">
        <v>231700</v>
      </c>
      <c r="M15" s="33">
        <v>231700</v>
      </c>
      <c r="N15" s="33"/>
      <c r="O15" s="33"/>
      <c r="P15" s="29" t="s">
        <v>26</v>
      </c>
      <c r="Q15" s="29" t="s">
        <v>30</v>
      </c>
      <c r="R15" s="44">
        <v>30</v>
      </c>
      <c r="S15"/>
    </row>
    <row r="16" spans="1:19" customFormat="1" ht="90.75" customHeight="1" x14ac:dyDescent="0.2">
      <c r="A16" s="28" t="s">
        <v>420</v>
      </c>
      <c r="B16" s="29" t="s">
        <v>38</v>
      </c>
      <c r="C16" s="29" t="s">
        <v>203</v>
      </c>
      <c r="D16" s="30">
        <v>70631867</v>
      </c>
      <c r="E16" s="29" t="s">
        <v>34</v>
      </c>
      <c r="F16" s="29" t="s">
        <v>421</v>
      </c>
      <c r="G16" s="29">
        <v>4859242</v>
      </c>
      <c r="H16" s="29" t="s">
        <v>36</v>
      </c>
      <c r="I16" s="29" t="s">
        <v>204</v>
      </c>
      <c r="J16" s="31">
        <v>104243</v>
      </c>
      <c r="K16" s="32">
        <f t="shared" si="0"/>
        <v>79.909442360638124</v>
      </c>
      <c r="L16" s="33">
        <v>83300</v>
      </c>
      <c r="M16" s="33">
        <v>83300</v>
      </c>
      <c r="N16" s="33"/>
      <c r="O16" s="33"/>
      <c r="P16" s="29" t="s">
        <v>29</v>
      </c>
      <c r="Q16" s="29" t="s">
        <v>376</v>
      </c>
      <c r="R16" s="44">
        <v>30</v>
      </c>
    </row>
    <row r="17" spans="1:19" customFormat="1" ht="112.15" customHeight="1" x14ac:dyDescent="0.2">
      <c r="A17" s="28" t="s">
        <v>457</v>
      </c>
      <c r="B17" s="29" t="s">
        <v>32</v>
      </c>
      <c r="C17" s="29" t="s">
        <v>91</v>
      </c>
      <c r="D17" s="30">
        <v>65468562</v>
      </c>
      <c r="E17" s="29" t="s">
        <v>59</v>
      </c>
      <c r="F17" s="29" t="s">
        <v>458</v>
      </c>
      <c r="G17" s="29" t="s">
        <v>258</v>
      </c>
      <c r="H17" s="29" t="s">
        <v>39</v>
      </c>
      <c r="I17" s="29" t="s">
        <v>496</v>
      </c>
      <c r="J17" s="31">
        <v>1209500</v>
      </c>
      <c r="K17" s="32">
        <f t="shared" si="0"/>
        <v>79.950392724266223</v>
      </c>
      <c r="L17" s="33">
        <v>967000</v>
      </c>
      <c r="M17" s="33">
        <v>967000</v>
      </c>
      <c r="N17" s="33"/>
      <c r="O17" s="33"/>
      <c r="P17" s="29" t="s">
        <v>26</v>
      </c>
      <c r="Q17" s="29" t="s">
        <v>94</v>
      </c>
      <c r="R17" s="44">
        <v>30</v>
      </c>
    </row>
    <row r="18" spans="1:19" customFormat="1" ht="109.9" customHeight="1" x14ac:dyDescent="0.2">
      <c r="A18" s="28" t="s">
        <v>364</v>
      </c>
      <c r="B18" s="29" t="s">
        <v>20</v>
      </c>
      <c r="C18" s="29" t="s">
        <v>365</v>
      </c>
      <c r="D18" s="30" t="s">
        <v>366</v>
      </c>
      <c r="E18" s="29" t="s">
        <v>23</v>
      </c>
      <c r="F18" s="29" t="s">
        <v>367</v>
      </c>
      <c r="G18" s="29">
        <v>1107267</v>
      </c>
      <c r="H18" s="29" t="s">
        <v>111</v>
      </c>
      <c r="I18" s="29" t="s">
        <v>507</v>
      </c>
      <c r="J18" s="31">
        <v>382791</v>
      </c>
      <c r="K18" s="32">
        <f t="shared" si="0"/>
        <v>78.371748552081939</v>
      </c>
      <c r="L18" s="33">
        <v>300000</v>
      </c>
      <c r="M18" s="33"/>
      <c r="N18" s="33">
        <v>300000</v>
      </c>
      <c r="O18" s="33"/>
      <c r="P18" s="29" t="s">
        <v>26</v>
      </c>
      <c r="Q18" s="29" t="s">
        <v>27</v>
      </c>
      <c r="R18" s="44">
        <v>30</v>
      </c>
    </row>
    <row r="19" spans="1:19" ht="85.15" customHeight="1" x14ac:dyDescent="0.2">
      <c r="A19" s="28" t="s">
        <v>488</v>
      </c>
      <c r="B19" s="29" t="s">
        <v>32</v>
      </c>
      <c r="C19" s="29" t="s">
        <v>221</v>
      </c>
      <c r="D19" s="30" t="s">
        <v>222</v>
      </c>
      <c r="E19" s="29" t="s">
        <v>115</v>
      </c>
      <c r="F19" s="29" t="s">
        <v>489</v>
      </c>
      <c r="G19" s="29" t="s">
        <v>550</v>
      </c>
      <c r="H19" s="29" t="s">
        <v>36</v>
      </c>
      <c r="I19" s="29" t="s">
        <v>223</v>
      </c>
      <c r="J19" s="31">
        <v>125490</v>
      </c>
      <c r="K19" s="32">
        <f t="shared" si="0"/>
        <v>79.687624511913299</v>
      </c>
      <c r="L19" s="33">
        <v>100000</v>
      </c>
      <c r="M19" s="33">
        <v>100000</v>
      </c>
      <c r="N19" s="33"/>
      <c r="O19" s="33"/>
      <c r="P19" s="29" t="s">
        <v>26</v>
      </c>
      <c r="Q19" s="29" t="s">
        <v>30</v>
      </c>
      <c r="R19" s="44">
        <v>30</v>
      </c>
      <c r="S19"/>
    </row>
    <row r="20" spans="1:19" customFormat="1" ht="108" customHeight="1" x14ac:dyDescent="0.2">
      <c r="A20" s="28" t="s">
        <v>95</v>
      </c>
      <c r="B20" s="29" t="s">
        <v>20</v>
      </c>
      <c r="C20" s="29" t="s">
        <v>91</v>
      </c>
      <c r="D20" s="30">
        <v>65468562</v>
      </c>
      <c r="E20" s="29" t="s">
        <v>59</v>
      </c>
      <c r="F20" s="29" t="s">
        <v>96</v>
      </c>
      <c r="G20" s="29" t="s">
        <v>97</v>
      </c>
      <c r="H20" s="29" t="s">
        <v>98</v>
      </c>
      <c r="I20" s="29" t="s">
        <v>496</v>
      </c>
      <c r="J20" s="31">
        <v>431500</v>
      </c>
      <c r="K20" s="32">
        <f t="shared" si="0"/>
        <v>69.524913093858629</v>
      </c>
      <c r="L20" s="33">
        <v>300000</v>
      </c>
      <c r="M20" s="33"/>
      <c r="N20" s="33">
        <v>300000</v>
      </c>
      <c r="O20" s="33"/>
      <c r="P20" s="29" t="s">
        <v>26</v>
      </c>
      <c r="Q20" s="29" t="s">
        <v>94</v>
      </c>
      <c r="R20" s="44">
        <v>29</v>
      </c>
    </row>
    <row r="21" spans="1:19" customFormat="1" ht="105.6" customHeight="1" x14ac:dyDescent="0.2">
      <c r="A21" s="28" t="s">
        <v>129</v>
      </c>
      <c r="B21" s="29" t="s">
        <v>20</v>
      </c>
      <c r="C21" s="29" t="s">
        <v>91</v>
      </c>
      <c r="D21" s="30">
        <v>65468562</v>
      </c>
      <c r="E21" s="29" t="s">
        <v>59</v>
      </c>
      <c r="F21" s="29" t="s">
        <v>130</v>
      </c>
      <c r="G21" s="29" t="s">
        <v>131</v>
      </c>
      <c r="H21" s="29" t="s">
        <v>132</v>
      </c>
      <c r="I21" s="29" t="s">
        <v>496</v>
      </c>
      <c r="J21" s="31">
        <v>374500</v>
      </c>
      <c r="K21" s="32">
        <f t="shared" si="0"/>
        <v>80</v>
      </c>
      <c r="L21" s="33">
        <v>299600</v>
      </c>
      <c r="M21" s="33"/>
      <c r="N21" s="33">
        <v>299600</v>
      </c>
      <c r="O21" s="33"/>
      <c r="P21" s="29" t="s">
        <v>26</v>
      </c>
      <c r="Q21" s="29" t="s">
        <v>27</v>
      </c>
      <c r="R21" s="44">
        <v>29</v>
      </c>
    </row>
    <row r="22" spans="1:19" customFormat="1" ht="49.9" customHeight="1" x14ac:dyDescent="0.2">
      <c r="A22" s="55" t="s">
        <v>135</v>
      </c>
      <c r="B22" s="49" t="s">
        <v>38</v>
      </c>
      <c r="C22" s="49" t="s">
        <v>136</v>
      </c>
      <c r="D22" s="58" t="s">
        <v>137</v>
      </c>
      <c r="E22" s="49" t="s">
        <v>34</v>
      </c>
      <c r="F22" s="49" t="s">
        <v>138</v>
      </c>
      <c r="G22" s="29">
        <v>3554195</v>
      </c>
      <c r="H22" s="29" t="s">
        <v>61</v>
      </c>
      <c r="I22" s="49" t="s">
        <v>307</v>
      </c>
      <c r="J22" s="61">
        <v>114770</v>
      </c>
      <c r="K22" s="64">
        <f t="shared" si="0"/>
        <v>79.898928291365337</v>
      </c>
      <c r="L22" s="46">
        <v>91700</v>
      </c>
      <c r="M22" s="33">
        <v>34900</v>
      </c>
      <c r="N22" s="46"/>
      <c r="O22" s="46"/>
      <c r="P22" s="49" t="s">
        <v>29</v>
      </c>
      <c r="Q22" s="49" t="s">
        <v>139</v>
      </c>
      <c r="R22" s="52">
        <v>29</v>
      </c>
    </row>
    <row r="23" spans="1:19" customFormat="1" ht="50.45" customHeight="1" x14ac:dyDescent="0.2">
      <c r="A23" s="56"/>
      <c r="B23" s="50"/>
      <c r="C23" s="50"/>
      <c r="D23" s="59"/>
      <c r="E23" s="50"/>
      <c r="F23" s="50"/>
      <c r="G23" s="29" t="s">
        <v>140</v>
      </c>
      <c r="H23" s="29" t="s">
        <v>61</v>
      </c>
      <c r="I23" s="50"/>
      <c r="J23" s="62"/>
      <c r="K23" s="65"/>
      <c r="L23" s="48"/>
      <c r="M23" s="33">
        <v>44800</v>
      </c>
      <c r="N23" s="48"/>
      <c r="O23" s="48"/>
      <c r="P23" s="50"/>
      <c r="Q23" s="50"/>
      <c r="R23" s="53"/>
    </row>
    <row r="24" spans="1:19" customFormat="1" ht="48" customHeight="1" x14ac:dyDescent="0.2">
      <c r="A24" s="57"/>
      <c r="B24" s="51"/>
      <c r="C24" s="51"/>
      <c r="D24" s="60"/>
      <c r="E24" s="51"/>
      <c r="F24" s="51"/>
      <c r="G24" s="29" t="s">
        <v>141</v>
      </c>
      <c r="H24" s="29" t="s">
        <v>46</v>
      </c>
      <c r="I24" s="51"/>
      <c r="J24" s="63"/>
      <c r="K24" s="66"/>
      <c r="L24" s="47"/>
      <c r="M24" s="33">
        <v>12000</v>
      </c>
      <c r="N24" s="47"/>
      <c r="O24" s="47"/>
      <c r="P24" s="51"/>
      <c r="Q24" s="51"/>
      <c r="R24" s="54"/>
    </row>
    <row r="25" spans="1:19" customFormat="1" ht="111" customHeight="1" x14ac:dyDescent="0.2">
      <c r="A25" s="28" t="s">
        <v>146</v>
      </c>
      <c r="B25" s="29" t="s">
        <v>32</v>
      </c>
      <c r="C25" s="29" t="s">
        <v>91</v>
      </c>
      <c r="D25" s="30">
        <v>65468562</v>
      </c>
      <c r="E25" s="29" t="s">
        <v>59</v>
      </c>
      <c r="F25" s="29" t="s">
        <v>147</v>
      </c>
      <c r="G25" s="29" t="s">
        <v>105</v>
      </c>
      <c r="H25" s="29" t="s">
        <v>36</v>
      </c>
      <c r="I25" s="29" t="s">
        <v>496</v>
      </c>
      <c r="J25" s="31">
        <v>1305000</v>
      </c>
      <c r="K25" s="32">
        <f t="shared" si="0"/>
        <v>76.628352490421463</v>
      </c>
      <c r="L25" s="33">
        <v>1000000</v>
      </c>
      <c r="M25" s="33">
        <v>1000000</v>
      </c>
      <c r="N25" s="33"/>
      <c r="O25" s="33"/>
      <c r="P25" s="29" t="s">
        <v>26</v>
      </c>
      <c r="Q25" s="29" t="s">
        <v>27</v>
      </c>
      <c r="R25" s="44">
        <v>29</v>
      </c>
    </row>
    <row r="26" spans="1:19" customFormat="1" ht="113.45" customHeight="1" x14ac:dyDescent="0.2">
      <c r="A26" s="28" t="s">
        <v>287</v>
      </c>
      <c r="B26" s="29" t="s">
        <v>28</v>
      </c>
      <c r="C26" s="29" t="s">
        <v>288</v>
      </c>
      <c r="D26" s="30" t="s">
        <v>289</v>
      </c>
      <c r="E26" s="29" t="s">
        <v>52</v>
      </c>
      <c r="F26" s="29" t="s">
        <v>290</v>
      </c>
      <c r="G26" s="29">
        <v>8621793</v>
      </c>
      <c r="H26" s="29" t="s">
        <v>212</v>
      </c>
      <c r="I26" s="29" t="s">
        <v>531</v>
      </c>
      <c r="J26" s="31">
        <v>64700</v>
      </c>
      <c r="K26" s="32">
        <f t="shared" si="0"/>
        <v>79.907264296754249</v>
      </c>
      <c r="L26" s="33">
        <v>51700</v>
      </c>
      <c r="M26" s="33">
        <v>51700</v>
      </c>
      <c r="N26" s="33"/>
      <c r="O26" s="33"/>
      <c r="P26" s="29" t="s">
        <v>29</v>
      </c>
      <c r="Q26" s="29" t="s">
        <v>30</v>
      </c>
      <c r="R26" s="44">
        <v>29</v>
      </c>
      <c r="S26" s="2"/>
    </row>
    <row r="27" spans="1:19" customFormat="1" ht="90.75" customHeight="1" x14ac:dyDescent="0.2">
      <c r="A27" s="28" t="s">
        <v>435</v>
      </c>
      <c r="B27" s="29" t="s">
        <v>32</v>
      </c>
      <c r="C27" s="29" t="s">
        <v>187</v>
      </c>
      <c r="D27" s="30" t="s">
        <v>188</v>
      </c>
      <c r="E27" s="29" t="s">
        <v>34</v>
      </c>
      <c r="F27" s="29" t="s">
        <v>436</v>
      </c>
      <c r="G27" s="29">
        <v>1839021</v>
      </c>
      <c r="H27" s="29" t="s">
        <v>36</v>
      </c>
      <c r="I27" s="29" t="s">
        <v>189</v>
      </c>
      <c r="J27" s="31">
        <v>232000</v>
      </c>
      <c r="K27" s="32">
        <f t="shared" si="0"/>
        <v>49.956896551724142</v>
      </c>
      <c r="L27" s="33">
        <v>115900</v>
      </c>
      <c r="M27" s="33">
        <v>115900</v>
      </c>
      <c r="N27" s="33"/>
      <c r="O27" s="33"/>
      <c r="P27" s="29" t="s">
        <v>26</v>
      </c>
      <c r="Q27" s="29" t="s">
        <v>376</v>
      </c>
      <c r="R27" s="44">
        <v>29</v>
      </c>
    </row>
    <row r="28" spans="1:19" customFormat="1" ht="90.75" customHeight="1" x14ac:dyDescent="0.2">
      <c r="A28" s="28" t="s">
        <v>329</v>
      </c>
      <c r="B28" s="29" t="s">
        <v>28</v>
      </c>
      <c r="C28" s="29" t="s">
        <v>239</v>
      </c>
      <c r="D28" s="30" t="s">
        <v>240</v>
      </c>
      <c r="E28" s="29" t="s">
        <v>106</v>
      </c>
      <c r="F28" s="29" t="s">
        <v>330</v>
      </c>
      <c r="G28" s="29" t="s">
        <v>534</v>
      </c>
      <c r="H28" s="29" t="s">
        <v>36</v>
      </c>
      <c r="I28" s="29" t="s">
        <v>241</v>
      </c>
      <c r="J28" s="31">
        <v>370020</v>
      </c>
      <c r="K28" s="32">
        <f t="shared" si="0"/>
        <v>79.968650343224695</v>
      </c>
      <c r="L28" s="33">
        <v>295900</v>
      </c>
      <c r="M28" s="33">
        <v>295900</v>
      </c>
      <c r="N28" s="33"/>
      <c r="O28" s="33"/>
      <c r="P28" s="29" t="s">
        <v>29</v>
      </c>
      <c r="Q28" s="29" t="s">
        <v>30</v>
      </c>
      <c r="R28" s="44">
        <v>29</v>
      </c>
      <c r="S28" s="2"/>
    </row>
    <row r="29" spans="1:19" customFormat="1" ht="113.45" customHeight="1" x14ac:dyDescent="0.2">
      <c r="A29" s="28" t="s">
        <v>319</v>
      </c>
      <c r="B29" s="29" t="s">
        <v>20</v>
      </c>
      <c r="C29" s="29" t="s">
        <v>205</v>
      </c>
      <c r="D29" s="30" t="s">
        <v>206</v>
      </c>
      <c r="E29" s="29" t="s">
        <v>23</v>
      </c>
      <c r="F29" s="29" t="s">
        <v>320</v>
      </c>
      <c r="G29" s="29">
        <v>3459300</v>
      </c>
      <c r="H29" s="29" t="s">
        <v>111</v>
      </c>
      <c r="I29" s="29" t="s">
        <v>498</v>
      </c>
      <c r="J29" s="31">
        <v>375000</v>
      </c>
      <c r="K29" s="32">
        <f t="shared" si="0"/>
        <v>80</v>
      </c>
      <c r="L29" s="33">
        <v>300000</v>
      </c>
      <c r="M29" s="33"/>
      <c r="N29" s="33">
        <v>300000</v>
      </c>
      <c r="O29" s="33"/>
      <c r="P29" s="29" t="s">
        <v>26</v>
      </c>
      <c r="Q29" s="29" t="s">
        <v>27</v>
      </c>
      <c r="R29" s="44">
        <v>29</v>
      </c>
    </row>
    <row r="30" spans="1:19" customFormat="1" ht="90.75" customHeight="1" x14ac:dyDescent="0.2">
      <c r="A30" s="28" t="s">
        <v>455</v>
      </c>
      <c r="B30" s="29" t="s">
        <v>32</v>
      </c>
      <c r="C30" s="29" t="s">
        <v>232</v>
      </c>
      <c r="D30" s="30" t="s">
        <v>233</v>
      </c>
      <c r="E30" s="29" t="s">
        <v>23</v>
      </c>
      <c r="F30" s="29" t="s">
        <v>456</v>
      </c>
      <c r="G30" s="29">
        <v>3388167</v>
      </c>
      <c r="H30" s="29" t="s">
        <v>36</v>
      </c>
      <c r="I30" s="29" t="s">
        <v>234</v>
      </c>
      <c r="J30" s="31">
        <v>303344</v>
      </c>
      <c r="K30" s="32">
        <f t="shared" si="0"/>
        <v>79.118096946041462</v>
      </c>
      <c r="L30" s="33">
        <v>240000</v>
      </c>
      <c r="M30" s="33">
        <v>240000</v>
      </c>
      <c r="N30" s="33"/>
      <c r="O30" s="33"/>
      <c r="P30" s="29" t="s">
        <v>26</v>
      </c>
      <c r="Q30" s="29" t="s">
        <v>27</v>
      </c>
      <c r="R30" s="44">
        <v>29</v>
      </c>
    </row>
    <row r="31" spans="1:19" customFormat="1" ht="90.75" customHeight="1" x14ac:dyDescent="0.2">
      <c r="A31" s="28" t="s">
        <v>374</v>
      </c>
      <c r="B31" s="29" t="s">
        <v>38</v>
      </c>
      <c r="C31" s="29" t="s">
        <v>203</v>
      </c>
      <c r="D31" s="30">
        <v>70631867</v>
      </c>
      <c r="E31" s="29" t="s">
        <v>34</v>
      </c>
      <c r="F31" s="29" t="s">
        <v>375</v>
      </c>
      <c r="G31" s="29">
        <v>3412464</v>
      </c>
      <c r="H31" s="29" t="s">
        <v>25</v>
      </c>
      <c r="I31" s="29" t="s">
        <v>204</v>
      </c>
      <c r="J31" s="31">
        <v>100288</v>
      </c>
      <c r="K31" s="32">
        <f t="shared" si="0"/>
        <v>79.770261646458195</v>
      </c>
      <c r="L31" s="33">
        <v>80000</v>
      </c>
      <c r="M31" s="33">
        <v>80000</v>
      </c>
      <c r="N31" s="33"/>
      <c r="O31" s="33"/>
      <c r="P31" s="29" t="s">
        <v>29</v>
      </c>
      <c r="Q31" s="29" t="s">
        <v>376</v>
      </c>
      <c r="R31" s="44">
        <v>29</v>
      </c>
    </row>
    <row r="32" spans="1:19" customFormat="1" ht="90.75" customHeight="1" x14ac:dyDescent="0.2">
      <c r="A32" s="28" t="s">
        <v>476</v>
      </c>
      <c r="B32" s="29" t="s">
        <v>32</v>
      </c>
      <c r="C32" s="29" t="s">
        <v>162</v>
      </c>
      <c r="D32" s="30" t="s">
        <v>163</v>
      </c>
      <c r="E32" s="29" t="s">
        <v>23</v>
      </c>
      <c r="F32" s="29" t="s">
        <v>459</v>
      </c>
      <c r="G32" s="29">
        <v>3834335</v>
      </c>
      <c r="H32" s="29" t="s">
        <v>36</v>
      </c>
      <c r="I32" s="29" t="s">
        <v>164</v>
      </c>
      <c r="J32" s="31">
        <v>1188143</v>
      </c>
      <c r="K32" s="32">
        <f t="shared" si="0"/>
        <v>79.9987880246738</v>
      </c>
      <c r="L32" s="33">
        <v>950500</v>
      </c>
      <c r="M32" s="33">
        <v>950500</v>
      </c>
      <c r="N32" s="33"/>
      <c r="O32" s="33"/>
      <c r="P32" s="29" t="s">
        <v>26</v>
      </c>
      <c r="Q32" s="29" t="s">
        <v>27</v>
      </c>
      <c r="R32" s="44">
        <v>29</v>
      </c>
    </row>
    <row r="33" spans="1:19" customFormat="1" ht="108.6" customHeight="1" x14ac:dyDescent="0.2">
      <c r="A33" s="28" t="s">
        <v>393</v>
      </c>
      <c r="B33" s="29" t="s">
        <v>28</v>
      </c>
      <c r="C33" s="29" t="s">
        <v>57</v>
      </c>
      <c r="D33" s="30" t="s">
        <v>58</v>
      </c>
      <c r="E33" s="29" t="s">
        <v>59</v>
      </c>
      <c r="F33" s="29" t="s">
        <v>394</v>
      </c>
      <c r="G33" s="29" t="s">
        <v>538</v>
      </c>
      <c r="H33" s="29" t="s">
        <v>61</v>
      </c>
      <c r="I33" s="29" t="s">
        <v>283</v>
      </c>
      <c r="J33" s="31">
        <v>85794</v>
      </c>
      <c r="K33" s="32">
        <f t="shared" si="0"/>
        <v>79.376180152458204</v>
      </c>
      <c r="L33" s="33">
        <v>68100</v>
      </c>
      <c r="M33" s="33">
        <v>68100</v>
      </c>
      <c r="N33" s="33"/>
      <c r="O33" s="33"/>
      <c r="P33" s="29" t="s">
        <v>29</v>
      </c>
      <c r="Q33" s="29" t="s">
        <v>395</v>
      </c>
      <c r="R33" s="44">
        <v>29</v>
      </c>
      <c r="S33" s="2"/>
    </row>
    <row r="34" spans="1:19" customFormat="1" ht="110.45" customHeight="1" x14ac:dyDescent="0.2">
      <c r="A34" s="28" t="s">
        <v>477</v>
      </c>
      <c r="B34" s="29" t="s">
        <v>32</v>
      </c>
      <c r="C34" s="29" t="s">
        <v>548</v>
      </c>
      <c r="D34" s="30" t="s">
        <v>478</v>
      </c>
      <c r="E34" s="29" t="s">
        <v>34</v>
      </c>
      <c r="F34" s="29" t="s">
        <v>479</v>
      </c>
      <c r="G34" s="29" t="s">
        <v>480</v>
      </c>
      <c r="H34" s="29" t="s">
        <v>39</v>
      </c>
      <c r="I34" s="29" t="s">
        <v>523</v>
      </c>
      <c r="J34" s="31">
        <v>668400</v>
      </c>
      <c r="K34" s="32">
        <f t="shared" si="0"/>
        <v>50</v>
      </c>
      <c r="L34" s="33">
        <v>334200</v>
      </c>
      <c r="M34" s="33">
        <v>334200</v>
      </c>
      <c r="N34" s="33"/>
      <c r="O34" s="33"/>
      <c r="P34" s="29" t="s">
        <v>26</v>
      </c>
      <c r="Q34" s="29" t="s">
        <v>481</v>
      </c>
      <c r="R34" s="44">
        <v>29</v>
      </c>
    </row>
    <row r="35" spans="1:19" ht="90.75" customHeight="1" x14ac:dyDescent="0.2">
      <c r="A35" s="28" t="s">
        <v>398</v>
      </c>
      <c r="B35" s="29" t="s">
        <v>28</v>
      </c>
      <c r="C35" s="29" t="s">
        <v>209</v>
      </c>
      <c r="D35" s="30">
        <v>44941960</v>
      </c>
      <c r="E35" s="29" t="s">
        <v>59</v>
      </c>
      <c r="F35" s="29" t="s">
        <v>399</v>
      </c>
      <c r="G35" s="29" t="s">
        <v>539</v>
      </c>
      <c r="H35" s="29" t="s">
        <v>36</v>
      </c>
      <c r="I35" s="29" t="s">
        <v>211</v>
      </c>
      <c r="J35" s="31">
        <v>310805</v>
      </c>
      <c r="K35" s="32">
        <f t="shared" si="0"/>
        <v>79.921494184456492</v>
      </c>
      <c r="L35" s="33">
        <v>248400</v>
      </c>
      <c r="M35" s="33">
        <v>248400</v>
      </c>
      <c r="N35" s="33"/>
      <c r="O35" s="33"/>
      <c r="P35" s="29" t="s">
        <v>29</v>
      </c>
      <c r="Q35" s="29" t="s">
        <v>305</v>
      </c>
      <c r="R35" s="44">
        <v>29</v>
      </c>
    </row>
    <row r="36" spans="1:19" ht="110.45" customHeight="1" x14ac:dyDescent="0.2">
      <c r="A36" s="28" t="s">
        <v>372</v>
      </c>
      <c r="B36" s="29" t="s">
        <v>20</v>
      </c>
      <c r="C36" s="29" t="s">
        <v>242</v>
      </c>
      <c r="D36" s="30" t="s">
        <v>243</v>
      </c>
      <c r="E36" s="29" t="s">
        <v>23</v>
      </c>
      <c r="F36" s="29" t="s">
        <v>373</v>
      </c>
      <c r="G36" s="29">
        <v>8796301</v>
      </c>
      <c r="H36" s="29" t="s">
        <v>46</v>
      </c>
      <c r="I36" s="29" t="s">
        <v>509</v>
      </c>
      <c r="J36" s="31">
        <v>893374</v>
      </c>
      <c r="K36" s="32">
        <f t="shared" si="0"/>
        <v>50.370841327372403</v>
      </c>
      <c r="L36" s="33">
        <v>450000</v>
      </c>
      <c r="M36" s="33"/>
      <c r="N36" s="33">
        <v>300000</v>
      </c>
      <c r="O36" s="33">
        <v>150000</v>
      </c>
      <c r="P36" s="29" t="s">
        <v>26</v>
      </c>
      <c r="Q36" s="29" t="s">
        <v>94</v>
      </c>
      <c r="R36" s="44">
        <v>29</v>
      </c>
      <c r="S36"/>
    </row>
    <row r="37" spans="1:19" customFormat="1" ht="108" customHeight="1" x14ac:dyDescent="0.2">
      <c r="A37" s="28" t="s">
        <v>428</v>
      </c>
      <c r="B37" s="29" t="s">
        <v>20</v>
      </c>
      <c r="C37" s="29" t="s">
        <v>242</v>
      </c>
      <c r="D37" s="30" t="s">
        <v>243</v>
      </c>
      <c r="E37" s="29" t="s">
        <v>23</v>
      </c>
      <c r="F37" s="29" t="s">
        <v>429</v>
      </c>
      <c r="G37" s="29">
        <v>5106561</v>
      </c>
      <c r="H37" s="29" t="s">
        <v>46</v>
      </c>
      <c r="I37" s="29" t="s">
        <v>509</v>
      </c>
      <c r="J37" s="31">
        <v>788835</v>
      </c>
      <c r="K37" s="32">
        <f t="shared" si="0"/>
        <v>57.046150335621512</v>
      </c>
      <c r="L37" s="33">
        <v>450000</v>
      </c>
      <c r="M37" s="33"/>
      <c r="N37" s="33">
        <v>300000</v>
      </c>
      <c r="O37" s="33">
        <v>150000</v>
      </c>
      <c r="P37" s="29" t="s">
        <v>26</v>
      </c>
      <c r="Q37" s="29" t="s">
        <v>30</v>
      </c>
      <c r="R37" s="44">
        <v>29</v>
      </c>
    </row>
    <row r="38" spans="1:19" ht="90.75" customHeight="1" x14ac:dyDescent="0.2">
      <c r="A38" s="55" t="s">
        <v>37</v>
      </c>
      <c r="B38" s="49" t="s">
        <v>38</v>
      </c>
      <c r="C38" s="49" t="s">
        <v>33</v>
      </c>
      <c r="D38" s="58" t="s">
        <v>202</v>
      </c>
      <c r="E38" s="49" t="s">
        <v>34</v>
      </c>
      <c r="F38" s="49" t="s">
        <v>278</v>
      </c>
      <c r="G38" s="29">
        <v>1930786</v>
      </c>
      <c r="H38" s="29" t="s">
        <v>36</v>
      </c>
      <c r="I38" s="49" t="s">
        <v>554</v>
      </c>
      <c r="J38" s="61">
        <v>122430</v>
      </c>
      <c r="K38" s="64">
        <f t="shared" si="0"/>
        <v>79.719023115249527</v>
      </c>
      <c r="L38" s="46">
        <v>97600</v>
      </c>
      <c r="M38" s="33">
        <v>73200</v>
      </c>
      <c r="N38" s="46"/>
      <c r="O38" s="46"/>
      <c r="P38" s="49" t="s">
        <v>29</v>
      </c>
      <c r="Q38" s="49" t="s">
        <v>30</v>
      </c>
      <c r="R38" s="52">
        <v>28</v>
      </c>
      <c r="S38"/>
    </row>
    <row r="39" spans="1:19" ht="90.75" customHeight="1" x14ac:dyDescent="0.2">
      <c r="A39" s="57"/>
      <c r="B39" s="51"/>
      <c r="C39" s="51"/>
      <c r="D39" s="60"/>
      <c r="E39" s="51"/>
      <c r="F39" s="51"/>
      <c r="G39" s="29">
        <v>9611642</v>
      </c>
      <c r="H39" s="29" t="s">
        <v>39</v>
      </c>
      <c r="I39" s="51"/>
      <c r="J39" s="63"/>
      <c r="K39" s="66"/>
      <c r="L39" s="47"/>
      <c r="M39" s="33">
        <v>24400</v>
      </c>
      <c r="N39" s="47"/>
      <c r="O39" s="47"/>
      <c r="P39" s="51"/>
      <c r="Q39" s="51"/>
      <c r="R39" s="54"/>
      <c r="S39"/>
    </row>
    <row r="40" spans="1:19" ht="105.6" customHeight="1" x14ac:dyDescent="0.2">
      <c r="A40" s="28" t="s">
        <v>56</v>
      </c>
      <c r="B40" s="29" t="s">
        <v>38</v>
      </c>
      <c r="C40" s="29" t="s">
        <v>57</v>
      </c>
      <c r="D40" s="30" t="s">
        <v>58</v>
      </c>
      <c r="E40" s="29" t="s">
        <v>59</v>
      </c>
      <c r="F40" s="29" t="s">
        <v>60</v>
      </c>
      <c r="G40" s="29">
        <v>1329384</v>
      </c>
      <c r="H40" s="29" t="s">
        <v>61</v>
      </c>
      <c r="I40" s="29" t="s">
        <v>283</v>
      </c>
      <c r="J40" s="31">
        <v>56400</v>
      </c>
      <c r="K40" s="32">
        <f t="shared" si="0"/>
        <v>79.787234042553195</v>
      </c>
      <c r="L40" s="33">
        <v>45000</v>
      </c>
      <c r="M40" s="33">
        <v>45000</v>
      </c>
      <c r="N40" s="33"/>
      <c r="O40" s="33"/>
      <c r="P40" s="29" t="s">
        <v>29</v>
      </c>
      <c r="Q40" s="29" t="s">
        <v>62</v>
      </c>
      <c r="R40" s="44">
        <v>28</v>
      </c>
      <c r="S40"/>
    </row>
    <row r="41" spans="1:19" customFormat="1" ht="90.75" customHeight="1" x14ac:dyDescent="0.2">
      <c r="A41" s="28" t="s">
        <v>78</v>
      </c>
      <c r="B41" s="29" t="s">
        <v>38</v>
      </c>
      <c r="C41" s="29" t="s">
        <v>79</v>
      </c>
      <c r="D41" s="30" t="s">
        <v>80</v>
      </c>
      <c r="E41" s="29" t="s">
        <v>34</v>
      </c>
      <c r="F41" s="29" t="s">
        <v>81</v>
      </c>
      <c r="G41" s="29" t="s">
        <v>82</v>
      </c>
      <c r="H41" s="29" t="s">
        <v>61</v>
      </c>
      <c r="I41" s="29" t="s">
        <v>293</v>
      </c>
      <c r="J41" s="31">
        <v>51000</v>
      </c>
      <c r="K41" s="32">
        <f t="shared" si="0"/>
        <v>80</v>
      </c>
      <c r="L41" s="33">
        <v>40800</v>
      </c>
      <c r="M41" s="33">
        <v>40800</v>
      </c>
      <c r="N41" s="33"/>
      <c r="O41" s="33"/>
      <c r="P41" s="29" t="s">
        <v>29</v>
      </c>
      <c r="Q41" s="29" t="s">
        <v>83</v>
      </c>
      <c r="R41" s="44">
        <v>28</v>
      </c>
    </row>
    <row r="42" spans="1:19" customFormat="1" ht="111.6" customHeight="1" x14ac:dyDescent="0.2">
      <c r="A42" s="28" t="s">
        <v>90</v>
      </c>
      <c r="B42" s="29" t="s">
        <v>20</v>
      </c>
      <c r="C42" s="29" t="s">
        <v>91</v>
      </c>
      <c r="D42" s="30" t="s">
        <v>547</v>
      </c>
      <c r="E42" s="29" t="s">
        <v>59</v>
      </c>
      <c r="F42" s="29" t="s">
        <v>92</v>
      </c>
      <c r="G42" s="29" t="s">
        <v>93</v>
      </c>
      <c r="H42" s="29" t="s">
        <v>46</v>
      </c>
      <c r="I42" s="29" t="s">
        <v>496</v>
      </c>
      <c r="J42" s="31">
        <v>371500</v>
      </c>
      <c r="K42" s="32">
        <f t="shared" si="0"/>
        <v>80</v>
      </c>
      <c r="L42" s="33">
        <v>297200</v>
      </c>
      <c r="M42" s="33"/>
      <c r="N42" s="33">
        <v>297200</v>
      </c>
      <c r="O42" s="33"/>
      <c r="P42" s="29" t="s">
        <v>26</v>
      </c>
      <c r="Q42" s="29" t="s">
        <v>94</v>
      </c>
      <c r="R42" s="44">
        <v>28</v>
      </c>
    </row>
    <row r="43" spans="1:19" ht="108" customHeight="1" x14ac:dyDescent="0.2">
      <c r="A43" s="28" t="s">
        <v>107</v>
      </c>
      <c r="B43" s="29" t="s">
        <v>32</v>
      </c>
      <c r="C43" s="29" t="s">
        <v>108</v>
      </c>
      <c r="D43" s="30" t="s">
        <v>109</v>
      </c>
      <c r="E43" s="29" t="s">
        <v>43</v>
      </c>
      <c r="F43" s="29" t="s">
        <v>110</v>
      </c>
      <c r="G43" s="29">
        <v>4298794</v>
      </c>
      <c r="H43" s="29" t="s">
        <v>111</v>
      </c>
      <c r="I43" s="29" t="s">
        <v>517</v>
      </c>
      <c r="J43" s="31">
        <v>225745</v>
      </c>
      <c r="K43" s="32">
        <f t="shared" si="0"/>
        <v>79.957474141176988</v>
      </c>
      <c r="L43" s="33">
        <v>180500</v>
      </c>
      <c r="M43" s="33">
        <v>180500</v>
      </c>
      <c r="N43" s="33"/>
      <c r="O43" s="33"/>
      <c r="P43" s="29" t="s">
        <v>26</v>
      </c>
      <c r="Q43" s="29" t="s">
        <v>27</v>
      </c>
      <c r="R43" s="44">
        <v>28</v>
      </c>
      <c r="S43"/>
    </row>
    <row r="44" spans="1:19" customFormat="1" ht="90.75" customHeight="1" x14ac:dyDescent="0.2">
      <c r="A44" s="28" t="s">
        <v>148</v>
      </c>
      <c r="B44" s="29" t="s">
        <v>20</v>
      </c>
      <c r="C44" s="29" t="s">
        <v>149</v>
      </c>
      <c r="D44" s="30" t="s">
        <v>150</v>
      </c>
      <c r="E44" s="29" t="s">
        <v>52</v>
      </c>
      <c r="F44" s="29" t="s">
        <v>151</v>
      </c>
      <c r="G44" s="29" t="s">
        <v>152</v>
      </c>
      <c r="H44" s="29" t="s">
        <v>98</v>
      </c>
      <c r="I44" s="29" t="s">
        <v>153</v>
      </c>
      <c r="J44" s="31">
        <v>410000.01</v>
      </c>
      <c r="K44" s="32">
        <f t="shared" si="0"/>
        <v>41.463413622843568</v>
      </c>
      <c r="L44" s="33">
        <v>170000</v>
      </c>
      <c r="M44" s="33"/>
      <c r="N44" s="33">
        <v>170000</v>
      </c>
      <c r="O44" s="33"/>
      <c r="P44" s="29" t="s">
        <v>26</v>
      </c>
      <c r="Q44" s="29" t="s">
        <v>30</v>
      </c>
      <c r="R44" s="44">
        <v>28</v>
      </c>
    </row>
    <row r="45" spans="1:19" customFormat="1" ht="106.15" customHeight="1" x14ac:dyDescent="0.2">
      <c r="A45" s="28" t="s">
        <v>279</v>
      </c>
      <c r="B45" s="29" t="s">
        <v>28</v>
      </c>
      <c r="C45" s="29" t="s">
        <v>190</v>
      </c>
      <c r="D45" s="30">
        <v>28659392</v>
      </c>
      <c r="E45" s="29" t="s">
        <v>23</v>
      </c>
      <c r="F45" s="29" t="s">
        <v>280</v>
      </c>
      <c r="G45" s="29" t="s">
        <v>528</v>
      </c>
      <c r="H45" s="29" t="s">
        <v>123</v>
      </c>
      <c r="I45" s="29" t="s">
        <v>529</v>
      </c>
      <c r="J45" s="31">
        <v>285000</v>
      </c>
      <c r="K45" s="32">
        <f t="shared" si="0"/>
        <v>80</v>
      </c>
      <c r="L45" s="33">
        <v>228000</v>
      </c>
      <c r="M45" s="33">
        <v>228000</v>
      </c>
      <c r="N45" s="33"/>
      <c r="O45" s="33"/>
      <c r="P45" s="29" t="s">
        <v>29</v>
      </c>
      <c r="Q45" s="29" t="s">
        <v>30</v>
      </c>
      <c r="R45" s="44">
        <v>28</v>
      </c>
      <c r="S45" s="2"/>
    </row>
    <row r="46" spans="1:19" customFormat="1" ht="58.15" customHeight="1" x14ac:dyDescent="0.2">
      <c r="A46" s="55" t="s">
        <v>281</v>
      </c>
      <c r="B46" s="49" t="s">
        <v>28</v>
      </c>
      <c r="C46" s="49" t="s">
        <v>155</v>
      </c>
      <c r="D46" s="58" t="s">
        <v>156</v>
      </c>
      <c r="E46" s="49" t="s">
        <v>52</v>
      </c>
      <c r="F46" s="49" t="s">
        <v>558</v>
      </c>
      <c r="G46" s="29">
        <v>4862422</v>
      </c>
      <c r="H46" s="29" t="s">
        <v>159</v>
      </c>
      <c r="I46" s="49" t="s">
        <v>158</v>
      </c>
      <c r="J46" s="61">
        <v>375000</v>
      </c>
      <c r="K46" s="64">
        <f t="shared" si="0"/>
        <v>80</v>
      </c>
      <c r="L46" s="46">
        <v>300000</v>
      </c>
      <c r="M46" s="33">
        <v>41900</v>
      </c>
      <c r="N46" s="46"/>
      <c r="O46" s="46"/>
      <c r="P46" s="49" t="s">
        <v>29</v>
      </c>
      <c r="Q46" s="49" t="s">
        <v>30</v>
      </c>
      <c r="R46" s="52">
        <v>28</v>
      </c>
      <c r="S46" s="2"/>
    </row>
    <row r="47" spans="1:19" customFormat="1" ht="58.9" customHeight="1" x14ac:dyDescent="0.2">
      <c r="A47" s="57"/>
      <c r="B47" s="51"/>
      <c r="C47" s="51"/>
      <c r="D47" s="60"/>
      <c r="E47" s="51"/>
      <c r="F47" s="51"/>
      <c r="G47" s="29">
        <v>3573576</v>
      </c>
      <c r="H47" s="29" t="s">
        <v>159</v>
      </c>
      <c r="I47" s="51"/>
      <c r="J47" s="63"/>
      <c r="K47" s="66"/>
      <c r="L47" s="47"/>
      <c r="M47" s="33">
        <v>258100</v>
      </c>
      <c r="N47" s="47"/>
      <c r="O47" s="47"/>
      <c r="P47" s="51"/>
      <c r="Q47" s="51"/>
      <c r="R47" s="54"/>
      <c r="S47" s="2"/>
    </row>
    <row r="48" spans="1:19" customFormat="1" ht="42.6" customHeight="1" x14ac:dyDescent="0.2">
      <c r="A48" s="55" t="s">
        <v>251</v>
      </c>
      <c r="B48" s="49" t="s">
        <v>38</v>
      </c>
      <c r="C48" s="49" t="s">
        <v>91</v>
      </c>
      <c r="D48" s="58" t="s">
        <v>547</v>
      </c>
      <c r="E48" s="49" t="s">
        <v>59</v>
      </c>
      <c r="F48" s="49" t="s">
        <v>252</v>
      </c>
      <c r="G48" s="29" t="s">
        <v>253</v>
      </c>
      <c r="H48" s="29" t="s">
        <v>176</v>
      </c>
      <c r="I48" s="49" t="s">
        <v>496</v>
      </c>
      <c r="J48" s="61">
        <v>126000</v>
      </c>
      <c r="K48" s="64">
        <f t="shared" si="0"/>
        <v>79.365079365079367</v>
      </c>
      <c r="L48" s="46">
        <v>100000</v>
      </c>
      <c r="M48" s="33">
        <v>8900</v>
      </c>
      <c r="N48" s="46"/>
      <c r="O48" s="46"/>
      <c r="P48" s="49" t="s">
        <v>29</v>
      </c>
      <c r="Q48" s="49" t="s">
        <v>30</v>
      </c>
      <c r="R48" s="52">
        <v>28</v>
      </c>
    </row>
    <row r="49" spans="1:18" customFormat="1" ht="52.9" customHeight="1" x14ac:dyDescent="0.2">
      <c r="A49" s="56"/>
      <c r="B49" s="50"/>
      <c r="C49" s="50"/>
      <c r="D49" s="59"/>
      <c r="E49" s="50"/>
      <c r="F49" s="50"/>
      <c r="G49" s="29" t="s">
        <v>254</v>
      </c>
      <c r="H49" s="29" t="s">
        <v>176</v>
      </c>
      <c r="I49" s="50"/>
      <c r="J49" s="62"/>
      <c r="K49" s="65"/>
      <c r="L49" s="48"/>
      <c r="M49" s="33">
        <v>5900</v>
      </c>
      <c r="N49" s="48"/>
      <c r="O49" s="48"/>
      <c r="P49" s="50"/>
      <c r="Q49" s="50"/>
      <c r="R49" s="53"/>
    </row>
    <row r="50" spans="1:18" customFormat="1" ht="43.15" customHeight="1" x14ac:dyDescent="0.2">
      <c r="A50" s="56"/>
      <c r="B50" s="50"/>
      <c r="C50" s="50"/>
      <c r="D50" s="59"/>
      <c r="E50" s="50"/>
      <c r="F50" s="50"/>
      <c r="G50" s="29" t="s">
        <v>255</v>
      </c>
      <c r="H50" s="29" t="s">
        <v>176</v>
      </c>
      <c r="I50" s="50"/>
      <c r="J50" s="62"/>
      <c r="K50" s="65"/>
      <c r="L50" s="48"/>
      <c r="M50" s="33">
        <v>11500</v>
      </c>
      <c r="N50" s="48"/>
      <c r="O50" s="48"/>
      <c r="P50" s="50"/>
      <c r="Q50" s="50"/>
      <c r="R50" s="53"/>
    </row>
    <row r="51" spans="1:18" customFormat="1" ht="37.9" customHeight="1" x14ac:dyDescent="0.2">
      <c r="A51" s="56"/>
      <c r="B51" s="50"/>
      <c r="C51" s="50"/>
      <c r="D51" s="59"/>
      <c r="E51" s="50"/>
      <c r="F51" s="50"/>
      <c r="G51" s="29" t="s">
        <v>256</v>
      </c>
      <c r="H51" s="29" t="s">
        <v>176</v>
      </c>
      <c r="I51" s="50"/>
      <c r="J51" s="62"/>
      <c r="K51" s="65"/>
      <c r="L51" s="48"/>
      <c r="M51" s="33">
        <v>5900</v>
      </c>
      <c r="N51" s="48"/>
      <c r="O51" s="48"/>
      <c r="P51" s="50"/>
      <c r="Q51" s="50"/>
      <c r="R51" s="53"/>
    </row>
    <row r="52" spans="1:18" customFormat="1" ht="42.6" customHeight="1" x14ac:dyDescent="0.2">
      <c r="A52" s="56"/>
      <c r="B52" s="50"/>
      <c r="C52" s="50"/>
      <c r="D52" s="59"/>
      <c r="E52" s="50"/>
      <c r="F52" s="50"/>
      <c r="G52" s="29" t="s">
        <v>257</v>
      </c>
      <c r="H52" s="29" t="s">
        <v>176</v>
      </c>
      <c r="I52" s="50"/>
      <c r="J52" s="62"/>
      <c r="K52" s="65"/>
      <c r="L52" s="48"/>
      <c r="M52" s="33">
        <v>900</v>
      </c>
      <c r="N52" s="48"/>
      <c r="O52" s="48"/>
      <c r="P52" s="50"/>
      <c r="Q52" s="50"/>
      <c r="R52" s="53"/>
    </row>
    <row r="53" spans="1:18" customFormat="1" ht="64.150000000000006" customHeight="1" x14ac:dyDescent="0.2">
      <c r="A53" s="56"/>
      <c r="B53" s="50"/>
      <c r="C53" s="50"/>
      <c r="D53" s="59"/>
      <c r="E53" s="50"/>
      <c r="F53" s="50"/>
      <c r="G53" s="29" t="s">
        <v>258</v>
      </c>
      <c r="H53" s="29" t="s">
        <v>39</v>
      </c>
      <c r="I53" s="50"/>
      <c r="J53" s="62"/>
      <c r="K53" s="65"/>
      <c r="L53" s="48"/>
      <c r="M53" s="33">
        <v>8900</v>
      </c>
      <c r="N53" s="48"/>
      <c r="O53" s="48"/>
      <c r="P53" s="50"/>
      <c r="Q53" s="50"/>
      <c r="R53" s="53"/>
    </row>
    <row r="54" spans="1:18" customFormat="1" ht="65.45" customHeight="1" x14ac:dyDescent="0.2">
      <c r="A54" s="56"/>
      <c r="B54" s="50"/>
      <c r="C54" s="50"/>
      <c r="D54" s="59"/>
      <c r="E54" s="50"/>
      <c r="F54" s="50"/>
      <c r="G54" s="29" t="s">
        <v>259</v>
      </c>
      <c r="H54" s="29" t="s">
        <v>39</v>
      </c>
      <c r="I54" s="50"/>
      <c r="J54" s="62"/>
      <c r="K54" s="65"/>
      <c r="L54" s="48"/>
      <c r="M54" s="33">
        <v>900</v>
      </c>
      <c r="N54" s="48"/>
      <c r="O54" s="48"/>
      <c r="P54" s="50"/>
      <c r="Q54" s="50"/>
      <c r="R54" s="53"/>
    </row>
    <row r="55" spans="1:18" customFormat="1" ht="69" customHeight="1" x14ac:dyDescent="0.2">
      <c r="A55" s="56"/>
      <c r="B55" s="50"/>
      <c r="C55" s="50"/>
      <c r="D55" s="59"/>
      <c r="E55" s="50"/>
      <c r="F55" s="50"/>
      <c r="G55" s="29" t="s">
        <v>260</v>
      </c>
      <c r="H55" s="29" t="s">
        <v>39</v>
      </c>
      <c r="I55" s="50"/>
      <c r="J55" s="62"/>
      <c r="K55" s="65"/>
      <c r="L55" s="48"/>
      <c r="M55" s="33">
        <v>1800</v>
      </c>
      <c r="N55" s="48"/>
      <c r="O55" s="48"/>
      <c r="P55" s="50"/>
      <c r="Q55" s="50"/>
      <c r="R55" s="53"/>
    </row>
    <row r="56" spans="1:18" customFormat="1" ht="69" customHeight="1" x14ac:dyDescent="0.2">
      <c r="A56" s="56"/>
      <c r="B56" s="50"/>
      <c r="C56" s="50"/>
      <c r="D56" s="59"/>
      <c r="E56" s="50"/>
      <c r="F56" s="50"/>
      <c r="G56" s="29" t="s">
        <v>261</v>
      </c>
      <c r="H56" s="29" t="s">
        <v>39</v>
      </c>
      <c r="I56" s="50"/>
      <c r="J56" s="62"/>
      <c r="K56" s="65"/>
      <c r="L56" s="48"/>
      <c r="M56" s="33">
        <v>9300</v>
      </c>
      <c r="N56" s="48"/>
      <c r="O56" s="48"/>
      <c r="P56" s="50"/>
      <c r="Q56" s="50"/>
      <c r="R56" s="53"/>
    </row>
    <row r="57" spans="1:18" customFormat="1" ht="69.599999999999994" customHeight="1" x14ac:dyDescent="0.2">
      <c r="A57" s="56"/>
      <c r="B57" s="50"/>
      <c r="C57" s="50"/>
      <c r="D57" s="59"/>
      <c r="E57" s="50"/>
      <c r="F57" s="50"/>
      <c r="G57" s="29" t="s">
        <v>262</v>
      </c>
      <c r="H57" s="29" t="s">
        <v>39</v>
      </c>
      <c r="I57" s="50"/>
      <c r="J57" s="62"/>
      <c r="K57" s="65"/>
      <c r="L57" s="48"/>
      <c r="M57" s="33">
        <v>3300</v>
      </c>
      <c r="N57" s="48"/>
      <c r="O57" s="48"/>
      <c r="P57" s="50"/>
      <c r="Q57" s="50"/>
      <c r="R57" s="53"/>
    </row>
    <row r="58" spans="1:18" customFormat="1" ht="61.15" customHeight="1" x14ac:dyDescent="0.2">
      <c r="A58" s="56"/>
      <c r="B58" s="50"/>
      <c r="C58" s="50"/>
      <c r="D58" s="59"/>
      <c r="E58" s="50"/>
      <c r="F58" s="50"/>
      <c r="G58" s="29" t="s">
        <v>263</v>
      </c>
      <c r="H58" s="29" t="s">
        <v>132</v>
      </c>
      <c r="I58" s="50"/>
      <c r="J58" s="62"/>
      <c r="K58" s="65"/>
      <c r="L58" s="48"/>
      <c r="M58" s="33">
        <v>5900</v>
      </c>
      <c r="N58" s="48"/>
      <c r="O58" s="48"/>
      <c r="P58" s="50"/>
      <c r="Q58" s="50"/>
      <c r="R58" s="53"/>
    </row>
    <row r="59" spans="1:18" customFormat="1" ht="54.6" customHeight="1" x14ac:dyDescent="0.2">
      <c r="A59" s="56"/>
      <c r="B59" s="50"/>
      <c r="C59" s="50"/>
      <c r="D59" s="59"/>
      <c r="E59" s="50"/>
      <c r="F59" s="50"/>
      <c r="G59" s="29" t="s">
        <v>131</v>
      </c>
      <c r="H59" s="29" t="s">
        <v>132</v>
      </c>
      <c r="I59" s="50"/>
      <c r="J59" s="62"/>
      <c r="K59" s="65"/>
      <c r="L59" s="48"/>
      <c r="M59" s="33">
        <v>500</v>
      </c>
      <c r="N59" s="48"/>
      <c r="O59" s="48"/>
      <c r="P59" s="50"/>
      <c r="Q59" s="50"/>
      <c r="R59" s="53"/>
    </row>
    <row r="60" spans="1:18" customFormat="1" ht="61.15" customHeight="1" x14ac:dyDescent="0.2">
      <c r="A60" s="56"/>
      <c r="B60" s="50"/>
      <c r="C60" s="50"/>
      <c r="D60" s="59"/>
      <c r="E60" s="50"/>
      <c r="F60" s="50"/>
      <c r="G60" s="29" t="s">
        <v>264</v>
      </c>
      <c r="H60" s="29" t="s">
        <v>132</v>
      </c>
      <c r="I60" s="50"/>
      <c r="J60" s="62"/>
      <c r="K60" s="65"/>
      <c r="L60" s="48"/>
      <c r="M60" s="33">
        <v>8900</v>
      </c>
      <c r="N60" s="48"/>
      <c r="O60" s="48"/>
      <c r="P60" s="50"/>
      <c r="Q60" s="50"/>
      <c r="R60" s="53"/>
    </row>
    <row r="61" spans="1:18" customFormat="1" ht="52.15" customHeight="1" x14ac:dyDescent="0.2">
      <c r="A61" s="56"/>
      <c r="B61" s="50"/>
      <c r="C61" s="50"/>
      <c r="D61" s="59"/>
      <c r="E61" s="50"/>
      <c r="F61" s="50"/>
      <c r="G61" s="29">
        <v>2434027</v>
      </c>
      <c r="H61" s="29" t="s">
        <v>61</v>
      </c>
      <c r="I61" s="50"/>
      <c r="J61" s="62"/>
      <c r="K61" s="65"/>
      <c r="L61" s="48"/>
      <c r="M61" s="33">
        <v>5400</v>
      </c>
      <c r="N61" s="48"/>
      <c r="O61" s="48"/>
      <c r="P61" s="50"/>
      <c r="Q61" s="50"/>
      <c r="R61" s="53"/>
    </row>
    <row r="62" spans="1:18" customFormat="1" ht="42.6" customHeight="1" x14ac:dyDescent="0.2">
      <c r="A62" s="56"/>
      <c r="B62" s="50"/>
      <c r="C62" s="50"/>
      <c r="D62" s="59"/>
      <c r="E62" s="50"/>
      <c r="F62" s="50"/>
      <c r="G62" s="29">
        <v>1437997</v>
      </c>
      <c r="H62" s="29" t="s">
        <v>61</v>
      </c>
      <c r="I62" s="50"/>
      <c r="J62" s="62"/>
      <c r="K62" s="65"/>
      <c r="L62" s="48"/>
      <c r="M62" s="33">
        <v>3400</v>
      </c>
      <c r="N62" s="48"/>
      <c r="O62" s="48"/>
      <c r="P62" s="50"/>
      <c r="Q62" s="50"/>
      <c r="R62" s="53"/>
    </row>
    <row r="63" spans="1:18" customFormat="1" ht="37.15" customHeight="1" x14ac:dyDescent="0.2">
      <c r="A63" s="56"/>
      <c r="B63" s="50"/>
      <c r="C63" s="50"/>
      <c r="D63" s="59"/>
      <c r="E63" s="50"/>
      <c r="F63" s="50"/>
      <c r="G63" s="29" t="s">
        <v>265</v>
      </c>
      <c r="H63" s="29" t="s">
        <v>61</v>
      </c>
      <c r="I63" s="50"/>
      <c r="J63" s="62"/>
      <c r="K63" s="65"/>
      <c r="L63" s="48"/>
      <c r="M63" s="33">
        <v>5900</v>
      </c>
      <c r="N63" s="48"/>
      <c r="O63" s="48"/>
      <c r="P63" s="50"/>
      <c r="Q63" s="50"/>
      <c r="R63" s="53"/>
    </row>
    <row r="64" spans="1:18" customFormat="1" ht="39.6" customHeight="1" x14ac:dyDescent="0.2">
      <c r="A64" s="56"/>
      <c r="B64" s="50"/>
      <c r="C64" s="50"/>
      <c r="D64" s="59"/>
      <c r="E64" s="50"/>
      <c r="F64" s="50"/>
      <c r="G64" s="29" t="s">
        <v>266</v>
      </c>
      <c r="H64" s="29" t="s">
        <v>61</v>
      </c>
      <c r="I64" s="50"/>
      <c r="J64" s="62"/>
      <c r="K64" s="65"/>
      <c r="L64" s="48"/>
      <c r="M64" s="33">
        <v>900</v>
      </c>
      <c r="N64" s="48"/>
      <c r="O64" s="48"/>
      <c r="P64" s="50"/>
      <c r="Q64" s="50"/>
      <c r="R64" s="53"/>
    </row>
    <row r="65" spans="1:19" ht="49.9" customHeight="1" x14ac:dyDescent="0.2">
      <c r="A65" s="56"/>
      <c r="B65" s="50"/>
      <c r="C65" s="50"/>
      <c r="D65" s="59"/>
      <c r="E65" s="50"/>
      <c r="F65" s="50"/>
      <c r="G65" s="29" t="s">
        <v>267</v>
      </c>
      <c r="H65" s="29" t="s">
        <v>54</v>
      </c>
      <c r="I65" s="50"/>
      <c r="J65" s="62"/>
      <c r="K65" s="65"/>
      <c r="L65" s="48"/>
      <c r="M65" s="33">
        <v>5900</v>
      </c>
      <c r="N65" s="48"/>
      <c r="O65" s="48"/>
      <c r="P65" s="50"/>
      <c r="Q65" s="50"/>
      <c r="R65" s="53"/>
      <c r="S65"/>
    </row>
    <row r="66" spans="1:19" ht="51" customHeight="1" x14ac:dyDescent="0.2">
      <c r="A66" s="57"/>
      <c r="B66" s="51"/>
      <c r="C66" s="51"/>
      <c r="D66" s="60"/>
      <c r="E66" s="51"/>
      <c r="F66" s="51"/>
      <c r="G66" s="29" t="s">
        <v>268</v>
      </c>
      <c r="H66" s="29" t="s">
        <v>54</v>
      </c>
      <c r="I66" s="51"/>
      <c r="J66" s="63"/>
      <c r="K66" s="66"/>
      <c r="L66" s="47"/>
      <c r="M66" s="33">
        <v>5900</v>
      </c>
      <c r="N66" s="47"/>
      <c r="O66" s="47"/>
      <c r="P66" s="51"/>
      <c r="Q66" s="51"/>
      <c r="R66" s="54"/>
      <c r="S66"/>
    </row>
    <row r="67" spans="1:19" customFormat="1" ht="90.75" customHeight="1" x14ac:dyDescent="0.2">
      <c r="A67" s="28" t="s">
        <v>291</v>
      </c>
      <c r="B67" s="29" t="s">
        <v>28</v>
      </c>
      <c r="C67" s="29" t="s">
        <v>177</v>
      </c>
      <c r="D67" s="30" t="s">
        <v>178</v>
      </c>
      <c r="E67" s="29" t="s">
        <v>59</v>
      </c>
      <c r="F67" s="29" t="s">
        <v>292</v>
      </c>
      <c r="G67" s="29">
        <v>1760507</v>
      </c>
      <c r="H67" s="29" t="s">
        <v>46</v>
      </c>
      <c r="I67" s="29" t="s">
        <v>179</v>
      </c>
      <c r="J67" s="31">
        <v>66000</v>
      </c>
      <c r="K67" s="32">
        <f t="shared" ref="K67:K90" si="1">(L67/J67)*100</f>
        <v>80</v>
      </c>
      <c r="L67" s="33">
        <v>52800</v>
      </c>
      <c r="M67" s="33">
        <v>52800</v>
      </c>
      <c r="N67" s="33"/>
      <c r="O67" s="33"/>
      <c r="P67" s="29" t="s">
        <v>29</v>
      </c>
      <c r="Q67" s="29" t="s">
        <v>30</v>
      </c>
      <c r="R67" s="44">
        <v>28</v>
      </c>
      <c r="S67" s="2"/>
    </row>
    <row r="68" spans="1:19" ht="111.6" customHeight="1" x14ac:dyDescent="0.2">
      <c r="A68" s="28" t="s">
        <v>309</v>
      </c>
      <c r="B68" s="29" t="s">
        <v>20</v>
      </c>
      <c r="C68" s="29" t="s">
        <v>205</v>
      </c>
      <c r="D68" s="30" t="s">
        <v>206</v>
      </c>
      <c r="E68" s="29" t="s">
        <v>23</v>
      </c>
      <c r="F68" s="29" t="s">
        <v>310</v>
      </c>
      <c r="G68" s="29">
        <v>4508339</v>
      </c>
      <c r="H68" s="29" t="s">
        <v>111</v>
      </c>
      <c r="I68" s="29" t="s">
        <v>498</v>
      </c>
      <c r="J68" s="31">
        <v>375000</v>
      </c>
      <c r="K68" s="32">
        <f t="shared" si="1"/>
        <v>80</v>
      </c>
      <c r="L68" s="33">
        <v>300000</v>
      </c>
      <c r="M68" s="33"/>
      <c r="N68" s="33">
        <v>300000</v>
      </c>
      <c r="O68" s="33"/>
      <c r="P68" s="29" t="s">
        <v>26</v>
      </c>
      <c r="Q68" s="29" t="s">
        <v>27</v>
      </c>
      <c r="R68" s="44">
        <v>28</v>
      </c>
      <c r="S68"/>
    </row>
    <row r="69" spans="1:19" ht="115.9" customHeight="1" x14ac:dyDescent="0.2">
      <c r="A69" s="28" t="s">
        <v>325</v>
      </c>
      <c r="B69" s="29" t="s">
        <v>28</v>
      </c>
      <c r="C69" s="29" t="s">
        <v>91</v>
      </c>
      <c r="D69" s="30">
        <v>65468562</v>
      </c>
      <c r="E69" s="29" t="s">
        <v>59</v>
      </c>
      <c r="F69" s="29" t="s">
        <v>326</v>
      </c>
      <c r="G69" s="29">
        <v>7185364</v>
      </c>
      <c r="H69" s="29" t="s">
        <v>176</v>
      </c>
      <c r="I69" s="29" t="s">
        <v>532</v>
      </c>
      <c r="J69" s="31">
        <v>377000</v>
      </c>
      <c r="K69" s="32">
        <f t="shared" si="1"/>
        <v>79.57559681697613</v>
      </c>
      <c r="L69" s="33">
        <v>300000</v>
      </c>
      <c r="M69" s="33">
        <v>300000</v>
      </c>
      <c r="N69" s="33"/>
      <c r="O69" s="33"/>
      <c r="P69" s="29" t="s">
        <v>29</v>
      </c>
      <c r="Q69" s="29" t="s">
        <v>30</v>
      </c>
      <c r="R69" s="44">
        <v>28</v>
      </c>
    </row>
    <row r="70" spans="1:19" customFormat="1" ht="113.45" customHeight="1" x14ac:dyDescent="0.2">
      <c r="A70" s="28" t="s">
        <v>439</v>
      </c>
      <c r="B70" s="29" t="s">
        <v>32</v>
      </c>
      <c r="C70" s="29" t="s">
        <v>216</v>
      </c>
      <c r="D70" s="30" t="s">
        <v>217</v>
      </c>
      <c r="E70" s="29" t="s">
        <v>34</v>
      </c>
      <c r="F70" s="29" t="s">
        <v>440</v>
      </c>
      <c r="G70" s="29">
        <v>8997193</v>
      </c>
      <c r="H70" s="29" t="s">
        <v>212</v>
      </c>
      <c r="I70" s="29" t="s">
        <v>521</v>
      </c>
      <c r="J70" s="31">
        <v>554700</v>
      </c>
      <c r="K70" s="32">
        <f t="shared" si="1"/>
        <v>49.990986118622679</v>
      </c>
      <c r="L70" s="33">
        <v>277300</v>
      </c>
      <c r="M70" s="33">
        <v>277300</v>
      </c>
      <c r="N70" s="33"/>
      <c r="O70" s="33"/>
      <c r="P70" s="29" t="s">
        <v>26</v>
      </c>
      <c r="Q70" s="29" t="s">
        <v>356</v>
      </c>
      <c r="R70" s="44">
        <v>28</v>
      </c>
    </row>
    <row r="71" spans="1:19" customFormat="1" ht="96" customHeight="1" x14ac:dyDescent="0.2">
      <c r="A71" s="28" t="s">
        <v>443</v>
      </c>
      <c r="B71" s="29" t="s">
        <v>32</v>
      </c>
      <c r="C71" s="29" t="s">
        <v>203</v>
      </c>
      <c r="D71" s="30">
        <v>70631867</v>
      </c>
      <c r="E71" s="29" t="s">
        <v>34</v>
      </c>
      <c r="F71" s="29" t="s">
        <v>444</v>
      </c>
      <c r="G71" s="29">
        <v>4859242</v>
      </c>
      <c r="H71" s="29" t="s">
        <v>36</v>
      </c>
      <c r="I71" s="29" t="s">
        <v>204</v>
      </c>
      <c r="J71" s="31">
        <v>630000</v>
      </c>
      <c r="K71" s="32">
        <f t="shared" si="1"/>
        <v>50</v>
      </c>
      <c r="L71" s="33">
        <v>315000</v>
      </c>
      <c r="M71" s="33">
        <v>315000</v>
      </c>
      <c r="N71" s="33"/>
      <c r="O71" s="33"/>
      <c r="P71" s="29" t="s">
        <v>26</v>
      </c>
      <c r="Q71" s="29" t="s">
        <v>376</v>
      </c>
      <c r="R71" s="44">
        <v>28</v>
      </c>
    </row>
    <row r="72" spans="1:19" customFormat="1" ht="107.45" customHeight="1" x14ac:dyDescent="0.2">
      <c r="A72" s="28" t="s">
        <v>453</v>
      </c>
      <c r="B72" s="29" t="s">
        <v>32</v>
      </c>
      <c r="C72" s="29" t="s">
        <v>71</v>
      </c>
      <c r="D72" s="30" t="s">
        <v>220</v>
      </c>
      <c r="E72" s="29" t="s">
        <v>59</v>
      </c>
      <c r="F72" s="29" t="s">
        <v>454</v>
      </c>
      <c r="G72" s="29">
        <v>4358824</v>
      </c>
      <c r="H72" s="29" t="s">
        <v>175</v>
      </c>
      <c r="I72" s="29" t="s">
        <v>514</v>
      </c>
      <c r="J72" s="31">
        <v>204984</v>
      </c>
      <c r="K72" s="32">
        <f t="shared" si="1"/>
        <v>79.518401436209658</v>
      </c>
      <c r="L72" s="33">
        <v>163000</v>
      </c>
      <c r="M72" s="33">
        <v>163000</v>
      </c>
      <c r="N72" s="33"/>
      <c r="O72" s="33"/>
      <c r="P72" s="29" t="s">
        <v>26</v>
      </c>
      <c r="Q72" s="29" t="s">
        <v>74</v>
      </c>
      <c r="R72" s="44">
        <v>28</v>
      </c>
    </row>
    <row r="73" spans="1:19" customFormat="1" ht="90.75" customHeight="1" x14ac:dyDescent="0.2">
      <c r="A73" s="28" t="s">
        <v>368</v>
      </c>
      <c r="B73" s="29" t="s">
        <v>20</v>
      </c>
      <c r="C73" s="29" t="s">
        <v>221</v>
      </c>
      <c r="D73" s="30" t="s">
        <v>222</v>
      </c>
      <c r="E73" s="29" t="s">
        <v>115</v>
      </c>
      <c r="F73" s="29" t="s">
        <v>369</v>
      </c>
      <c r="G73" s="29" t="s">
        <v>550</v>
      </c>
      <c r="H73" s="29" t="s">
        <v>36</v>
      </c>
      <c r="I73" s="29" t="s">
        <v>223</v>
      </c>
      <c r="J73" s="31">
        <v>390117</v>
      </c>
      <c r="K73" s="32">
        <f t="shared" si="1"/>
        <v>76.900006921000625</v>
      </c>
      <c r="L73" s="33">
        <v>300000</v>
      </c>
      <c r="M73" s="33"/>
      <c r="N73" s="33">
        <v>300000</v>
      </c>
      <c r="O73" s="33"/>
      <c r="P73" s="29" t="s">
        <v>26</v>
      </c>
      <c r="Q73" s="29" t="s">
        <v>30</v>
      </c>
      <c r="R73" s="44">
        <v>28</v>
      </c>
    </row>
    <row r="74" spans="1:19" ht="114" customHeight="1" x14ac:dyDescent="0.2">
      <c r="A74" s="28" t="s">
        <v>405</v>
      </c>
      <c r="B74" s="29" t="s">
        <v>28</v>
      </c>
      <c r="C74" s="29" t="s">
        <v>406</v>
      </c>
      <c r="D74" s="30" t="s">
        <v>407</v>
      </c>
      <c r="E74" s="29" t="s">
        <v>52</v>
      </c>
      <c r="F74" s="29" t="s">
        <v>408</v>
      </c>
      <c r="G74" s="29">
        <v>5587445</v>
      </c>
      <c r="H74" s="29" t="s">
        <v>111</v>
      </c>
      <c r="I74" s="29" t="s">
        <v>541</v>
      </c>
      <c r="J74" s="31">
        <v>88500</v>
      </c>
      <c r="K74" s="32">
        <f t="shared" si="1"/>
        <v>67.796610169491515</v>
      </c>
      <c r="L74" s="33">
        <v>60000</v>
      </c>
      <c r="M74" s="33">
        <v>60000</v>
      </c>
      <c r="N74" s="33"/>
      <c r="O74" s="33"/>
      <c r="P74" s="29" t="s">
        <v>29</v>
      </c>
      <c r="Q74" s="29" t="s">
        <v>30</v>
      </c>
      <c r="R74" s="44">
        <v>28</v>
      </c>
    </row>
    <row r="75" spans="1:19" ht="112.15" customHeight="1" x14ac:dyDescent="0.2">
      <c r="A75" s="28" t="s">
        <v>101</v>
      </c>
      <c r="B75" s="29" t="s">
        <v>28</v>
      </c>
      <c r="C75" s="29" t="s">
        <v>57</v>
      </c>
      <c r="D75" s="30" t="s">
        <v>58</v>
      </c>
      <c r="E75" s="29" t="s">
        <v>59</v>
      </c>
      <c r="F75" s="29" t="s">
        <v>557</v>
      </c>
      <c r="G75" s="29" t="s">
        <v>102</v>
      </c>
      <c r="H75" s="29" t="s">
        <v>36</v>
      </c>
      <c r="I75" s="29" t="s">
        <v>527</v>
      </c>
      <c r="J75" s="31">
        <v>437500</v>
      </c>
      <c r="K75" s="32">
        <f t="shared" si="1"/>
        <v>68.571428571428569</v>
      </c>
      <c r="L75" s="33">
        <v>300000</v>
      </c>
      <c r="M75" s="33">
        <v>300000</v>
      </c>
      <c r="N75" s="33"/>
      <c r="O75" s="33"/>
      <c r="P75" s="29" t="s">
        <v>29</v>
      </c>
      <c r="Q75" s="29" t="s">
        <v>30</v>
      </c>
      <c r="R75" s="44">
        <v>27</v>
      </c>
    </row>
    <row r="76" spans="1:19" customFormat="1" ht="107.45" customHeight="1" x14ac:dyDescent="0.2">
      <c r="A76" s="28" t="s">
        <v>103</v>
      </c>
      <c r="B76" s="29" t="s">
        <v>20</v>
      </c>
      <c r="C76" s="29" t="s">
        <v>91</v>
      </c>
      <c r="D76" s="30">
        <v>65468562</v>
      </c>
      <c r="E76" s="29" t="s">
        <v>59</v>
      </c>
      <c r="F76" s="29" t="s">
        <v>104</v>
      </c>
      <c r="G76" s="29" t="s">
        <v>105</v>
      </c>
      <c r="H76" s="29" t="s">
        <v>36</v>
      </c>
      <c r="I76" s="29" t="s">
        <v>496</v>
      </c>
      <c r="J76" s="31">
        <v>369600</v>
      </c>
      <c r="K76" s="32">
        <f t="shared" si="1"/>
        <v>79.978354978354986</v>
      </c>
      <c r="L76" s="33">
        <v>295600</v>
      </c>
      <c r="M76" s="33"/>
      <c r="N76" s="33">
        <v>295600</v>
      </c>
      <c r="O76" s="33"/>
      <c r="P76" s="29" t="s">
        <v>26</v>
      </c>
      <c r="Q76" s="29" t="s">
        <v>27</v>
      </c>
      <c r="R76" s="44">
        <v>27</v>
      </c>
    </row>
    <row r="77" spans="1:19" ht="107.45" customHeight="1" x14ac:dyDescent="0.2">
      <c r="A77" s="28" t="s">
        <v>284</v>
      </c>
      <c r="B77" s="29" t="s">
        <v>28</v>
      </c>
      <c r="C77" s="29" t="s">
        <v>155</v>
      </c>
      <c r="D77" s="30">
        <v>40613411</v>
      </c>
      <c r="E77" s="29" t="s">
        <v>52</v>
      </c>
      <c r="F77" s="29" t="s">
        <v>416</v>
      </c>
      <c r="G77" s="29">
        <v>4683797</v>
      </c>
      <c r="H77" s="29" t="s">
        <v>123</v>
      </c>
      <c r="I77" s="29" t="s">
        <v>158</v>
      </c>
      <c r="J77" s="31">
        <v>375000</v>
      </c>
      <c r="K77" s="32">
        <f t="shared" si="1"/>
        <v>80</v>
      </c>
      <c r="L77" s="33">
        <v>300000</v>
      </c>
      <c r="M77" s="33">
        <v>300000</v>
      </c>
      <c r="N77" s="33"/>
      <c r="O77" s="33"/>
      <c r="P77" s="29" t="s">
        <v>29</v>
      </c>
      <c r="Q77" s="29" t="s">
        <v>30</v>
      </c>
      <c r="R77" s="44">
        <v>27</v>
      </c>
    </row>
    <row r="78" spans="1:19" customFormat="1" ht="108" customHeight="1" x14ac:dyDescent="0.2">
      <c r="A78" s="28" t="s">
        <v>248</v>
      </c>
      <c r="B78" s="29" t="s">
        <v>32</v>
      </c>
      <c r="C78" s="29" t="s">
        <v>155</v>
      </c>
      <c r="D78" s="30" t="s">
        <v>156</v>
      </c>
      <c r="E78" s="29" t="s">
        <v>52</v>
      </c>
      <c r="F78" s="29" t="s">
        <v>249</v>
      </c>
      <c r="G78" s="29">
        <v>2347976</v>
      </c>
      <c r="H78" s="29" t="s">
        <v>25</v>
      </c>
      <c r="I78" s="29" t="s">
        <v>158</v>
      </c>
      <c r="J78" s="31">
        <v>1350000</v>
      </c>
      <c r="K78" s="32">
        <f t="shared" si="1"/>
        <v>74.074074074074076</v>
      </c>
      <c r="L78" s="33">
        <v>1000000</v>
      </c>
      <c r="M78" s="33">
        <v>1000000</v>
      </c>
      <c r="N78" s="33"/>
      <c r="O78" s="33"/>
      <c r="P78" s="29" t="s">
        <v>26</v>
      </c>
      <c r="Q78" s="29" t="s">
        <v>27</v>
      </c>
      <c r="R78" s="44">
        <v>27</v>
      </c>
    </row>
    <row r="79" spans="1:19" customFormat="1" ht="90.75" customHeight="1" x14ac:dyDescent="0.2">
      <c r="A79" s="28" t="s">
        <v>250</v>
      </c>
      <c r="B79" s="29" t="s">
        <v>20</v>
      </c>
      <c r="C79" s="29" t="s">
        <v>549</v>
      </c>
      <c r="D79" s="30" t="s">
        <v>51</v>
      </c>
      <c r="E79" s="29" t="s">
        <v>52</v>
      </c>
      <c r="F79" s="29" t="s">
        <v>53</v>
      </c>
      <c r="G79" s="29">
        <v>9533187</v>
      </c>
      <c r="H79" s="29" t="s">
        <v>54</v>
      </c>
      <c r="I79" s="29" t="s">
        <v>55</v>
      </c>
      <c r="J79" s="31">
        <v>933500</v>
      </c>
      <c r="K79" s="32">
        <f t="shared" si="1"/>
        <v>53.561863952865565</v>
      </c>
      <c r="L79" s="33">
        <v>500000</v>
      </c>
      <c r="M79" s="33"/>
      <c r="N79" s="33">
        <v>500000</v>
      </c>
      <c r="O79" s="33"/>
      <c r="P79" s="29" t="s">
        <v>26</v>
      </c>
      <c r="Q79" s="29" t="s">
        <v>27</v>
      </c>
      <c r="R79" s="44">
        <v>27</v>
      </c>
    </row>
    <row r="80" spans="1:19" ht="105.6" customHeight="1" x14ac:dyDescent="0.2">
      <c r="A80" s="28" t="s">
        <v>294</v>
      </c>
      <c r="B80" s="29" t="s">
        <v>28</v>
      </c>
      <c r="C80" s="29" t="s">
        <v>91</v>
      </c>
      <c r="D80" s="30">
        <v>65468562</v>
      </c>
      <c r="E80" s="29" t="s">
        <v>59</v>
      </c>
      <c r="F80" s="29" t="s">
        <v>295</v>
      </c>
      <c r="G80" s="29" t="s">
        <v>253</v>
      </c>
      <c r="H80" s="29" t="s">
        <v>176</v>
      </c>
      <c r="I80" s="29" t="s">
        <v>532</v>
      </c>
      <c r="J80" s="31">
        <v>397000</v>
      </c>
      <c r="K80" s="32">
        <f t="shared" si="1"/>
        <v>75.566750629722918</v>
      </c>
      <c r="L80" s="33">
        <v>300000</v>
      </c>
      <c r="M80" s="33">
        <v>300000</v>
      </c>
      <c r="N80" s="33"/>
      <c r="O80" s="33"/>
      <c r="P80" s="29" t="s">
        <v>29</v>
      </c>
      <c r="Q80" s="29" t="s">
        <v>74</v>
      </c>
      <c r="R80" s="44">
        <v>27</v>
      </c>
    </row>
    <row r="81" spans="1:19" customFormat="1" ht="109.15" customHeight="1" x14ac:dyDescent="0.2">
      <c r="A81" s="28" t="s">
        <v>300</v>
      </c>
      <c r="B81" s="29" t="s">
        <v>28</v>
      </c>
      <c r="C81" s="29" t="s">
        <v>91</v>
      </c>
      <c r="D81" s="30">
        <v>65468562</v>
      </c>
      <c r="E81" s="29" t="s">
        <v>59</v>
      </c>
      <c r="F81" s="29" t="s">
        <v>417</v>
      </c>
      <c r="G81" s="29">
        <v>1437997</v>
      </c>
      <c r="H81" s="29" t="s">
        <v>61</v>
      </c>
      <c r="I81" s="29" t="s">
        <v>532</v>
      </c>
      <c r="J81" s="31">
        <v>375000</v>
      </c>
      <c r="K81" s="32">
        <f t="shared" si="1"/>
        <v>80</v>
      </c>
      <c r="L81" s="33">
        <v>300000</v>
      </c>
      <c r="M81" s="33">
        <v>300000</v>
      </c>
      <c r="N81" s="33"/>
      <c r="O81" s="33"/>
      <c r="P81" s="29" t="s">
        <v>29</v>
      </c>
      <c r="Q81" s="29" t="s">
        <v>30</v>
      </c>
      <c r="R81" s="44">
        <v>27</v>
      </c>
      <c r="S81" s="2"/>
    </row>
    <row r="82" spans="1:19" ht="112.9" customHeight="1" x14ac:dyDescent="0.2">
      <c r="A82" s="28" t="s">
        <v>331</v>
      </c>
      <c r="B82" s="29" t="s">
        <v>28</v>
      </c>
      <c r="C82" s="29" t="s">
        <v>235</v>
      </c>
      <c r="D82" s="30" t="s">
        <v>236</v>
      </c>
      <c r="E82" s="29" t="s">
        <v>59</v>
      </c>
      <c r="F82" s="29" t="s">
        <v>332</v>
      </c>
      <c r="G82" s="29" t="s">
        <v>333</v>
      </c>
      <c r="H82" s="29" t="s">
        <v>334</v>
      </c>
      <c r="I82" s="29" t="s">
        <v>535</v>
      </c>
      <c r="J82" s="31">
        <v>132860</v>
      </c>
      <c r="K82" s="32">
        <f t="shared" si="1"/>
        <v>75.267198554869779</v>
      </c>
      <c r="L82" s="33">
        <v>100000</v>
      </c>
      <c r="M82" s="33">
        <v>100000</v>
      </c>
      <c r="N82" s="33"/>
      <c r="O82" s="33"/>
      <c r="P82" s="29" t="s">
        <v>29</v>
      </c>
      <c r="Q82" s="29" t="s">
        <v>74</v>
      </c>
      <c r="R82" s="44">
        <v>27</v>
      </c>
    </row>
    <row r="83" spans="1:19" ht="75" x14ac:dyDescent="0.2">
      <c r="A83" s="28" t="s">
        <v>349</v>
      </c>
      <c r="B83" s="29" t="s">
        <v>20</v>
      </c>
      <c r="C83" s="29" t="s">
        <v>195</v>
      </c>
      <c r="D83" s="30" t="s">
        <v>191</v>
      </c>
      <c r="E83" s="29" t="s">
        <v>52</v>
      </c>
      <c r="F83" s="29" t="s">
        <v>350</v>
      </c>
      <c r="G83" s="29">
        <v>3151466</v>
      </c>
      <c r="H83" s="29" t="s">
        <v>46</v>
      </c>
      <c r="I83" s="29" t="s">
        <v>192</v>
      </c>
      <c r="J83" s="31">
        <v>501102</v>
      </c>
      <c r="K83" s="32">
        <f t="shared" si="1"/>
        <v>59.868050816001528</v>
      </c>
      <c r="L83" s="33">
        <v>300000</v>
      </c>
      <c r="M83" s="33"/>
      <c r="N83" s="33">
        <v>300000</v>
      </c>
      <c r="O83" s="33"/>
      <c r="P83" s="29" t="s">
        <v>26</v>
      </c>
      <c r="Q83" s="29" t="s">
        <v>27</v>
      </c>
      <c r="R83" s="44">
        <v>27</v>
      </c>
      <c r="S83"/>
    </row>
    <row r="84" spans="1:19" customFormat="1" ht="53.45" customHeight="1" x14ac:dyDescent="0.2">
      <c r="A84" s="55" t="s">
        <v>383</v>
      </c>
      <c r="B84" s="49" t="s">
        <v>28</v>
      </c>
      <c r="C84" s="49" t="s">
        <v>155</v>
      </c>
      <c r="D84" s="58" t="s">
        <v>156</v>
      </c>
      <c r="E84" s="49" t="s">
        <v>52</v>
      </c>
      <c r="F84" s="49" t="s">
        <v>384</v>
      </c>
      <c r="G84" s="29">
        <v>1201512</v>
      </c>
      <c r="H84" s="29" t="s">
        <v>123</v>
      </c>
      <c r="I84" s="49" t="s">
        <v>158</v>
      </c>
      <c r="J84" s="61">
        <v>380000</v>
      </c>
      <c r="K84" s="64">
        <f t="shared" si="1"/>
        <v>78.94736842105263</v>
      </c>
      <c r="L84" s="46">
        <v>300000</v>
      </c>
      <c r="M84" s="33">
        <v>246000</v>
      </c>
      <c r="N84" s="46"/>
      <c r="O84" s="46"/>
      <c r="P84" s="49" t="s">
        <v>29</v>
      </c>
      <c r="Q84" s="49" t="s">
        <v>30</v>
      </c>
      <c r="R84" s="52">
        <v>27</v>
      </c>
      <c r="S84" s="2"/>
    </row>
    <row r="85" spans="1:19" customFormat="1" ht="61.15" customHeight="1" x14ac:dyDescent="0.2">
      <c r="A85" s="57"/>
      <c r="B85" s="51"/>
      <c r="C85" s="51"/>
      <c r="D85" s="60"/>
      <c r="E85" s="51"/>
      <c r="F85" s="51"/>
      <c r="G85" s="29">
        <v>4502063</v>
      </c>
      <c r="H85" s="29" t="s">
        <v>159</v>
      </c>
      <c r="I85" s="51"/>
      <c r="J85" s="63"/>
      <c r="K85" s="66"/>
      <c r="L85" s="47"/>
      <c r="M85" s="33">
        <v>54000</v>
      </c>
      <c r="N85" s="47"/>
      <c r="O85" s="47"/>
      <c r="P85" s="51"/>
      <c r="Q85" s="51"/>
      <c r="R85" s="54"/>
      <c r="S85" s="2"/>
    </row>
    <row r="86" spans="1:19" ht="109.9" customHeight="1" x14ac:dyDescent="0.2">
      <c r="A86" s="28" t="s">
        <v>370</v>
      </c>
      <c r="B86" s="29" t="s">
        <v>20</v>
      </c>
      <c r="C86" s="29" t="s">
        <v>218</v>
      </c>
      <c r="D86" s="30" t="s">
        <v>219</v>
      </c>
      <c r="E86" s="29" t="s">
        <v>52</v>
      </c>
      <c r="F86" s="29" t="s">
        <v>371</v>
      </c>
      <c r="G86" s="29">
        <v>6221065</v>
      </c>
      <c r="H86" s="29" t="s">
        <v>132</v>
      </c>
      <c r="I86" s="29" t="s">
        <v>551</v>
      </c>
      <c r="J86" s="31">
        <v>527800</v>
      </c>
      <c r="K86" s="32">
        <f t="shared" si="1"/>
        <v>56.839712012125808</v>
      </c>
      <c r="L86" s="33">
        <v>300000</v>
      </c>
      <c r="M86" s="33"/>
      <c r="N86" s="33">
        <v>300000</v>
      </c>
      <c r="O86" s="33"/>
      <c r="P86" s="29" t="s">
        <v>26</v>
      </c>
      <c r="Q86" s="29" t="s">
        <v>27</v>
      </c>
      <c r="R86" s="44">
        <v>27</v>
      </c>
      <c r="S86"/>
    </row>
    <row r="87" spans="1:19" customFormat="1" ht="110.45" customHeight="1" x14ac:dyDescent="0.2">
      <c r="A87" s="28" t="s">
        <v>426</v>
      </c>
      <c r="B87" s="29" t="s">
        <v>20</v>
      </c>
      <c r="C87" s="29" t="s">
        <v>237</v>
      </c>
      <c r="D87" s="30" t="s">
        <v>238</v>
      </c>
      <c r="E87" s="29" t="s">
        <v>59</v>
      </c>
      <c r="F87" s="29" t="s">
        <v>427</v>
      </c>
      <c r="G87" s="29">
        <v>3710726</v>
      </c>
      <c r="H87" s="29" t="s">
        <v>46</v>
      </c>
      <c r="I87" s="29" t="s">
        <v>510</v>
      </c>
      <c r="J87" s="31">
        <v>350611</v>
      </c>
      <c r="K87" s="32">
        <f t="shared" si="1"/>
        <v>79.97467278550873</v>
      </c>
      <c r="L87" s="33">
        <v>280400</v>
      </c>
      <c r="M87" s="33"/>
      <c r="N87" s="33">
        <v>280400</v>
      </c>
      <c r="O87" s="33"/>
      <c r="P87" s="29" t="s">
        <v>26</v>
      </c>
      <c r="Q87" s="29" t="s">
        <v>27</v>
      </c>
      <c r="R87" s="44">
        <v>27</v>
      </c>
    </row>
    <row r="88" spans="1:19" customFormat="1" ht="86.45" customHeight="1" x14ac:dyDescent="0.2">
      <c r="A88" s="28" t="s">
        <v>430</v>
      </c>
      <c r="B88" s="29" t="s">
        <v>20</v>
      </c>
      <c r="C88" s="29" t="s">
        <v>213</v>
      </c>
      <c r="D88" s="30" t="s">
        <v>214</v>
      </c>
      <c r="E88" s="29" t="s">
        <v>59</v>
      </c>
      <c r="F88" s="29" t="s">
        <v>431</v>
      </c>
      <c r="G88" s="41">
        <v>4881535</v>
      </c>
      <c r="H88" s="29" t="s">
        <v>165</v>
      </c>
      <c r="I88" s="29" t="s">
        <v>215</v>
      </c>
      <c r="J88" s="31">
        <v>469900</v>
      </c>
      <c r="K88" s="32">
        <f t="shared" si="1"/>
        <v>79.995743775271336</v>
      </c>
      <c r="L88" s="33">
        <v>375900</v>
      </c>
      <c r="M88" s="33"/>
      <c r="N88" s="33">
        <v>375900</v>
      </c>
      <c r="O88" s="33"/>
      <c r="P88" s="29" t="s">
        <v>26</v>
      </c>
      <c r="Q88" s="29" t="s">
        <v>432</v>
      </c>
      <c r="R88" s="44">
        <v>27</v>
      </c>
    </row>
    <row r="89" spans="1:19" customFormat="1" ht="84.6" customHeight="1" x14ac:dyDescent="0.2">
      <c r="A89" s="28" t="s">
        <v>142</v>
      </c>
      <c r="B89" s="29" t="s">
        <v>32</v>
      </c>
      <c r="C89" s="29" t="s">
        <v>143</v>
      </c>
      <c r="D89" s="30">
        <v>70631816</v>
      </c>
      <c r="E89" s="29" t="s">
        <v>34</v>
      </c>
      <c r="F89" s="29" t="s">
        <v>144</v>
      </c>
      <c r="G89" s="29">
        <v>9571983</v>
      </c>
      <c r="H89" s="29" t="s">
        <v>36</v>
      </c>
      <c r="I89" s="29" t="s">
        <v>145</v>
      </c>
      <c r="J89" s="31">
        <v>232000</v>
      </c>
      <c r="K89" s="32">
        <f t="shared" si="1"/>
        <v>50</v>
      </c>
      <c r="L89" s="33">
        <v>116000</v>
      </c>
      <c r="M89" s="33">
        <v>116000</v>
      </c>
      <c r="N89" s="33"/>
      <c r="O89" s="33"/>
      <c r="P89" s="29" t="s">
        <v>26</v>
      </c>
      <c r="Q89" s="29" t="s">
        <v>522</v>
      </c>
      <c r="R89" s="44">
        <v>26</v>
      </c>
    </row>
    <row r="90" spans="1:19" customFormat="1" ht="54" customHeight="1" x14ac:dyDescent="0.2">
      <c r="A90" s="55" t="s">
        <v>460</v>
      </c>
      <c r="B90" s="49" t="s">
        <v>32</v>
      </c>
      <c r="C90" s="49" t="s">
        <v>91</v>
      </c>
      <c r="D90" s="58">
        <v>65468562</v>
      </c>
      <c r="E90" s="49" t="s">
        <v>59</v>
      </c>
      <c r="F90" s="49" t="s">
        <v>461</v>
      </c>
      <c r="G90" s="29" t="s">
        <v>462</v>
      </c>
      <c r="H90" s="29" t="s">
        <v>123</v>
      </c>
      <c r="I90" s="49" t="s">
        <v>496</v>
      </c>
      <c r="J90" s="61">
        <v>1270000</v>
      </c>
      <c r="K90" s="64">
        <f t="shared" si="1"/>
        <v>78.740157480314963</v>
      </c>
      <c r="L90" s="46">
        <v>1000000</v>
      </c>
      <c r="M90" s="33">
        <v>700000</v>
      </c>
      <c r="N90" s="46"/>
      <c r="O90" s="46"/>
      <c r="P90" s="49" t="s">
        <v>26</v>
      </c>
      <c r="Q90" s="49" t="s">
        <v>94</v>
      </c>
      <c r="R90" s="52">
        <v>26</v>
      </c>
    </row>
    <row r="91" spans="1:19" customFormat="1" ht="54.6" customHeight="1" x14ac:dyDescent="0.2">
      <c r="A91" s="57"/>
      <c r="B91" s="51"/>
      <c r="C91" s="51"/>
      <c r="D91" s="60"/>
      <c r="E91" s="51"/>
      <c r="F91" s="51"/>
      <c r="G91" s="29" t="s">
        <v>463</v>
      </c>
      <c r="H91" s="29" t="s">
        <v>159</v>
      </c>
      <c r="I91" s="51"/>
      <c r="J91" s="63"/>
      <c r="K91" s="66"/>
      <c r="L91" s="47"/>
      <c r="M91" s="33">
        <v>300000</v>
      </c>
      <c r="N91" s="47"/>
      <c r="O91" s="47"/>
      <c r="P91" s="51"/>
      <c r="Q91" s="51"/>
      <c r="R91" s="54"/>
    </row>
    <row r="92" spans="1:19" customFormat="1" ht="84.6" customHeight="1" x14ac:dyDescent="0.2">
      <c r="A92" s="28" t="s">
        <v>343</v>
      </c>
      <c r="B92" s="29" t="s">
        <v>20</v>
      </c>
      <c r="C92" s="29" t="s">
        <v>344</v>
      </c>
      <c r="D92" s="30" t="s">
        <v>345</v>
      </c>
      <c r="E92" s="29" t="s">
        <v>52</v>
      </c>
      <c r="F92" s="29" t="s">
        <v>346</v>
      </c>
      <c r="G92" s="29">
        <v>9861220</v>
      </c>
      <c r="H92" s="29" t="s">
        <v>282</v>
      </c>
      <c r="I92" s="29" t="s">
        <v>500</v>
      </c>
      <c r="J92" s="31">
        <v>572000</v>
      </c>
      <c r="K92" s="32">
        <f t="shared" ref="K92:K99" si="2">(L92/J92)*100</f>
        <v>52.447552447552447</v>
      </c>
      <c r="L92" s="33">
        <v>300000</v>
      </c>
      <c r="M92" s="33"/>
      <c r="N92" s="33">
        <v>300000</v>
      </c>
      <c r="O92" s="33"/>
      <c r="P92" s="29" t="s">
        <v>26</v>
      </c>
      <c r="Q92" s="29" t="s">
        <v>30</v>
      </c>
      <c r="R92" s="44">
        <v>26</v>
      </c>
    </row>
    <row r="93" spans="1:19" customFormat="1" ht="46.9" customHeight="1" x14ac:dyDescent="0.2">
      <c r="A93" s="55" t="s">
        <v>357</v>
      </c>
      <c r="B93" s="49" t="s">
        <v>28</v>
      </c>
      <c r="C93" s="49" t="s">
        <v>195</v>
      </c>
      <c r="D93" s="58" t="s">
        <v>191</v>
      </c>
      <c r="E93" s="49" t="s">
        <v>52</v>
      </c>
      <c r="F93" s="49" t="s">
        <v>358</v>
      </c>
      <c r="G93" s="29" t="s">
        <v>537</v>
      </c>
      <c r="H93" s="29" t="s">
        <v>46</v>
      </c>
      <c r="I93" s="49" t="s">
        <v>192</v>
      </c>
      <c r="J93" s="61">
        <v>161464</v>
      </c>
      <c r="K93" s="64">
        <f t="shared" si="2"/>
        <v>79.893970172917804</v>
      </c>
      <c r="L93" s="46">
        <v>129000</v>
      </c>
      <c r="M93" s="33">
        <v>15000</v>
      </c>
      <c r="N93" s="46"/>
      <c r="O93" s="46"/>
      <c r="P93" s="49" t="s">
        <v>29</v>
      </c>
      <c r="Q93" s="49" t="s">
        <v>30</v>
      </c>
      <c r="R93" s="52">
        <v>26</v>
      </c>
      <c r="S93" s="2"/>
    </row>
    <row r="94" spans="1:19" customFormat="1" ht="113.45" customHeight="1" x14ac:dyDescent="0.2">
      <c r="A94" s="56"/>
      <c r="B94" s="50"/>
      <c r="C94" s="50"/>
      <c r="D94" s="59"/>
      <c r="E94" s="50"/>
      <c r="F94" s="50"/>
      <c r="G94" s="29">
        <v>4090546</v>
      </c>
      <c r="H94" s="29" t="s">
        <v>174</v>
      </c>
      <c r="I94" s="50"/>
      <c r="J94" s="62"/>
      <c r="K94" s="65"/>
      <c r="L94" s="48"/>
      <c r="M94" s="33">
        <v>36000</v>
      </c>
      <c r="N94" s="48"/>
      <c r="O94" s="48"/>
      <c r="P94" s="50"/>
      <c r="Q94" s="50"/>
      <c r="R94" s="53"/>
      <c r="S94" s="2"/>
    </row>
    <row r="95" spans="1:19" customFormat="1" ht="55.15" customHeight="1" x14ac:dyDescent="0.2">
      <c r="A95" s="56"/>
      <c r="B95" s="50"/>
      <c r="C95" s="50"/>
      <c r="D95" s="59"/>
      <c r="E95" s="50"/>
      <c r="F95" s="50"/>
      <c r="G95" s="29">
        <v>6458001</v>
      </c>
      <c r="H95" s="29" t="s">
        <v>168</v>
      </c>
      <c r="I95" s="50"/>
      <c r="J95" s="62"/>
      <c r="K95" s="65"/>
      <c r="L95" s="48"/>
      <c r="M95" s="33">
        <v>32000</v>
      </c>
      <c r="N95" s="48"/>
      <c r="O95" s="48"/>
      <c r="P95" s="50"/>
      <c r="Q95" s="50"/>
      <c r="R95" s="53"/>
      <c r="S95" s="2"/>
    </row>
    <row r="96" spans="1:19" customFormat="1" ht="49.9" customHeight="1" x14ac:dyDescent="0.2">
      <c r="A96" s="56"/>
      <c r="B96" s="50"/>
      <c r="C96" s="50"/>
      <c r="D96" s="59"/>
      <c r="E96" s="50"/>
      <c r="F96" s="50"/>
      <c r="G96" s="29">
        <v>9351981</v>
      </c>
      <c r="H96" s="29" t="s">
        <v>50</v>
      </c>
      <c r="I96" s="50"/>
      <c r="J96" s="62"/>
      <c r="K96" s="65"/>
      <c r="L96" s="48"/>
      <c r="M96" s="33">
        <v>30000</v>
      </c>
      <c r="N96" s="48"/>
      <c r="O96" s="48"/>
      <c r="P96" s="50"/>
      <c r="Q96" s="50"/>
      <c r="R96" s="53"/>
      <c r="S96" s="2"/>
    </row>
    <row r="97" spans="1:19" customFormat="1" ht="52.15" customHeight="1" x14ac:dyDescent="0.2">
      <c r="A97" s="57"/>
      <c r="B97" s="51"/>
      <c r="C97" s="51"/>
      <c r="D97" s="60"/>
      <c r="E97" s="51"/>
      <c r="F97" s="51"/>
      <c r="G97" s="29">
        <v>5187674</v>
      </c>
      <c r="H97" s="29" t="s">
        <v>168</v>
      </c>
      <c r="I97" s="51"/>
      <c r="J97" s="63"/>
      <c r="K97" s="66"/>
      <c r="L97" s="47"/>
      <c r="M97" s="33">
        <v>16000</v>
      </c>
      <c r="N97" s="47"/>
      <c r="O97" s="47"/>
      <c r="P97" s="51"/>
      <c r="Q97" s="51"/>
      <c r="R97" s="54"/>
      <c r="S97" s="2"/>
    </row>
    <row r="98" spans="1:19" customFormat="1" ht="112.9" customHeight="1" x14ac:dyDescent="0.2">
      <c r="A98" s="28" t="s">
        <v>464</v>
      </c>
      <c r="B98" s="29" t="s">
        <v>32</v>
      </c>
      <c r="C98" s="29" t="s">
        <v>155</v>
      </c>
      <c r="D98" s="30" t="s">
        <v>156</v>
      </c>
      <c r="E98" s="29" t="s">
        <v>52</v>
      </c>
      <c r="F98" s="29" t="s">
        <v>467</v>
      </c>
      <c r="G98" s="29">
        <v>9479139</v>
      </c>
      <c r="H98" s="29" t="s">
        <v>123</v>
      </c>
      <c r="I98" s="29" t="s">
        <v>158</v>
      </c>
      <c r="J98" s="31">
        <v>500000</v>
      </c>
      <c r="K98" s="32">
        <f t="shared" si="2"/>
        <v>80</v>
      </c>
      <c r="L98" s="33">
        <v>400000</v>
      </c>
      <c r="M98" s="33">
        <v>400000</v>
      </c>
      <c r="N98" s="33"/>
      <c r="O98" s="33"/>
      <c r="P98" s="29" t="s">
        <v>26</v>
      </c>
      <c r="Q98" s="29" t="s">
        <v>27</v>
      </c>
      <c r="R98" s="44">
        <v>26</v>
      </c>
    </row>
    <row r="99" spans="1:19" customFormat="1" ht="58.9" customHeight="1" x14ac:dyDescent="0.2">
      <c r="A99" s="55" t="s">
        <v>465</v>
      </c>
      <c r="B99" s="49" t="s">
        <v>32</v>
      </c>
      <c r="C99" s="49" t="s">
        <v>155</v>
      </c>
      <c r="D99" s="58" t="s">
        <v>156</v>
      </c>
      <c r="E99" s="49" t="s">
        <v>52</v>
      </c>
      <c r="F99" s="49" t="s">
        <v>544</v>
      </c>
      <c r="G99" s="29">
        <v>5913318</v>
      </c>
      <c r="H99" s="29" t="s">
        <v>127</v>
      </c>
      <c r="I99" s="49" t="s">
        <v>158</v>
      </c>
      <c r="J99" s="61">
        <v>1250000</v>
      </c>
      <c r="K99" s="64">
        <f t="shared" si="2"/>
        <v>80</v>
      </c>
      <c r="L99" s="46">
        <v>1000000</v>
      </c>
      <c r="M99" s="33">
        <v>500000</v>
      </c>
      <c r="N99" s="46"/>
      <c r="O99" s="46"/>
      <c r="P99" s="49" t="s">
        <v>26</v>
      </c>
      <c r="Q99" s="49" t="s">
        <v>27</v>
      </c>
      <c r="R99" s="52">
        <v>26</v>
      </c>
    </row>
    <row r="100" spans="1:19" customFormat="1" ht="56.45" customHeight="1" x14ac:dyDescent="0.2">
      <c r="A100" s="57"/>
      <c r="B100" s="51"/>
      <c r="C100" s="51"/>
      <c r="D100" s="60"/>
      <c r="E100" s="51"/>
      <c r="F100" s="51"/>
      <c r="G100" s="29">
        <v>3724158</v>
      </c>
      <c r="H100" s="29" t="s">
        <v>175</v>
      </c>
      <c r="I100" s="51"/>
      <c r="J100" s="63"/>
      <c r="K100" s="66"/>
      <c r="L100" s="47"/>
      <c r="M100" s="33">
        <v>500000</v>
      </c>
      <c r="N100" s="47"/>
      <c r="O100" s="47"/>
      <c r="P100" s="51"/>
      <c r="Q100" s="51"/>
      <c r="R100" s="54"/>
    </row>
    <row r="101" spans="1:19" ht="88.9" customHeight="1" x14ac:dyDescent="0.2">
      <c r="A101" s="28" t="s">
        <v>469</v>
      </c>
      <c r="B101" s="29" t="s">
        <v>32</v>
      </c>
      <c r="C101" s="29" t="s">
        <v>224</v>
      </c>
      <c r="D101" s="30" t="s">
        <v>225</v>
      </c>
      <c r="E101" s="29" t="s">
        <v>34</v>
      </c>
      <c r="F101" s="29" t="s">
        <v>470</v>
      </c>
      <c r="G101" s="29">
        <v>8175900</v>
      </c>
      <c r="H101" s="29" t="s">
        <v>36</v>
      </c>
      <c r="I101" s="29" t="s">
        <v>226</v>
      </c>
      <c r="J101" s="31">
        <v>702000</v>
      </c>
      <c r="K101" s="32">
        <f t="shared" ref="K101:K107" si="3">(L101/J101)*100</f>
        <v>48.433048433048434</v>
      </c>
      <c r="L101" s="33">
        <v>340000</v>
      </c>
      <c r="M101" s="33">
        <v>340000</v>
      </c>
      <c r="N101" s="33"/>
      <c r="O101" s="33"/>
      <c r="P101" s="29" t="s">
        <v>26</v>
      </c>
      <c r="Q101" s="29" t="s">
        <v>342</v>
      </c>
      <c r="R101" s="44">
        <v>26</v>
      </c>
      <c r="S101"/>
    </row>
    <row r="102" spans="1:19" ht="80.45" customHeight="1" x14ac:dyDescent="0.2">
      <c r="A102" s="28" t="s">
        <v>471</v>
      </c>
      <c r="B102" s="29" t="s">
        <v>32</v>
      </c>
      <c r="C102" s="29" t="s">
        <v>180</v>
      </c>
      <c r="D102" s="30" t="s">
        <v>181</v>
      </c>
      <c r="E102" s="29" t="s">
        <v>34</v>
      </c>
      <c r="F102" s="29" t="s">
        <v>473</v>
      </c>
      <c r="G102" s="41">
        <v>6273668</v>
      </c>
      <c r="H102" s="29" t="s">
        <v>36</v>
      </c>
      <c r="I102" s="29" t="s">
        <v>182</v>
      </c>
      <c r="J102" s="31">
        <v>808100</v>
      </c>
      <c r="K102" s="32">
        <f t="shared" si="3"/>
        <v>49.993812646949635</v>
      </c>
      <c r="L102" s="33">
        <v>404000</v>
      </c>
      <c r="M102" s="33">
        <v>404000</v>
      </c>
      <c r="N102" s="33"/>
      <c r="O102" s="33"/>
      <c r="P102" s="29" t="s">
        <v>26</v>
      </c>
      <c r="Q102" s="29" t="s">
        <v>474</v>
      </c>
      <c r="R102" s="44">
        <v>26</v>
      </c>
      <c r="S102"/>
    </row>
    <row r="103" spans="1:19" customFormat="1" ht="90.75" customHeight="1" x14ac:dyDescent="0.2">
      <c r="A103" s="28" t="s">
        <v>351</v>
      </c>
      <c r="B103" s="29" t="s">
        <v>20</v>
      </c>
      <c r="C103" s="29" t="s">
        <v>209</v>
      </c>
      <c r="D103" s="30" t="s">
        <v>210</v>
      </c>
      <c r="E103" s="29" t="s">
        <v>59</v>
      </c>
      <c r="F103" s="29" t="s">
        <v>352</v>
      </c>
      <c r="G103" s="29">
        <v>8997579</v>
      </c>
      <c r="H103" s="29" t="s">
        <v>165</v>
      </c>
      <c r="I103" s="29" t="s">
        <v>211</v>
      </c>
      <c r="J103" s="31">
        <v>336330</v>
      </c>
      <c r="K103" s="32">
        <f t="shared" si="3"/>
        <v>79.980971070079974</v>
      </c>
      <c r="L103" s="33">
        <v>269000</v>
      </c>
      <c r="M103" s="33"/>
      <c r="N103" s="33">
        <v>269000</v>
      </c>
      <c r="O103" s="33"/>
      <c r="P103" s="29" t="s">
        <v>26</v>
      </c>
      <c r="Q103" s="29" t="s">
        <v>353</v>
      </c>
      <c r="R103" s="44">
        <v>26</v>
      </c>
    </row>
    <row r="104" spans="1:19" ht="48.6" customHeight="1" x14ac:dyDescent="0.2">
      <c r="A104" s="55" t="s">
        <v>396</v>
      </c>
      <c r="B104" s="49" t="s">
        <v>28</v>
      </c>
      <c r="C104" s="49" t="s">
        <v>169</v>
      </c>
      <c r="D104" s="58">
        <v>45235201</v>
      </c>
      <c r="E104" s="49" t="s">
        <v>59</v>
      </c>
      <c r="F104" s="49" t="s">
        <v>397</v>
      </c>
      <c r="G104" s="29">
        <v>8409096</v>
      </c>
      <c r="H104" s="29" t="s">
        <v>50</v>
      </c>
      <c r="I104" s="49" t="s">
        <v>171</v>
      </c>
      <c r="J104" s="61">
        <v>145956</v>
      </c>
      <c r="K104" s="64">
        <f t="shared" si="3"/>
        <v>79.955603058455978</v>
      </c>
      <c r="L104" s="46">
        <v>116700</v>
      </c>
      <c r="M104" s="33">
        <v>93400</v>
      </c>
      <c r="N104" s="46"/>
      <c r="O104" s="46"/>
      <c r="P104" s="49" t="s">
        <v>29</v>
      </c>
      <c r="Q104" s="49" t="s">
        <v>30</v>
      </c>
      <c r="R104" s="52">
        <v>26</v>
      </c>
    </row>
    <row r="105" spans="1:19" ht="61.9" customHeight="1" x14ac:dyDescent="0.2">
      <c r="A105" s="57"/>
      <c r="B105" s="51"/>
      <c r="C105" s="51"/>
      <c r="D105" s="60"/>
      <c r="E105" s="51"/>
      <c r="F105" s="51"/>
      <c r="G105" s="29" t="s">
        <v>419</v>
      </c>
      <c r="H105" s="29" t="s">
        <v>334</v>
      </c>
      <c r="I105" s="51"/>
      <c r="J105" s="63"/>
      <c r="K105" s="66"/>
      <c r="L105" s="47"/>
      <c r="M105" s="33">
        <v>23300</v>
      </c>
      <c r="N105" s="47"/>
      <c r="O105" s="47"/>
      <c r="P105" s="51"/>
      <c r="Q105" s="51"/>
      <c r="R105" s="54"/>
    </row>
    <row r="106" spans="1:19" ht="113.45" customHeight="1" x14ac:dyDescent="0.2">
      <c r="A106" s="28" t="s">
        <v>409</v>
      </c>
      <c r="B106" s="29" t="s">
        <v>28</v>
      </c>
      <c r="C106" s="29" t="s">
        <v>169</v>
      </c>
      <c r="D106" s="30">
        <v>45235201</v>
      </c>
      <c r="E106" s="29" t="s">
        <v>59</v>
      </c>
      <c r="F106" s="29" t="s">
        <v>410</v>
      </c>
      <c r="G106" s="29" t="s">
        <v>542</v>
      </c>
      <c r="H106" s="29" t="s">
        <v>36</v>
      </c>
      <c r="I106" s="29" t="s">
        <v>171</v>
      </c>
      <c r="J106" s="31">
        <v>68718</v>
      </c>
      <c r="K106" s="32">
        <f t="shared" si="3"/>
        <v>79.89173142408103</v>
      </c>
      <c r="L106" s="33">
        <v>54900</v>
      </c>
      <c r="M106" s="33">
        <v>54900</v>
      </c>
      <c r="N106" s="33"/>
      <c r="O106" s="33"/>
      <c r="P106" s="29" t="s">
        <v>29</v>
      </c>
      <c r="Q106" s="29" t="s">
        <v>30</v>
      </c>
      <c r="R106" s="44">
        <v>26</v>
      </c>
    </row>
    <row r="107" spans="1:19" ht="63.75" customHeight="1" x14ac:dyDescent="0.2">
      <c r="A107" s="55" t="s">
        <v>422</v>
      </c>
      <c r="B107" s="49" t="s">
        <v>38</v>
      </c>
      <c r="C107" s="49" t="s">
        <v>237</v>
      </c>
      <c r="D107" s="58" t="s">
        <v>238</v>
      </c>
      <c r="E107" s="49" t="s">
        <v>59</v>
      </c>
      <c r="F107" s="49" t="s">
        <v>423</v>
      </c>
      <c r="G107" s="29">
        <v>4666129</v>
      </c>
      <c r="H107" s="29" t="s">
        <v>36</v>
      </c>
      <c r="I107" s="49" t="s">
        <v>510</v>
      </c>
      <c r="J107" s="61">
        <v>123740</v>
      </c>
      <c r="K107" s="64">
        <f t="shared" si="3"/>
        <v>79.925650557620827</v>
      </c>
      <c r="L107" s="46">
        <v>98900</v>
      </c>
      <c r="M107" s="33">
        <v>46700</v>
      </c>
      <c r="N107" s="46"/>
      <c r="O107" s="46"/>
      <c r="P107" s="49" t="s">
        <v>29</v>
      </c>
      <c r="Q107" s="49" t="s">
        <v>30</v>
      </c>
      <c r="R107" s="52">
        <v>26</v>
      </c>
      <c r="S107"/>
    </row>
    <row r="108" spans="1:19" ht="52.9" customHeight="1" x14ac:dyDescent="0.2">
      <c r="A108" s="57"/>
      <c r="B108" s="51"/>
      <c r="C108" s="51"/>
      <c r="D108" s="60"/>
      <c r="E108" s="51"/>
      <c r="F108" s="51"/>
      <c r="G108" s="29">
        <v>2315508</v>
      </c>
      <c r="H108" s="29" t="s">
        <v>36</v>
      </c>
      <c r="I108" s="51"/>
      <c r="J108" s="63"/>
      <c r="K108" s="66"/>
      <c r="L108" s="47"/>
      <c r="M108" s="33">
        <v>52200</v>
      </c>
      <c r="N108" s="47"/>
      <c r="O108" s="47"/>
      <c r="P108" s="51"/>
      <c r="Q108" s="51"/>
      <c r="R108" s="54"/>
      <c r="S108"/>
    </row>
    <row r="109" spans="1:19" ht="81" customHeight="1" x14ac:dyDescent="0.2">
      <c r="A109" s="28" t="s">
        <v>501</v>
      </c>
      <c r="B109" s="29" t="s">
        <v>20</v>
      </c>
      <c r="C109" s="29" t="s">
        <v>502</v>
      </c>
      <c r="D109" s="30" t="s">
        <v>503</v>
      </c>
      <c r="E109" s="29" t="s">
        <v>23</v>
      </c>
      <c r="F109" s="29" t="s">
        <v>512</v>
      </c>
      <c r="G109" s="29" t="s">
        <v>504</v>
      </c>
      <c r="H109" s="29" t="s">
        <v>505</v>
      </c>
      <c r="I109" s="29" t="s">
        <v>511</v>
      </c>
      <c r="J109" s="31">
        <v>600000</v>
      </c>
      <c r="K109" s="32">
        <f t="shared" ref="K109:K121" si="4">(L109/J109)*100</f>
        <v>50</v>
      </c>
      <c r="L109" s="33">
        <v>300000</v>
      </c>
      <c r="M109" s="33"/>
      <c r="N109" s="33">
        <v>300000</v>
      </c>
      <c r="O109" s="33"/>
      <c r="P109" s="29" t="s">
        <v>26</v>
      </c>
      <c r="Q109" s="29" t="s">
        <v>506</v>
      </c>
      <c r="R109" s="44">
        <v>26</v>
      </c>
      <c r="S109"/>
    </row>
    <row r="110" spans="1:19" customFormat="1" ht="111.6" customHeight="1" x14ac:dyDescent="0.2">
      <c r="A110" s="28" t="s">
        <v>70</v>
      </c>
      <c r="B110" s="29" t="s">
        <v>32</v>
      </c>
      <c r="C110" s="29" t="s">
        <v>71</v>
      </c>
      <c r="D110" s="30">
        <v>44940998</v>
      </c>
      <c r="E110" s="29" t="s">
        <v>59</v>
      </c>
      <c r="F110" s="29" t="s">
        <v>72</v>
      </c>
      <c r="G110" s="29" t="s">
        <v>73</v>
      </c>
      <c r="H110" s="29" t="s">
        <v>36</v>
      </c>
      <c r="I110" s="29" t="s">
        <v>514</v>
      </c>
      <c r="J110" s="31">
        <v>347220</v>
      </c>
      <c r="K110" s="32">
        <f t="shared" si="4"/>
        <v>79.77651056966765</v>
      </c>
      <c r="L110" s="33">
        <v>277000</v>
      </c>
      <c r="M110" s="33">
        <v>277000</v>
      </c>
      <c r="N110" s="33"/>
      <c r="O110" s="33"/>
      <c r="P110" s="29" t="s">
        <v>26</v>
      </c>
      <c r="Q110" s="29" t="s">
        <v>74</v>
      </c>
      <c r="R110" s="44">
        <v>25</v>
      </c>
    </row>
    <row r="111" spans="1:19" customFormat="1" ht="112.15" customHeight="1" x14ac:dyDescent="0.2">
      <c r="A111" s="28" t="s">
        <v>347</v>
      </c>
      <c r="B111" s="29" t="s">
        <v>28</v>
      </c>
      <c r="C111" s="29" t="s">
        <v>166</v>
      </c>
      <c r="D111" s="30" t="s">
        <v>167</v>
      </c>
      <c r="E111" s="29" t="s">
        <v>52</v>
      </c>
      <c r="F111" s="29" t="s">
        <v>348</v>
      </c>
      <c r="G111" s="29">
        <v>9063554</v>
      </c>
      <c r="H111" s="29" t="s">
        <v>61</v>
      </c>
      <c r="I111" s="29" t="s">
        <v>415</v>
      </c>
      <c r="J111" s="31">
        <v>143000</v>
      </c>
      <c r="K111" s="32">
        <f t="shared" si="4"/>
        <v>79.72027972027972</v>
      </c>
      <c r="L111" s="33">
        <v>114000</v>
      </c>
      <c r="M111" s="33">
        <v>114000</v>
      </c>
      <c r="N111" s="33"/>
      <c r="O111" s="33"/>
      <c r="P111" s="29" t="s">
        <v>29</v>
      </c>
      <c r="Q111" s="29" t="s">
        <v>30</v>
      </c>
      <c r="R111" s="44">
        <v>25</v>
      </c>
      <c r="S111" s="2"/>
    </row>
    <row r="112" spans="1:19" customFormat="1" ht="90.75" customHeight="1" x14ac:dyDescent="0.2">
      <c r="A112" s="28" t="s">
        <v>391</v>
      </c>
      <c r="B112" s="29" t="s">
        <v>28</v>
      </c>
      <c r="C112" s="29" t="s">
        <v>162</v>
      </c>
      <c r="D112" s="30" t="s">
        <v>163</v>
      </c>
      <c r="E112" s="29" t="s">
        <v>23</v>
      </c>
      <c r="F112" s="29" t="s">
        <v>392</v>
      </c>
      <c r="G112" s="29">
        <v>7847664</v>
      </c>
      <c r="H112" s="29" t="s">
        <v>25</v>
      </c>
      <c r="I112" s="29" t="s">
        <v>164</v>
      </c>
      <c r="J112" s="31">
        <v>374988</v>
      </c>
      <c r="K112" s="32">
        <f t="shared" si="4"/>
        <v>79.842554961758765</v>
      </c>
      <c r="L112" s="33">
        <v>299400</v>
      </c>
      <c r="M112" s="33">
        <v>299400</v>
      </c>
      <c r="N112" s="33"/>
      <c r="O112" s="33"/>
      <c r="P112" s="29" t="s">
        <v>29</v>
      </c>
      <c r="Q112" s="29" t="s">
        <v>30</v>
      </c>
      <c r="R112" s="44">
        <v>25</v>
      </c>
      <c r="S112" s="2"/>
    </row>
    <row r="113" spans="1:19" customFormat="1" ht="90.75" customHeight="1" x14ac:dyDescent="0.2">
      <c r="A113" s="28" t="s">
        <v>354</v>
      </c>
      <c r="B113" s="29" t="s">
        <v>20</v>
      </c>
      <c r="C113" s="29" t="s">
        <v>209</v>
      </c>
      <c r="D113" s="30" t="s">
        <v>210</v>
      </c>
      <c r="E113" s="29" t="s">
        <v>59</v>
      </c>
      <c r="F113" s="29" t="s">
        <v>355</v>
      </c>
      <c r="G113" s="29">
        <v>9064308</v>
      </c>
      <c r="H113" s="29" t="s">
        <v>46</v>
      </c>
      <c r="I113" s="29" t="s">
        <v>211</v>
      </c>
      <c r="J113" s="31">
        <v>336330</v>
      </c>
      <c r="K113" s="32">
        <f t="shared" si="4"/>
        <v>79.980971070079974</v>
      </c>
      <c r="L113" s="33">
        <v>269000</v>
      </c>
      <c r="M113" s="33"/>
      <c r="N113" s="33">
        <v>269000</v>
      </c>
      <c r="O113" s="33"/>
      <c r="P113" s="29" t="s">
        <v>26</v>
      </c>
      <c r="Q113" s="29" t="s">
        <v>356</v>
      </c>
      <c r="R113" s="44">
        <v>25</v>
      </c>
    </row>
    <row r="114" spans="1:19" customFormat="1" ht="109.15" customHeight="1" x14ac:dyDescent="0.2">
      <c r="A114" s="28" t="s">
        <v>492</v>
      </c>
      <c r="B114" s="29" t="s">
        <v>32</v>
      </c>
      <c r="C114" s="29" t="s">
        <v>71</v>
      </c>
      <c r="D114" s="30" t="s">
        <v>220</v>
      </c>
      <c r="E114" s="29" t="s">
        <v>59</v>
      </c>
      <c r="F114" s="29" t="s">
        <v>493</v>
      </c>
      <c r="G114" s="29">
        <v>9564778</v>
      </c>
      <c r="H114" s="29" t="s">
        <v>25</v>
      </c>
      <c r="I114" s="29" t="s">
        <v>514</v>
      </c>
      <c r="J114" s="31">
        <v>1990608</v>
      </c>
      <c r="K114" s="32">
        <f t="shared" si="4"/>
        <v>50.235907823137453</v>
      </c>
      <c r="L114" s="33">
        <v>1000000</v>
      </c>
      <c r="M114" s="33">
        <v>1000000</v>
      </c>
      <c r="N114" s="33"/>
      <c r="O114" s="33"/>
      <c r="P114" s="29" t="s">
        <v>26</v>
      </c>
      <c r="Q114" s="29" t="s">
        <v>94</v>
      </c>
      <c r="R114" s="44">
        <v>25</v>
      </c>
    </row>
    <row r="115" spans="1:19" customFormat="1" ht="114.6" customHeight="1" x14ac:dyDescent="0.2">
      <c r="A115" s="28" t="s">
        <v>75</v>
      </c>
      <c r="B115" s="29" t="s">
        <v>28</v>
      </c>
      <c r="C115" s="29" t="s">
        <v>71</v>
      </c>
      <c r="D115" s="30">
        <v>44940998</v>
      </c>
      <c r="E115" s="29" t="s">
        <v>59</v>
      </c>
      <c r="F115" s="29" t="s">
        <v>76</v>
      </c>
      <c r="G115" s="29" t="s">
        <v>77</v>
      </c>
      <c r="H115" s="29" t="s">
        <v>25</v>
      </c>
      <c r="I115" s="29" t="s">
        <v>525</v>
      </c>
      <c r="J115" s="31">
        <v>416444</v>
      </c>
      <c r="K115" s="32">
        <f t="shared" si="4"/>
        <v>72.038497372996119</v>
      </c>
      <c r="L115" s="33">
        <v>300000</v>
      </c>
      <c r="M115" s="33">
        <v>300000</v>
      </c>
      <c r="N115" s="33"/>
      <c r="O115" s="33"/>
      <c r="P115" s="29" t="s">
        <v>29</v>
      </c>
      <c r="Q115" s="29" t="s">
        <v>74</v>
      </c>
      <c r="R115" s="44">
        <v>24</v>
      </c>
      <c r="S115" s="2"/>
    </row>
    <row r="116" spans="1:19" customFormat="1" ht="90.75" customHeight="1" x14ac:dyDescent="0.2">
      <c r="A116" s="28" t="s">
        <v>276</v>
      </c>
      <c r="B116" s="29" t="s">
        <v>28</v>
      </c>
      <c r="C116" s="29" t="s">
        <v>184</v>
      </c>
      <c r="D116" s="30" t="s">
        <v>185</v>
      </c>
      <c r="E116" s="29" t="s">
        <v>59</v>
      </c>
      <c r="F116" s="29" t="s">
        <v>277</v>
      </c>
      <c r="G116" s="29">
        <v>1540602</v>
      </c>
      <c r="H116" s="29" t="s">
        <v>165</v>
      </c>
      <c r="I116" s="29" t="s">
        <v>186</v>
      </c>
      <c r="J116" s="31">
        <v>64000</v>
      </c>
      <c r="K116" s="32">
        <f t="shared" si="4"/>
        <v>78.125</v>
      </c>
      <c r="L116" s="33">
        <v>50000</v>
      </c>
      <c r="M116" s="33">
        <v>50000</v>
      </c>
      <c r="N116" s="33"/>
      <c r="O116" s="33"/>
      <c r="P116" s="29" t="s">
        <v>29</v>
      </c>
      <c r="Q116" s="29" t="s">
        <v>30</v>
      </c>
      <c r="R116" s="44">
        <v>24</v>
      </c>
      <c r="S116" s="2"/>
    </row>
    <row r="117" spans="1:19" customFormat="1" ht="112.15" customHeight="1" x14ac:dyDescent="0.2">
      <c r="A117" s="28" t="s">
        <v>244</v>
      </c>
      <c r="B117" s="29" t="s">
        <v>32</v>
      </c>
      <c r="C117" s="29" t="s">
        <v>245</v>
      </c>
      <c r="D117" s="30" t="s">
        <v>246</v>
      </c>
      <c r="E117" s="29" t="s">
        <v>59</v>
      </c>
      <c r="F117" s="29" t="s">
        <v>247</v>
      </c>
      <c r="G117" s="29">
        <v>4407102</v>
      </c>
      <c r="H117" s="29" t="s">
        <v>36</v>
      </c>
      <c r="I117" s="29" t="s">
        <v>519</v>
      </c>
      <c r="J117" s="31">
        <v>756000</v>
      </c>
      <c r="K117" s="32">
        <f t="shared" si="4"/>
        <v>50</v>
      </c>
      <c r="L117" s="33">
        <v>378000</v>
      </c>
      <c r="M117" s="33">
        <v>378000</v>
      </c>
      <c r="N117" s="33"/>
      <c r="O117" s="33"/>
      <c r="P117" s="29" t="s">
        <v>26</v>
      </c>
      <c r="Q117" s="29" t="s">
        <v>356</v>
      </c>
      <c r="R117" s="44">
        <v>24</v>
      </c>
    </row>
    <row r="118" spans="1:19" ht="112.15" customHeight="1" x14ac:dyDescent="0.2">
      <c r="A118" s="28" t="s">
        <v>285</v>
      </c>
      <c r="B118" s="29" t="s">
        <v>28</v>
      </c>
      <c r="C118" s="29" t="s">
        <v>205</v>
      </c>
      <c r="D118" s="30" t="s">
        <v>206</v>
      </c>
      <c r="E118" s="29" t="s">
        <v>23</v>
      </c>
      <c r="F118" s="29" t="s">
        <v>286</v>
      </c>
      <c r="G118" s="29">
        <v>4508339</v>
      </c>
      <c r="H118" s="29" t="s">
        <v>111</v>
      </c>
      <c r="I118" s="29" t="s">
        <v>530</v>
      </c>
      <c r="J118" s="31">
        <v>375000</v>
      </c>
      <c r="K118" s="32">
        <f t="shared" si="4"/>
        <v>80</v>
      </c>
      <c r="L118" s="33">
        <v>300000</v>
      </c>
      <c r="M118" s="33">
        <v>300000</v>
      </c>
      <c r="N118" s="33"/>
      <c r="O118" s="33"/>
      <c r="P118" s="29" t="s">
        <v>29</v>
      </c>
      <c r="Q118" s="29" t="s">
        <v>30</v>
      </c>
      <c r="R118" s="44">
        <v>24</v>
      </c>
    </row>
    <row r="119" spans="1:19" ht="111.6" customHeight="1" x14ac:dyDescent="0.2">
      <c r="A119" s="28" t="s">
        <v>437</v>
      </c>
      <c r="B119" s="29" t="s">
        <v>32</v>
      </c>
      <c r="C119" s="29" t="s">
        <v>196</v>
      </c>
      <c r="D119" s="30">
        <v>43964591</v>
      </c>
      <c r="E119" s="29" t="s">
        <v>59</v>
      </c>
      <c r="F119" s="29" t="s">
        <v>438</v>
      </c>
      <c r="G119" s="29">
        <v>8272919</v>
      </c>
      <c r="H119" s="29" t="s">
        <v>176</v>
      </c>
      <c r="I119" s="29" t="s">
        <v>520</v>
      </c>
      <c r="J119" s="31">
        <v>892038</v>
      </c>
      <c r="K119" s="32">
        <f t="shared" si="4"/>
        <v>79.929330364849932</v>
      </c>
      <c r="L119" s="33">
        <v>713000</v>
      </c>
      <c r="M119" s="33">
        <v>713000</v>
      </c>
      <c r="N119" s="33"/>
      <c r="O119" s="33"/>
      <c r="P119" s="29" t="s">
        <v>26</v>
      </c>
      <c r="Q119" s="29" t="s">
        <v>27</v>
      </c>
      <c r="R119" s="44">
        <v>24</v>
      </c>
      <c r="S119"/>
    </row>
    <row r="120" spans="1:19" ht="90.75" customHeight="1" x14ac:dyDescent="0.2">
      <c r="A120" s="28" t="s">
        <v>377</v>
      </c>
      <c r="B120" s="29" t="s">
        <v>38</v>
      </c>
      <c r="C120" s="29" t="s">
        <v>195</v>
      </c>
      <c r="D120" s="30" t="s">
        <v>191</v>
      </c>
      <c r="E120" s="29" t="s">
        <v>52</v>
      </c>
      <c r="F120" s="29" t="s">
        <v>378</v>
      </c>
      <c r="G120" s="29">
        <v>9351981</v>
      </c>
      <c r="H120" s="29" t="s">
        <v>50</v>
      </c>
      <c r="I120" s="29" t="s">
        <v>192</v>
      </c>
      <c r="J120" s="31">
        <v>41900</v>
      </c>
      <c r="K120" s="32">
        <f t="shared" si="4"/>
        <v>78.758949880668254</v>
      </c>
      <c r="L120" s="33">
        <v>33000</v>
      </c>
      <c r="M120" s="33">
        <v>33000</v>
      </c>
      <c r="N120" s="33"/>
      <c r="O120" s="33"/>
      <c r="P120" s="29" t="s">
        <v>29</v>
      </c>
      <c r="Q120" s="29" t="s">
        <v>30</v>
      </c>
      <c r="R120" s="44">
        <v>24</v>
      </c>
      <c r="S120"/>
    </row>
    <row r="121" spans="1:19" customFormat="1" ht="63.6" customHeight="1" x14ac:dyDescent="0.2">
      <c r="A121" s="55" t="s">
        <v>424</v>
      </c>
      <c r="B121" s="49" t="s">
        <v>20</v>
      </c>
      <c r="C121" s="49" t="s">
        <v>155</v>
      </c>
      <c r="D121" s="58" t="s">
        <v>156</v>
      </c>
      <c r="E121" s="49" t="s">
        <v>52</v>
      </c>
      <c r="F121" s="49" t="s">
        <v>425</v>
      </c>
      <c r="G121" s="29">
        <v>1268368</v>
      </c>
      <c r="H121" s="29" t="s">
        <v>123</v>
      </c>
      <c r="I121" s="49" t="s">
        <v>158</v>
      </c>
      <c r="J121" s="61">
        <v>397000</v>
      </c>
      <c r="K121" s="64">
        <f t="shared" si="4"/>
        <v>75.566750629722918</v>
      </c>
      <c r="L121" s="46">
        <v>300000</v>
      </c>
      <c r="M121" s="46"/>
      <c r="N121" s="33">
        <v>150000</v>
      </c>
      <c r="O121" s="46"/>
      <c r="P121" s="49" t="s">
        <v>26</v>
      </c>
      <c r="Q121" s="49" t="s">
        <v>27</v>
      </c>
      <c r="R121" s="52">
        <v>24</v>
      </c>
    </row>
    <row r="122" spans="1:19" ht="45.6" customHeight="1" x14ac:dyDescent="0.2">
      <c r="A122" s="57"/>
      <c r="B122" s="51"/>
      <c r="C122" s="51"/>
      <c r="D122" s="60"/>
      <c r="E122" s="51"/>
      <c r="F122" s="51"/>
      <c r="G122" s="29">
        <v>9479139</v>
      </c>
      <c r="H122" s="29" t="s">
        <v>123</v>
      </c>
      <c r="I122" s="51"/>
      <c r="J122" s="63"/>
      <c r="K122" s="66"/>
      <c r="L122" s="47"/>
      <c r="M122" s="47"/>
      <c r="N122" s="33">
        <v>150000</v>
      </c>
      <c r="O122" s="47"/>
      <c r="P122" s="51"/>
      <c r="Q122" s="51"/>
      <c r="R122" s="54"/>
      <c r="S122"/>
    </row>
    <row r="123" spans="1:19" customFormat="1" ht="108.6" customHeight="1" x14ac:dyDescent="0.2">
      <c r="A123" s="28" t="s">
        <v>385</v>
      </c>
      <c r="B123" s="29" t="s">
        <v>28</v>
      </c>
      <c r="C123" s="29" t="s">
        <v>155</v>
      </c>
      <c r="D123" s="30" t="s">
        <v>156</v>
      </c>
      <c r="E123" s="29" t="s">
        <v>52</v>
      </c>
      <c r="F123" s="29" t="s">
        <v>386</v>
      </c>
      <c r="G123" s="29">
        <v>1100631</v>
      </c>
      <c r="H123" s="29" t="s">
        <v>123</v>
      </c>
      <c r="I123" s="29" t="s">
        <v>158</v>
      </c>
      <c r="J123" s="31">
        <v>398360</v>
      </c>
      <c r="K123" s="32">
        <f t="shared" ref="K123:K143" si="5">(L123/J123)*100</f>
        <v>75.308765940355457</v>
      </c>
      <c r="L123" s="33">
        <v>300000</v>
      </c>
      <c r="M123" s="33">
        <v>300000</v>
      </c>
      <c r="N123" s="33"/>
      <c r="O123" s="33"/>
      <c r="P123" s="29" t="s">
        <v>29</v>
      </c>
      <c r="Q123" s="29" t="s">
        <v>30</v>
      </c>
      <c r="R123" s="44">
        <v>24</v>
      </c>
      <c r="S123" s="2"/>
    </row>
    <row r="124" spans="1:19" customFormat="1" ht="79.900000000000006" customHeight="1" x14ac:dyDescent="0.2">
      <c r="A124" s="28" t="s">
        <v>389</v>
      </c>
      <c r="B124" s="29" t="s">
        <v>28</v>
      </c>
      <c r="C124" s="29" t="s">
        <v>162</v>
      </c>
      <c r="D124" s="30" t="s">
        <v>163</v>
      </c>
      <c r="E124" s="29" t="s">
        <v>23</v>
      </c>
      <c r="F124" s="29" t="s">
        <v>390</v>
      </c>
      <c r="G124" s="29">
        <v>3834335</v>
      </c>
      <c r="H124" s="29" t="s">
        <v>36</v>
      </c>
      <c r="I124" s="29" t="s">
        <v>164</v>
      </c>
      <c r="J124" s="31">
        <v>367165</v>
      </c>
      <c r="K124" s="32">
        <f t="shared" si="5"/>
        <v>79.936813149401502</v>
      </c>
      <c r="L124" s="33">
        <v>293500</v>
      </c>
      <c r="M124" s="33">
        <v>293500</v>
      </c>
      <c r="N124" s="33"/>
      <c r="O124" s="33"/>
      <c r="P124" s="29" t="s">
        <v>29</v>
      </c>
      <c r="Q124" s="29" t="s">
        <v>30</v>
      </c>
      <c r="R124" s="44">
        <v>24</v>
      </c>
      <c r="S124" s="2"/>
    </row>
    <row r="125" spans="1:19" ht="90.75" customHeight="1" x14ac:dyDescent="0.2">
      <c r="A125" s="28" t="s">
        <v>379</v>
      </c>
      <c r="B125" s="29" t="s">
        <v>38</v>
      </c>
      <c r="C125" s="29" t="s">
        <v>195</v>
      </c>
      <c r="D125" s="30" t="s">
        <v>191</v>
      </c>
      <c r="E125" s="29" t="s">
        <v>52</v>
      </c>
      <c r="F125" s="29" t="s">
        <v>380</v>
      </c>
      <c r="G125" s="29">
        <v>3151466</v>
      </c>
      <c r="H125" s="29" t="s">
        <v>46</v>
      </c>
      <c r="I125" s="29" t="s">
        <v>192</v>
      </c>
      <c r="J125" s="31">
        <v>132000</v>
      </c>
      <c r="K125" s="32">
        <f t="shared" si="5"/>
        <v>75.757575757575751</v>
      </c>
      <c r="L125" s="33">
        <v>100000</v>
      </c>
      <c r="M125" s="33">
        <v>100000</v>
      </c>
      <c r="N125" s="33"/>
      <c r="O125" s="33"/>
      <c r="P125" s="29" t="s">
        <v>29</v>
      </c>
      <c r="Q125" s="29" t="s">
        <v>30</v>
      </c>
      <c r="R125" s="44">
        <v>24</v>
      </c>
      <c r="S125"/>
    </row>
    <row r="126" spans="1:19" ht="90.75" customHeight="1" x14ac:dyDescent="0.2">
      <c r="A126" s="28" t="s">
        <v>413</v>
      </c>
      <c r="B126" s="29" t="s">
        <v>28</v>
      </c>
      <c r="C126" s="29" t="s">
        <v>213</v>
      </c>
      <c r="D126" s="30" t="s">
        <v>214</v>
      </c>
      <c r="E126" s="29" t="s">
        <v>59</v>
      </c>
      <c r="F126" s="29" t="s">
        <v>414</v>
      </c>
      <c r="G126" s="41">
        <v>4409186</v>
      </c>
      <c r="H126" s="29" t="s">
        <v>61</v>
      </c>
      <c r="I126" s="29" t="s">
        <v>215</v>
      </c>
      <c r="J126" s="31">
        <v>298600</v>
      </c>
      <c r="K126" s="32">
        <f t="shared" si="5"/>
        <v>79.906229068988608</v>
      </c>
      <c r="L126" s="33">
        <v>238600</v>
      </c>
      <c r="M126" s="33">
        <v>238600</v>
      </c>
      <c r="N126" s="33"/>
      <c r="O126" s="33"/>
      <c r="P126" s="29" t="s">
        <v>29</v>
      </c>
      <c r="Q126" s="29" t="s">
        <v>376</v>
      </c>
      <c r="R126" s="44">
        <v>24</v>
      </c>
    </row>
    <row r="127" spans="1:19" customFormat="1" ht="108.6" customHeight="1" x14ac:dyDescent="0.2">
      <c r="A127" s="28" t="s">
        <v>19</v>
      </c>
      <c r="B127" s="29" t="s">
        <v>20</v>
      </c>
      <c r="C127" s="29" t="s">
        <v>21</v>
      </c>
      <c r="D127" s="30" t="s">
        <v>22</v>
      </c>
      <c r="E127" s="29" t="s">
        <v>23</v>
      </c>
      <c r="F127" s="29" t="s">
        <v>24</v>
      </c>
      <c r="G127" s="29">
        <v>4929112</v>
      </c>
      <c r="H127" s="29" t="s">
        <v>25</v>
      </c>
      <c r="I127" s="29" t="s">
        <v>513</v>
      </c>
      <c r="J127" s="31">
        <v>490853</v>
      </c>
      <c r="K127" s="32">
        <f t="shared" si="5"/>
        <v>61.1180944193068</v>
      </c>
      <c r="L127" s="33">
        <v>300000</v>
      </c>
      <c r="M127" s="33"/>
      <c r="N127" s="33">
        <v>300000</v>
      </c>
      <c r="O127" s="33"/>
      <c r="P127" s="29" t="s">
        <v>26</v>
      </c>
      <c r="Q127" s="29" t="s">
        <v>27</v>
      </c>
      <c r="R127" s="44">
        <v>23</v>
      </c>
    </row>
    <row r="128" spans="1:19" customFormat="1" ht="90.75" customHeight="1" x14ac:dyDescent="0.2">
      <c r="A128" s="28" t="s">
        <v>47</v>
      </c>
      <c r="B128" s="29" t="s">
        <v>32</v>
      </c>
      <c r="C128" s="29" t="s">
        <v>515</v>
      </c>
      <c r="D128" s="30" t="s">
        <v>48</v>
      </c>
      <c r="E128" s="29" t="s">
        <v>34</v>
      </c>
      <c r="F128" s="29" t="s">
        <v>49</v>
      </c>
      <c r="G128" s="29">
        <v>4329206</v>
      </c>
      <c r="H128" s="29" t="s">
        <v>50</v>
      </c>
      <c r="I128" s="29" t="s">
        <v>555</v>
      </c>
      <c r="J128" s="31">
        <v>3245800</v>
      </c>
      <c r="K128" s="32">
        <f t="shared" si="5"/>
        <v>30.809045535769304</v>
      </c>
      <c r="L128" s="33">
        <v>1000000</v>
      </c>
      <c r="M128" s="33">
        <v>1000000</v>
      </c>
      <c r="N128" s="33"/>
      <c r="O128" s="33"/>
      <c r="P128" s="29" t="s">
        <v>26</v>
      </c>
      <c r="Q128" s="29" t="s">
        <v>27</v>
      </c>
      <c r="R128" s="44">
        <v>23</v>
      </c>
    </row>
    <row r="129" spans="1:19" ht="77.25" customHeight="1" x14ac:dyDescent="0.2">
      <c r="A129" s="28" t="s">
        <v>271</v>
      </c>
      <c r="B129" s="29" t="s">
        <v>20</v>
      </c>
      <c r="C129" s="29" t="s">
        <v>272</v>
      </c>
      <c r="D129" s="30" t="s">
        <v>273</v>
      </c>
      <c r="E129" s="29" t="s">
        <v>59</v>
      </c>
      <c r="F129" s="29" t="s">
        <v>274</v>
      </c>
      <c r="G129" s="29" t="s">
        <v>275</v>
      </c>
      <c r="H129" s="29" t="s">
        <v>165</v>
      </c>
      <c r="I129" s="29" t="s">
        <v>306</v>
      </c>
      <c r="J129" s="31">
        <v>377846</v>
      </c>
      <c r="K129" s="32">
        <f t="shared" si="5"/>
        <v>79.397426464750183</v>
      </c>
      <c r="L129" s="33">
        <v>300000</v>
      </c>
      <c r="M129" s="33"/>
      <c r="N129" s="33">
        <v>300000</v>
      </c>
      <c r="O129" s="33"/>
      <c r="P129" s="29" t="s">
        <v>26</v>
      </c>
      <c r="Q129" s="29" t="s">
        <v>94</v>
      </c>
      <c r="R129" s="44">
        <v>23</v>
      </c>
      <c r="S129"/>
    </row>
    <row r="130" spans="1:19" customFormat="1" ht="111.6" customHeight="1" x14ac:dyDescent="0.2">
      <c r="A130" s="28" t="s">
        <v>296</v>
      </c>
      <c r="B130" s="29" t="s">
        <v>28</v>
      </c>
      <c r="C130" s="29" t="s">
        <v>91</v>
      </c>
      <c r="D130" s="30">
        <v>65468562</v>
      </c>
      <c r="E130" s="29" t="s">
        <v>59</v>
      </c>
      <c r="F130" s="29" t="s">
        <v>297</v>
      </c>
      <c r="G130" s="29" t="s">
        <v>265</v>
      </c>
      <c r="H130" s="29" t="s">
        <v>61</v>
      </c>
      <c r="I130" s="29" t="s">
        <v>532</v>
      </c>
      <c r="J130" s="31">
        <v>375000</v>
      </c>
      <c r="K130" s="32">
        <f t="shared" si="5"/>
        <v>80</v>
      </c>
      <c r="L130" s="33">
        <v>300000</v>
      </c>
      <c r="M130" s="33">
        <v>300000</v>
      </c>
      <c r="N130" s="33"/>
      <c r="O130" s="33"/>
      <c r="P130" s="29" t="s">
        <v>29</v>
      </c>
      <c r="Q130" s="29" t="s">
        <v>30</v>
      </c>
      <c r="R130" s="44">
        <v>23</v>
      </c>
      <c r="S130" s="2"/>
    </row>
    <row r="131" spans="1:19" customFormat="1" ht="111.6" customHeight="1" x14ac:dyDescent="0.2">
      <c r="A131" s="28" t="s">
        <v>298</v>
      </c>
      <c r="B131" s="29" t="s">
        <v>28</v>
      </c>
      <c r="C131" s="29" t="s">
        <v>196</v>
      </c>
      <c r="D131" s="30">
        <v>43964591</v>
      </c>
      <c r="E131" s="29" t="s">
        <v>59</v>
      </c>
      <c r="F131" s="29" t="s">
        <v>299</v>
      </c>
      <c r="G131" s="29">
        <v>8521161</v>
      </c>
      <c r="H131" s="29" t="s">
        <v>61</v>
      </c>
      <c r="I131" s="29" t="s">
        <v>533</v>
      </c>
      <c r="J131" s="31">
        <v>71300</v>
      </c>
      <c r="K131" s="32">
        <f t="shared" si="5"/>
        <v>79.943899018232827</v>
      </c>
      <c r="L131" s="33">
        <v>57000</v>
      </c>
      <c r="M131" s="33">
        <v>57000</v>
      </c>
      <c r="N131" s="33"/>
      <c r="O131" s="33"/>
      <c r="P131" s="29" t="s">
        <v>29</v>
      </c>
      <c r="Q131" s="29" t="s">
        <v>30</v>
      </c>
      <c r="R131" s="44">
        <v>23</v>
      </c>
      <c r="S131" s="2"/>
    </row>
    <row r="132" spans="1:19" ht="82.9" customHeight="1" x14ac:dyDescent="0.2">
      <c r="A132" s="28" t="s">
        <v>472</v>
      </c>
      <c r="B132" s="29" t="s">
        <v>32</v>
      </c>
      <c r="C132" s="29" t="s">
        <v>162</v>
      </c>
      <c r="D132" s="30" t="s">
        <v>163</v>
      </c>
      <c r="E132" s="29" t="s">
        <v>23</v>
      </c>
      <c r="F132" s="29" t="s">
        <v>475</v>
      </c>
      <c r="G132" s="29">
        <v>7847664</v>
      </c>
      <c r="H132" s="29" t="s">
        <v>25</v>
      </c>
      <c r="I132" s="29" t="s">
        <v>164</v>
      </c>
      <c r="J132" s="31">
        <v>1296033</v>
      </c>
      <c r="K132" s="32">
        <f t="shared" si="5"/>
        <v>77.158529142390663</v>
      </c>
      <c r="L132" s="33">
        <v>1000000</v>
      </c>
      <c r="M132" s="33">
        <v>1000000</v>
      </c>
      <c r="N132" s="33"/>
      <c r="O132" s="33"/>
      <c r="P132" s="29" t="s">
        <v>26</v>
      </c>
      <c r="Q132" s="29" t="s">
        <v>27</v>
      </c>
      <c r="R132" s="44">
        <v>23</v>
      </c>
      <c r="S132"/>
    </row>
    <row r="133" spans="1:19" ht="75" x14ac:dyDescent="0.2">
      <c r="A133" s="28" t="s">
        <v>485</v>
      </c>
      <c r="B133" s="29" t="s">
        <v>32</v>
      </c>
      <c r="C133" s="29" t="s">
        <v>227</v>
      </c>
      <c r="D133" s="30" t="s">
        <v>228</v>
      </c>
      <c r="E133" s="29" t="s">
        <v>34</v>
      </c>
      <c r="F133" s="29" t="s">
        <v>486</v>
      </c>
      <c r="G133" s="29">
        <v>1031861</v>
      </c>
      <c r="H133" s="29" t="s">
        <v>36</v>
      </c>
      <c r="I133" s="29" t="s">
        <v>229</v>
      </c>
      <c r="J133" s="31">
        <v>380000</v>
      </c>
      <c r="K133" s="32">
        <f t="shared" si="5"/>
        <v>47.368421052631575</v>
      </c>
      <c r="L133" s="33">
        <v>180000</v>
      </c>
      <c r="M133" s="33">
        <v>180000</v>
      </c>
      <c r="N133" s="33"/>
      <c r="O133" s="33"/>
      <c r="P133" s="29" t="s">
        <v>26</v>
      </c>
      <c r="Q133" s="29" t="s">
        <v>487</v>
      </c>
      <c r="R133" s="44">
        <v>23</v>
      </c>
      <c r="S133"/>
    </row>
    <row r="134" spans="1:19" customFormat="1" ht="115.15" customHeight="1" x14ac:dyDescent="0.2">
      <c r="A134" s="28" t="s">
        <v>402</v>
      </c>
      <c r="B134" s="29" t="s">
        <v>28</v>
      </c>
      <c r="C134" s="29" t="s">
        <v>230</v>
      </c>
      <c r="D134" s="30">
        <v>65469003</v>
      </c>
      <c r="E134" s="29" t="s">
        <v>43</v>
      </c>
      <c r="F134" s="29" t="s">
        <v>403</v>
      </c>
      <c r="G134" s="29" t="s">
        <v>540</v>
      </c>
      <c r="H134" s="29" t="s">
        <v>111</v>
      </c>
      <c r="I134" s="29" t="s">
        <v>231</v>
      </c>
      <c r="J134" s="31">
        <v>375000</v>
      </c>
      <c r="K134" s="32">
        <f t="shared" si="5"/>
        <v>80</v>
      </c>
      <c r="L134" s="33">
        <v>300000</v>
      </c>
      <c r="M134" s="33">
        <v>300000</v>
      </c>
      <c r="N134" s="33"/>
      <c r="O134" s="33"/>
      <c r="P134" s="29" t="s">
        <v>29</v>
      </c>
      <c r="Q134" s="29" t="s">
        <v>74</v>
      </c>
      <c r="R134" s="44">
        <v>23</v>
      </c>
      <c r="S134" s="2"/>
    </row>
    <row r="135" spans="1:19" customFormat="1" ht="87" customHeight="1" x14ac:dyDescent="0.2">
      <c r="A135" s="28" t="s">
        <v>31</v>
      </c>
      <c r="B135" s="29" t="s">
        <v>32</v>
      </c>
      <c r="C135" s="29" t="s">
        <v>33</v>
      </c>
      <c r="D135" s="30" t="s">
        <v>202</v>
      </c>
      <c r="E135" s="29" t="s">
        <v>34</v>
      </c>
      <c r="F135" s="29" t="s">
        <v>35</v>
      </c>
      <c r="G135" s="29">
        <v>1930786</v>
      </c>
      <c r="H135" s="29" t="s">
        <v>36</v>
      </c>
      <c r="I135" s="29" t="s">
        <v>554</v>
      </c>
      <c r="J135" s="31">
        <v>368000</v>
      </c>
      <c r="K135" s="32">
        <f t="shared" si="5"/>
        <v>50</v>
      </c>
      <c r="L135" s="33">
        <v>184000</v>
      </c>
      <c r="M135" s="33">
        <v>184000</v>
      </c>
      <c r="N135" s="33"/>
      <c r="O135" s="33"/>
      <c r="P135" s="29" t="s">
        <v>26</v>
      </c>
      <c r="Q135" s="29" t="s">
        <v>27</v>
      </c>
      <c r="R135" s="44">
        <v>22</v>
      </c>
    </row>
    <row r="136" spans="1:19" customFormat="1" ht="90.75" customHeight="1" x14ac:dyDescent="0.2">
      <c r="A136" s="28" t="s">
        <v>99</v>
      </c>
      <c r="B136" s="29" t="s">
        <v>32</v>
      </c>
      <c r="C136" s="29" t="s">
        <v>41</v>
      </c>
      <c r="D136" s="30" t="s">
        <v>42</v>
      </c>
      <c r="E136" s="29" t="s">
        <v>43</v>
      </c>
      <c r="F136" s="29" t="s">
        <v>100</v>
      </c>
      <c r="G136" s="29" t="s">
        <v>516</v>
      </c>
      <c r="H136" s="29" t="s">
        <v>25</v>
      </c>
      <c r="I136" s="29" t="s">
        <v>45</v>
      </c>
      <c r="J136" s="31">
        <v>1004100</v>
      </c>
      <c r="K136" s="32">
        <f t="shared" si="5"/>
        <v>79.992032666069107</v>
      </c>
      <c r="L136" s="33">
        <v>803200</v>
      </c>
      <c r="M136" s="33">
        <v>803200</v>
      </c>
      <c r="N136" s="33"/>
      <c r="O136" s="33"/>
      <c r="P136" s="29" t="s">
        <v>26</v>
      </c>
      <c r="Q136" s="29" t="s">
        <v>27</v>
      </c>
      <c r="R136" s="44">
        <v>22</v>
      </c>
    </row>
    <row r="137" spans="1:19" ht="112.9" customHeight="1" x14ac:dyDescent="0.2">
      <c r="A137" s="28" t="s">
        <v>311</v>
      </c>
      <c r="B137" s="29" t="s">
        <v>38</v>
      </c>
      <c r="C137" s="29" t="s">
        <v>193</v>
      </c>
      <c r="D137" s="30" t="s">
        <v>194</v>
      </c>
      <c r="E137" s="29" t="s">
        <v>34</v>
      </c>
      <c r="F137" s="29" t="s">
        <v>312</v>
      </c>
      <c r="G137" s="29">
        <v>9753468</v>
      </c>
      <c r="H137" s="29" t="s">
        <v>165</v>
      </c>
      <c r="I137" s="29" t="s">
        <v>404</v>
      </c>
      <c r="J137" s="31">
        <v>78000</v>
      </c>
      <c r="K137" s="32">
        <f t="shared" si="5"/>
        <v>80</v>
      </c>
      <c r="L137" s="33">
        <v>62400</v>
      </c>
      <c r="M137" s="33">
        <v>62400</v>
      </c>
      <c r="N137" s="33"/>
      <c r="O137" s="33"/>
      <c r="P137" s="29" t="s">
        <v>29</v>
      </c>
      <c r="Q137" s="29" t="s">
        <v>30</v>
      </c>
      <c r="R137" s="44">
        <v>22</v>
      </c>
      <c r="S137"/>
    </row>
    <row r="138" spans="1:19" customFormat="1" ht="90.75" customHeight="1" x14ac:dyDescent="0.2">
      <c r="A138" s="28" t="s">
        <v>340</v>
      </c>
      <c r="B138" s="29" t="s">
        <v>28</v>
      </c>
      <c r="C138" s="29" t="s">
        <v>160</v>
      </c>
      <c r="D138" s="30" t="s">
        <v>161</v>
      </c>
      <c r="E138" s="29" t="s">
        <v>23</v>
      </c>
      <c r="F138" s="29" t="s">
        <v>341</v>
      </c>
      <c r="G138" s="29">
        <v>2878324</v>
      </c>
      <c r="H138" s="29" t="s">
        <v>36</v>
      </c>
      <c r="I138" s="29" t="s">
        <v>556</v>
      </c>
      <c r="J138" s="31">
        <v>206100</v>
      </c>
      <c r="K138" s="32">
        <f t="shared" si="5"/>
        <v>79.961183891314889</v>
      </c>
      <c r="L138" s="33">
        <v>164800</v>
      </c>
      <c r="M138" s="33">
        <v>164800</v>
      </c>
      <c r="N138" s="33"/>
      <c r="O138" s="33"/>
      <c r="P138" s="29" t="s">
        <v>29</v>
      </c>
      <c r="Q138" s="29" t="s">
        <v>342</v>
      </c>
      <c r="R138" s="44">
        <v>22</v>
      </c>
      <c r="S138" s="2"/>
    </row>
    <row r="139" spans="1:19" customFormat="1" ht="90.75" customHeight="1" x14ac:dyDescent="0.2">
      <c r="A139" s="28" t="s">
        <v>490</v>
      </c>
      <c r="B139" s="29" t="s">
        <v>32</v>
      </c>
      <c r="C139" s="29" t="s">
        <v>227</v>
      </c>
      <c r="D139" s="30" t="s">
        <v>228</v>
      </c>
      <c r="E139" s="29" t="s">
        <v>34</v>
      </c>
      <c r="F139" s="29" t="s">
        <v>491</v>
      </c>
      <c r="G139" s="29">
        <v>2575487</v>
      </c>
      <c r="H139" s="29" t="s">
        <v>25</v>
      </c>
      <c r="I139" s="29" t="s">
        <v>229</v>
      </c>
      <c r="J139" s="31">
        <v>227000</v>
      </c>
      <c r="K139" s="32">
        <f t="shared" si="5"/>
        <v>48.458149779735685</v>
      </c>
      <c r="L139" s="33">
        <v>110000</v>
      </c>
      <c r="M139" s="33">
        <v>110000</v>
      </c>
      <c r="N139" s="33"/>
      <c r="O139" s="33"/>
      <c r="P139" s="29" t="s">
        <v>26</v>
      </c>
      <c r="Q139" s="29" t="s">
        <v>487</v>
      </c>
      <c r="R139" s="44">
        <v>22</v>
      </c>
    </row>
    <row r="140" spans="1:19" customFormat="1" ht="112.15" customHeight="1" x14ac:dyDescent="0.2">
      <c r="A140" s="28" t="s">
        <v>494</v>
      </c>
      <c r="B140" s="29" t="s">
        <v>32</v>
      </c>
      <c r="C140" s="29" t="s">
        <v>169</v>
      </c>
      <c r="D140" s="30">
        <v>45235201</v>
      </c>
      <c r="E140" s="29" t="s">
        <v>59</v>
      </c>
      <c r="F140" s="29" t="s">
        <v>495</v>
      </c>
      <c r="G140" s="29">
        <v>1668225</v>
      </c>
      <c r="H140" s="29" t="s">
        <v>36</v>
      </c>
      <c r="I140" s="29" t="s">
        <v>171</v>
      </c>
      <c r="J140" s="31">
        <v>290760</v>
      </c>
      <c r="K140" s="32">
        <f t="shared" si="5"/>
        <v>79.997248589902327</v>
      </c>
      <c r="L140" s="33">
        <v>232600</v>
      </c>
      <c r="M140" s="33">
        <v>232600</v>
      </c>
      <c r="N140" s="33"/>
      <c r="O140" s="33"/>
      <c r="P140" s="29" t="s">
        <v>26</v>
      </c>
      <c r="Q140" s="29" t="s">
        <v>27</v>
      </c>
      <c r="R140" s="44">
        <v>22</v>
      </c>
    </row>
    <row r="141" spans="1:19" ht="84" customHeight="1" x14ac:dyDescent="0.2">
      <c r="A141" s="28" t="s">
        <v>381</v>
      </c>
      <c r="B141" s="29" t="s">
        <v>38</v>
      </c>
      <c r="C141" s="29" t="s">
        <v>172</v>
      </c>
      <c r="D141" s="30" t="s">
        <v>497</v>
      </c>
      <c r="E141" s="29" t="s">
        <v>23</v>
      </c>
      <c r="F141" s="29" t="s">
        <v>382</v>
      </c>
      <c r="G141" s="29">
        <v>3371975</v>
      </c>
      <c r="H141" s="29" t="s">
        <v>61</v>
      </c>
      <c r="I141" s="29" t="s">
        <v>173</v>
      </c>
      <c r="J141" s="31">
        <v>41500</v>
      </c>
      <c r="K141" s="32">
        <f t="shared" si="5"/>
        <v>80</v>
      </c>
      <c r="L141" s="33">
        <v>33200</v>
      </c>
      <c r="M141" s="33">
        <v>33200</v>
      </c>
      <c r="N141" s="33"/>
      <c r="O141" s="33"/>
      <c r="P141" s="29" t="s">
        <v>29</v>
      </c>
      <c r="Q141" s="29" t="s">
        <v>30</v>
      </c>
      <c r="R141" s="44">
        <v>22</v>
      </c>
      <c r="S141"/>
    </row>
    <row r="142" spans="1:19" customFormat="1" ht="106.15" customHeight="1" x14ac:dyDescent="0.2">
      <c r="A142" s="28" t="s">
        <v>387</v>
      </c>
      <c r="B142" s="29" t="s">
        <v>28</v>
      </c>
      <c r="C142" s="29" t="s">
        <v>205</v>
      </c>
      <c r="D142" s="30">
        <v>26588773</v>
      </c>
      <c r="E142" s="29" t="s">
        <v>23</v>
      </c>
      <c r="F142" s="29" t="s">
        <v>388</v>
      </c>
      <c r="G142" s="29">
        <v>3459300</v>
      </c>
      <c r="H142" s="29" t="s">
        <v>111</v>
      </c>
      <c r="I142" s="29" t="s">
        <v>530</v>
      </c>
      <c r="J142" s="31">
        <v>167500</v>
      </c>
      <c r="K142" s="32">
        <f t="shared" si="5"/>
        <v>80</v>
      </c>
      <c r="L142" s="33">
        <v>134000</v>
      </c>
      <c r="M142" s="33">
        <v>134000</v>
      </c>
      <c r="N142" s="33"/>
      <c r="O142" s="33"/>
      <c r="P142" s="29" t="s">
        <v>29</v>
      </c>
      <c r="Q142" s="29" t="s">
        <v>30</v>
      </c>
      <c r="R142" s="44">
        <v>21</v>
      </c>
      <c r="S142" s="2"/>
    </row>
    <row r="143" spans="1:19" customFormat="1" ht="60" customHeight="1" x14ac:dyDescent="0.2">
      <c r="A143" s="55" t="s">
        <v>482</v>
      </c>
      <c r="B143" s="49" t="s">
        <v>32</v>
      </c>
      <c r="C143" s="49" t="s">
        <v>169</v>
      </c>
      <c r="D143" s="58" t="s">
        <v>170</v>
      </c>
      <c r="E143" s="49" t="s">
        <v>59</v>
      </c>
      <c r="F143" s="49" t="s">
        <v>483</v>
      </c>
      <c r="G143" s="29" t="s">
        <v>484</v>
      </c>
      <c r="H143" s="29" t="s">
        <v>50</v>
      </c>
      <c r="I143" s="49" t="s">
        <v>171</v>
      </c>
      <c r="J143" s="61">
        <v>241905</v>
      </c>
      <c r="K143" s="64">
        <f t="shared" si="5"/>
        <v>79.990078749922489</v>
      </c>
      <c r="L143" s="46">
        <v>193500</v>
      </c>
      <c r="M143" s="33">
        <v>154800</v>
      </c>
      <c r="N143" s="46"/>
      <c r="O143" s="46"/>
      <c r="P143" s="49" t="s">
        <v>26</v>
      </c>
      <c r="Q143" s="49" t="s">
        <v>27</v>
      </c>
      <c r="R143" s="52">
        <v>21</v>
      </c>
    </row>
    <row r="144" spans="1:19" customFormat="1" ht="54" customHeight="1" x14ac:dyDescent="0.2">
      <c r="A144" s="57"/>
      <c r="B144" s="51"/>
      <c r="C144" s="51"/>
      <c r="D144" s="60"/>
      <c r="E144" s="51"/>
      <c r="F144" s="51"/>
      <c r="G144" s="29" t="s">
        <v>419</v>
      </c>
      <c r="H144" s="29" t="s">
        <v>334</v>
      </c>
      <c r="I144" s="51"/>
      <c r="J144" s="63"/>
      <c r="K144" s="66"/>
      <c r="L144" s="47"/>
      <c r="M144" s="33">
        <v>38700</v>
      </c>
      <c r="N144" s="47"/>
      <c r="O144" s="47"/>
      <c r="P144" s="51"/>
      <c r="Q144" s="51"/>
      <c r="R144" s="54"/>
    </row>
    <row r="145" spans="1:19" ht="111" customHeight="1" x14ac:dyDescent="0.2">
      <c r="A145" s="28" t="s">
        <v>400</v>
      </c>
      <c r="B145" s="29" t="s">
        <v>28</v>
      </c>
      <c r="C145" s="29" t="s">
        <v>169</v>
      </c>
      <c r="D145" s="30">
        <v>45235201</v>
      </c>
      <c r="E145" s="29" t="s">
        <v>59</v>
      </c>
      <c r="F145" s="29" t="s">
        <v>401</v>
      </c>
      <c r="G145" s="29">
        <v>7635104</v>
      </c>
      <c r="H145" s="29" t="s">
        <v>175</v>
      </c>
      <c r="I145" s="29" t="s">
        <v>171</v>
      </c>
      <c r="J145" s="31">
        <v>108000</v>
      </c>
      <c r="K145" s="32">
        <f t="shared" ref="K145:K154" si="6">(L145/J145)*100</f>
        <v>80</v>
      </c>
      <c r="L145" s="33">
        <v>86400</v>
      </c>
      <c r="M145" s="33">
        <v>86400</v>
      </c>
      <c r="N145" s="33"/>
      <c r="O145" s="33"/>
      <c r="P145" s="29" t="s">
        <v>29</v>
      </c>
      <c r="Q145" s="29" t="s">
        <v>30</v>
      </c>
      <c r="R145" s="44">
        <v>21</v>
      </c>
    </row>
    <row r="146" spans="1:19" customFormat="1" ht="90.75" customHeight="1" x14ac:dyDescent="0.2">
      <c r="A146" s="28" t="s">
        <v>84</v>
      </c>
      <c r="B146" s="29" t="s">
        <v>28</v>
      </c>
      <c r="C146" s="29" t="s">
        <v>85</v>
      </c>
      <c r="D146" s="30" t="s">
        <v>86</v>
      </c>
      <c r="E146" s="29" t="s">
        <v>43</v>
      </c>
      <c r="F146" s="29" t="s">
        <v>87</v>
      </c>
      <c r="G146" s="29" t="s">
        <v>88</v>
      </c>
      <c r="H146" s="29" t="s">
        <v>46</v>
      </c>
      <c r="I146" s="29" t="s">
        <v>526</v>
      </c>
      <c r="J146" s="31">
        <v>129100</v>
      </c>
      <c r="K146" s="32">
        <f t="shared" si="6"/>
        <v>79.783113865220756</v>
      </c>
      <c r="L146" s="33">
        <v>103000</v>
      </c>
      <c r="M146" s="33">
        <v>103000</v>
      </c>
      <c r="N146" s="33"/>
      <c r="O146" s="33"/>
      <c r="P146" s="29" t="s">
        <v>29</v>
      </c>
      <c r="Q146" s="29" t="s">
        <v>89</v>
      </c>
      <c r="R146" s="44">
        <v>20</v>
      </c>
      <c r="S146" s="2"/>
    </row>
    <row r="147" spans="1:19" ht="82.9" customHeight="1" x14ac:dyDescent="0.2">
      <c r="A147" s="28" t="s">
        <v>133</v>
      </c>
      <c r="B147" s="29" t="s">
        <v>32</v>
      </c>
      <c r="C147" s="29" t="s">
        <v>33</v>
      </c>
      <c r="D147" s="30">
        <v>71294970</v>
      </c>
      <c r="E147" s="29" t="s">
        <v>34</v>
      </c>
      <c r="F147" s="29" t="s">
        <v>134</v>
      </c>
      <c r="G147" s="29">
        <v>9611642</v>
      </c>
      <c r="H147" s="29" t="s">
        <v>39</v>
      </c>
      <c r="I147" s="29" t="s">
        <v>554</v>
      </c>
      <c r="J147" s="31">
        <v>206000</v>
      </c>
      <c r="K147" s="32">
        <f t="shared" si="6"/>
        <v>50</v>
      </c>
      <c r="L147" s="33">
        <v>103000</v>
      </c>
      <c r="M147" s="33">
        <v>103000</v>
      </c>
      <c r="N147" s="33"/>
      <c r="O147" s="33"/>
      <c r="P147" s="29" t="s">
        <v>26</v>
      </c>
      <c r="Q147" s="29" t="s">
        <v>27</v>
      </c>
      <c r="R147" s="44">
        <v>20</v>
      </c>
      <c r="S147"/>
    </row>
    <row r="148" spans="1:19" customFormat="1" ht="180" x14ac:dyDescent="0.2">
      <c r="A148" s="28" t="s">
        <v>327</v>
      </c>
      <c r="B148" s="29" t="s">
        <v>28</v>
      </c>
      <c r="C148" s="29" t="s">
        <v>207</v>
      </c>
      <c r="D148" s="30" t="s">
        <v>208</v>
      </c>
      <c r="E148" s="29" t="s">
        <v>106</v>
      </c>
      <c r="F148" s="29" t="s">
        <v>328</v>
      </c>
      <c r="G148" s="29">
        <v>9509809</v>
      </c>
      <c r="H148" s="29" t="s">
        <v>183</v>
      </c>
      <c r="I148" s="29" t="s">
        <v>559</v>
      </c>
      <c r="J148" s="31">
        <v>63960</v>
      </c>
      <c r="K148" s="32">
        <f t="shared" si="6"/>
        <v>79.893683552220139</v>
      </c>
      <c r="L148" s="33">
        <v>51100</v>
      </c>
      <c r="M148" s="33">
        <v>51100</v>
      </c>
      <c r="N148" s="33"/>
      <c r="O148" s="33"/>
      <c r="P148" s="29" t="s">
        <v>29</v>
      </c>
      <c r="Q148" s="29" t="s">
        <v>30</v>
      </c>
      <c r="R148" s="44">
        <v>20</v>
      </c>
      <c r="S148" s="2"/>
    </row>
    <row r="149" spans="1:19" customFormat="1" ht="113.45" customHeight="1" x14ac:dyDescent="0.2">
      <c r="A149" s="28" t="s">
        <v>359</v>
      </c>
      <c r="B149" s="29" t="s">
        <v>20</v>
      </c>
      <c r="C149" s="29" t="s">
        <v>169</v>
      </c>
      <c r="D149" s="30" t="s">
        <v>170</v>
      </c>
      <c r="E149" s="29" t="s">
        <v>59</v>
      </c>
      <c r="F149" s="29" t="s">
        <v>360</v>
      </c>
      <c r="G149" s="29">
        <v>3823323</v>
      </c>
      <c r="H149" s="29" t="s">
        <v>111</v>
      </c>
      <c r="I149" s="29" t="s">
        <v>171</v>
      </c>
      <c r="J149" s="31">
        <v>411000</v>
      </c>
      <c r="K149" s="32">
        <f t="shared" si="6"/>
        <v>72.992700729927009</v>
      </c>
      <c r="L149" s="33">
        <v>300000</v>
      </c>
      <c r="M149" s="33"/>
      <c r="N149" s="33">
        <v>300000</v>
      </c>
      <c r="O149" s="33"/>
      <c r="P149" s="29" t="s">
        <v>26</v>
      </c>
      <c r="Q149" s="29" t="s">
        <v>27</v>
      </c>
      <c r="R149" s="44">
        <v>20</v>
      </c>
    </row>
    <row r="150" spans="1:19" customFormat="1" ht="112.15" customHeight="1" x14ac:dyDescent="0.2">
      <c r="A150" s="28" t="s">
        <v>362</v>
      </c>
      <c r="B150" s="29" t="s">
        <v>20</v>
      </c>
      <c r="C150" s="29" t="s">
        <v>169</v>
      </c>
      <c r="D150" s="30" t="s">
        <v>170</v>
      </c>
      <c r="E150" s="29" t="s">
        <v>59</v>
      </c>
      <c r="F150" s="29" t="s">
        <v>553</v>
      </c>
      <c r="G150" s="29">
        <v>5369461</v>
      </c>
      <c r="H150" s="29" t="s">
        <v>127</v>
      </c>
      <c r="I150" s="29" t="s">
        <v>171</v>
      </c>
      <c r="J150" s="31">
        <v>485000</v>
      </c>
      <c r="K150" s="32">
        <f t="shared" si="6"/>
        <v>61.855670103092784</v>
      </c>
      <c r="L150" s="33">
        <v>300000</v>
      </c>
      <c r="M150" s="33"/>
      <c r="N150" s="33">
        <v>300000</v>
      </c>
      <c r="O150" s="33"/>
      <c r="P150" s="29" t="s">
        <v>26</v>
      </c>
      <c r="Q150" s="29" t="s">
        <v>27</v>
      </c>
      <c r="R150" s="44">
        <v>20</v>
      </c>
    </row>
    <row r="151" spans="1:19" ht="90.75" customHeight="1" x14ac:dyDescent="0.2">
      <c r="A151" s="28" t="s">
        <v>411</v>
      </c>
      <c r="B151" s="29" t="s">
        <v>28</v>
      </c>
      <c r="C151" s="29" t="s">
        <v>199</v>
      </c>
      <c r="D151" s="30" t="s">
        <v>200</v>
      </c>
      <c r="E151" s="29" t="s">
        <v>23</v>
      </c>
      <c r="F151" s="29" t="s">
        <v>412</v>
      </c>
      <c r="G151" s="29" t="s">
        <v>543</v>
      </c>
      <c r="H151" s="29" t="s">
        <v>111</v>
      </c>
      <c r="I151" s="29" t="s">
        <v>201</v>
      </c>
      <c r="J151" s="31">
        <v>105630</v>
      </c>
      <c r="K151" s="32">
        <f t="shared" si="6"/>
        <v>79.99621319700843</v>
      </c>
      <c r="L151" s="33">
        <v>84500</v>
      </c>
      <c r="M151" s="33">
        <v>84500</v>
      </c>
      <c r="N151" s="33"/>
      <c r="O151" s="33"/>
      <c r="P151" s="29" t="s">
        <v>29</v>
      </c>
      <c r="Q151" s="29" t="s">
        <v>342</v>
      </c>
      <c r="R151" s="44">
        <v>20</v>
      </c>
    </row>
    <row r="152" spans="1:19" customFormat="1" ht="90.75" customHeight="1" x14ac:dyDescent="0.2">
      <c r="A152" s="28" t="s">
        <v>301</v>
      </c>
      <c r="B152" s="29" t="s">
        <v>28</v>
      </c>
      <c r="C152" s="29" t="s">
        <v>302</v>
      </c>
      <c r="D152" s="30" t="s">
        <v>303</v>
      </c>
      <c r="E152" s="29" t="s">
        <v>23</v>
      </c>
      <c r="F152" s="29" t="s">
        <v>304</v>
      </c>
      <c r="G152" s="29">
        <v>8846615</v>
      </c>
      <c r="H152" s="29" t="s">
        <v>175</v>
      </c>
      <c r="I152" s="29" t="s">
        <v>508</v>
      </c>
      <c r="J152" s="31">
        <v>125000</v>
      </c>
      <c r="K152" s="32">
        <f t="shared" si="6"/>
        <v>80</v>
      </c>
      <c r="L152" s="33">
        <v>100000</v>
      </c>
      <c r="M152" s="33">
        <v>100000</v>
      </c>
      <c r="N152" s="33"/>
      <c r="O152" s="33"/>
      <c r="P152" s="29" t="s">
        <v>29</v>
      </c>
      <c r="Q152" s="29" t="s">
        <v>305</v>
      </c>
      <c r="R152" s="44">
        <v>19</v>
      </c>
      <c r="S152" s="2"/>
    </row>
    <row r="153" spans="1:19" ht="90.75" customHeight="1" x14ac:dyDescent="0.2">
      <c r="A153" s="28" t="s">
        <v>40</v>
      </c>
      <c r="B153" s="29" t="s">
        <v>28</v>
      </c>
      <c r="C153" s="29" t="s">
        <v>41</v>
      </c>
      <c r="D153" s="30" t="s">
        <v>42</v>
      </c>
      <c r="E153" s="29" t="s">
        <v>43</v>
      </c>
      <c r="F153" s="29" t="s">
        <v>44</v>
      </c>
      <c r="G153" s="29" t="s">
        <v>516</v>
      </c>
      <c r="H153" s="29" t="s">
        <v>25</v>
      </c>
      <c r="I153" s="29" t="s">
        <v>45</v>
      </c>
      <c r="J153" s="31">
        <v>290600</v>
      </c>
      <c r="K153" s="32">
        <f t="shared" si="6"/>
        <v>79.97247075017205</v>
      </c>
      <c r="L153" s="33">
        <v>232400</v>
      </c>
      <c r="M153" s="33">
        <v>232400</v>
      </c>
      <c r="N153" s="33"/>
      <c r="O153" s="33"/>
      <c r="P153" s="29" t="s">
        <v>29</v>
      </c>
      <c r="Q153" s="29" t="s">
        <v>30</v>
      </c>
      <c r="R153" s="44">
        <v>18</v>
      </c>
    </row>
    <row r="154" spans="1:19" customFormat="1" ht="46.9" customHeight="1" x14ac:dyDescent="0.2">
      <c r="A154" s="55" t="s">
        <v>445</v>
      </c>
      <c r="B154" s="49" t="s">
        <v>32</v>
      </c>
      <c r="C154" s="49" t="s">
        <v>446</v>
      </c>
      <c r="D154" s="58" t="s">
        <v>447</v>
      </c>
      <c r="E154" s="49" t="s">
        <v>23</v>
      </c>
      <c r="F154" s="49" t="s">
        <v>448</v>
      </c>
      <c r="G154" s="29" t="s">
        <v>449</v>
      </c>
      <c r="H154" s="29" t="s">
        <v>36</v>
      </c>
      <c r="I154" s="49" t="s">
        <v>524</v>
      </c>
      <c r="J154" s="61">
        <v>264900</v>
      </c>
      <c r="K154" s="64">
        <f t="shared" si="6"/>
        <v>79.879199697999255</v>
      </c>
      <c r="L154" s="46">
        <v>211600</v>
      </c>
      <c r="M154" s="33">
        <v>52900</v>
      </c>
      <c r="N154" s="46"/>
      <c r="O154" s="46"/>
      <c r="P154" s="49" t="s">
        <v>26</v>
      </c>
      <c r="Q154" s="49" t="s">
        <v>30</v>
      </c>
      <c r="R154" s="52">
        <v>18</v>
      </c>
    </row>
    <row r="155" spans="1:19" customFormat="1" ht="48" customHeight="1" x14ac:dyDescent="0.2">
      <c r="A155" s="56"/>
      <c r="B155" s="50"/>
      <c r="C155" s="50"/>
      <c r="D155" s="59"/>
      <c r="E155" s="50"/>
      <c r="F155" s="50"/>
      <c r="G155" s="29" t="s">
        <v>450</v>
      </c>
      <c r="H155" s="29" t="s">
        <v>36</v>
      </c>
      <c r="I155" s="50"/>
      <c r="J155" s="62"/>
      <c r="K155" s="65"/>
      <c r="L155" s="48"/>
      <c r="M155" s="33">
        <v>52900</v>
      </c>
      <c r="N155" s="48"/>
      <c r="O155" s="48"/>
      <c r="P155" s="50"/>
      <c r="Q155" s="50"/>
      <c r="R155" s="53"/>
    </row>
    <row r="156" spans="1:19" customFormat="1" ht="44.45" customHeight="1" x14ac:dyDescent="0.2">
      <c r="A156" s="56"/>
      <c r="B156" s="50"/>
      <c r="C156" s="50"/>
      <c r="D156" s="59"/>
      <c r="E156" s="50"/>
      <c r="F156" s="50"/>
      <c r="G156" s="29" t="s">
        <v>451</v>
      </c>
      <c r="H156" s="29" t="s">
        <v>36</v>
      </c>
      <c r="I156" s="50"/>
      <c r="J156" s="62"/>
      <c r="K156" s="65"/>
      <c r="L156" s="48"/>
      <c r="M156" s="33">
        <v>52900</v>
      </c>
      <c r="N156" s="48"/>
      <c r="O156" s="48"/>
      <c r="P156" s="50"/>
      <c r="Q156" s="50"/>
      <c r="R156" s="53"/>
    </row>
    <row r="157" spans="1:19" customFormat="1" ht="45" customHeight="1" x14ac:dyDescent="0.2">
      <c r="A157" s="57"/>
      <c r="B157" s="51"/>
      <c r="C157" s="51"/>
      <c r="D157" s="60"/>
      <c r="E157" s="51"/>
      <c r="F157" s="51"/>
      <c r="G157" s="29" t="s">
        <v>452</v>
      </c>
      <c r="H157" s="29" t="s">
        <v>36</v>
      </c>
      <c r="I157" s="51"/>
      <c r="J157" s="63"/>
      <c r="K157" s="66"/>
      <c r="L157" s="47"/>
      <c r="M157" s="33">
        <v>52900</v>
      </c>
      <c r="N157" s="47"/>
      <c r="O157" s="47"/>
      <c r="P157" s="51"/>
      <c r="Q157" s="51"/>
      <c r="R157" s="54"/>
    </row>
    <row r="158" spans="1:19" customFormat="1" ht="84" customHeight="1" x14ac:dyDescent="0.2">
      <c r="A158" s="28" t="s">
        <v>335</v>
      </c>
      <c r="B158" s="29" t="s">
        <v>28</v>
      </c>
      <c r="C158" s="29" t="s">
        <v>336</v>
      </c>
      <c r="D158" s="30" t="s">
        <v>337</v>
      </c>
      <c r="E158" s="29" t="s">
        <v>43</v>
      </c>
      <c r="F158" s="29" t="s">
        <v>418</v>
      </c>
      <c r="G158" s="29" t="s">
        <v>338</v>
      </c>
      <c r="H158" s="29" t="s">
        <v>175</v>
      </c>
      <c r="I158" s="29" t="s">
        <v>536</v>
      </c>
      <c r="J158" s="31">
        <v>138300</v>
      </c>
      <c r="K158" s="32">
        <f>(L158/J158)*100</f>
        <v>79.971077368040483</v>
      </c>
      <c r="L158" s="33">
        <v>110600</v>
      </c>
      <c r="M158" s="33">
        <v>110600</v>
      </c>
      <c r="N158" s="33"/>
      <c r="O158" s="33"/>
      <c r="P158" s="29" t="s">
        <v>29</v>
      </c>
      <c r="Q158" s="29" t="s">
        <v>339</v>
      </c>
      <c r="R158" s="44">
        <v>18</v>
      </c>
      <c r="S158" s="2"/>
    </row>
    <row r="159" spans="1:19" customFormat="1" ht="112.9" customHeight="1" x14ac:dyDescent="0.2">
      <c r="A159" s="28" t="s">
        <v>466</v>
      </c>
      <c r="B159" s="29" t="s">
        <v>32</v>
      </c>
      <c r="C159" s="29" t="s">
        <v>155</v>
      </c>
      <c r="D159" s="30" t="s">
        <v>156</v>
      </c>
      <c r="E159" s="29" t="s">
        <v>52</v>
      </c>
      <c r="F159" s="29" t="s">
        <v>468</v>
      </c>
      <c r="G159" s="29">
        <v>1100631</v>
      </c>
      <c r="H159" s="29" t="s">
        <v>123</v>
      </c>
      <c r="I159" s="29" t="s">
        <v>158</v>
      </c>
      <c r="J159" s="31">
        <v>1130000</v>
      </c>
      <c r="K159" s="32">
        <f>(L159/J159)*100</f>
        <v>80</v>
      </c>
      <c r="L159" s="33">
        <v>904000</v>
      </c>
      <c r="M159" s="33">
        <v>904000</v>
      </c>
      <c r="N159" s="33"/>
      <c r="O159" s="33"/>
      <c r="P159" s="29" t="s">
        <v>26</v>
      </c>
      <c r="Q159" s="29" t="s">
        <v>27</v>
      </c>
      <c r="R159" s="44">
        <v>18</v>
      </c>
    </row>
    <row r="160" spans="1:19" customFormat="1" ht="112.15" customHeight="1" x14ac:dyDescent="0.2">
      <c r="A160" s="28" t="s">
        <v>361</v>
      </c>
      <c r="B160" s="29" t="s">
        <v>20</v>
      </c>
      <c r="C160" s="29" t="s">
        <v>169</v>
      </c>
      <c r="D160" s="30" t="s">
        <v>170</v>
      </c>
      <c r="E160" s="29" t="s">
        <v>59</v>
      </c>
      <c r="F160" s="29" t="s">
        <v>363</v>
      </c>
      <c r="G160" s="29">
        <v>3894727</v>
      </c>
      <c r="H160" s="29" t="s">
        <v>165</v>
      </c>
      <c r="I160" s="29" t="s">
        <v>171</v>
      </c>
      <c r="J160" s="31">
        <v>566000</v>
      </c>
      <c r="K160" s="32">
        <f>(L160/J160)*100</f>
        <v>53.003533568904594</v>
      </c>
      <c r="L160" s="33">
        <v>300000</v>
      </c>
      <c r="M160" s="33"/>
      <c r="N160" s="33">
        <v>300000</v>
      </c>
      <c r="O160" s="33"/>
      <c r="P160" s="29" t="s">
        <v>26</v>
      </c>
      <c r="Q160" s="29" t="s">
        <v>27</v>
      </c>
      <c r="R160" s="44">
        <v>18</v>
      </c>
    </row>
    <row r="161" spans="1:19" customFormat="1" ht="114.6" customHeight="1" x14ac:dyDescent="0.2">
      <c r="A161" s="28" t="s">
        <v>433</v>
      </c>
      <c r="B161" s="29" t="s">
        <v>32</v>
      </c>
      <c r="C161" s="29" t="s">
        <v>196</v>
      </c>
      <c r="D161" s="30">
        <v>43964591</v>
      </c>
      <c r="E161" s="29" t="s">
        <v>59</v>
      </c>
      <c r="F161" s="29" t="s">
        <v>434</v>
      </c>
      <c r="G161" s="29">
        <v>7235838</v>
      </c>
      <c r="H161" s="29" t="s">
        <v>176</v>
      </c>
      <c r="I161" s="29" t="s">
        <v>520</v>
      </c>
      <c r="J161" s="31">
        <v>821933</v>
      </c>
      <c r="K161" s="32">
        <f>(L161/J161)*100</f>
        <v>79.933522562057973</v>
      </c>
      <c r="L161" s="33">
        <v>657000</v>
      </c>
      <c r="M161" s="33">
        <v>657000</v>
      </c>
      <c r="N161" s="33"/>
      <c r="O161" s="33"/>
      <c r="P161" s="29" t="s">
        <v>26</v>
      </c>
      <c r="Q161" s="29" t="s">
        <v>27</v>
      </c>
      <c r="R161" s="44">
        <v>16</v>
      </c>
    </row>
    <row r="162" spans="1:19" customFormat="1" ht="90.75" customHeight="1" thickBot="1" x14ac:dyDescent="0.25">
      <c r="A162" s="34" t="s">
        <v>321</v>
      </c>
      <c r="B162" s="35" t="s">
        <v>20</v>
      </c>
      <c r="C162" s="35" t="s">
        <v>197</v>
      </c>
      <c r="D162" s="36" t="s">
        <v>198</v>
      </c>
      <c r="E162" s="35" t="s">
        <v>23</v>
      </c>
      <c r="F162" s="35" t="s">
        <v>322</v>
      </c>
      <c r="G162" s="35" t="s">
        <v>323</v>
      </c>
      <c r="H162" s="35" t="s">
        <v>127</v>
      </c>
      <c r="I162" s="35" t="s">
        <v>499</v>
      </c>
      <c r="J162" s="37">
        <v>346800</v>
      </c>
      <c r="K162" s="38">
        <f>(L162/J162)*100</f>
        <v>77.854671280276818</v>
      </c>
      <c r="L162" s="39">
        <v>270000</v>
      </c>
      <c r="M162" s="39"/>
      <c r="N162" s="39">
        <v>270000</v>
      </c>
      <c r="O162" s="39"/>
      <c r="P162" s="35" t="s">
        <v>26</v>
      </c>
      <c r="Q162" s="35" t="s">
        <v>324</v>
      </c>
      <c r="R162" s="45">
        <v>16</v>
      </c>
    </row>
    <row r="163" spans="1:19" ht="35.25" customHeight="1" thickBot="1" x14ac:dyDescent="0.25">
      <c r="A163" s="67" t="s">
        <v>552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9"/>
      <c r="L163" s="12">
        <f>SUM(L3:L162)</f>
        <v>36274200</v>
      </c>
      <c r="M163" s="13"/>
      <c r="N163" s="13"/>
      <c r="O163" s="13"/>
      <c r="P163" s="11"/>
      <c r="Q163" s="14"/>
      <c r="R163" s="20"/>
      <c r="S163" s="1"/>
    </row>
    <row r="164" spans="1:19" ht="117" customHeight="1" x14ac:dyDescent="0.2">
      <c r="M164" s="7"/>
    </row>
  </sheetData>
  <autoFilter ref="A2:R164" xr:uid="{00000000-0001-0000-0100-000000000000}"/>
  <mergeCells count="227">
    <mergeCell ref="A163:K163"/>
    <mergeCell ref="A1:R1"/>
    <mergeCell ref="Q154:Q157"/>
    <mergeCell ref="R154:R157"/>
    <mergeCell ref="F154:F157"/>
    <mergeCell ref="I154:I157"/>
    <mergeCell ref="J154:J157"/>
    <mergeCell ref="K154:K157"/>
    <mergeCell ref="L154:L157"/>
    <mergeCell ref="P154:P157"/>
    <mergeCell ref="A154:A157"/>
    <mergeCell ref="B154:B157"/>
    <mergeCell ref="C154:C157"/>
    <mergeCell ref="D154:D157"/>
    <mergeCell ref="E154:E157"/>
    <mergeCell ref="K143:K144"/>
    <mergeCell ref="L143:L144"/>
    <mergeCell ref="P143:P144"/>
    <mergeCell ref="L107:L108"/>
    <mergeCell ref="P107:P108"/>
    <mergeCell ref="Q107:Q108"/>
    <mergeCell ref="Q143:Q144"/>
    <mergeCell ref="R143:R144"/>
    <mergeCell ref="A143:A144"/>
    <mergeCell ref="B143:B144"/>
    <mergeCell ref="C143:C144"/>
    <mergeCell ref="D143:D144"/>
    <mergeCell ref="E143:E144"/>
    <mergeCell ref="F143:F144"/>
    <mergeCell ref="I143:I144"/>
    <mergeCell ref="J143:J144"/>
    <mergeCell ref="J121:J122"/>
    <mergeCell ref="K121:K122"/>
    <mergeCell ref="L121:L122"/>
    <mergeCell ref="P121:P122"/>
    <mergeCell ref="Q121:Q122"/>
    <mergeCell ref="R121:R122"/>
    <mergeCell ref="A121:A122"/>
    <mergeCell ref="B121:B122"/>
    <mergeCell ref="C121:C122"/>
    <mergeCell ref="D121:D122"/>
    <mergeCell ref="E121:E122"/>
    <mergeCell ref="F121:F122"/>
    <mergeCell ref="I121:I122"/>
    <mergeCell ref="I107:I108"/>
    <mergeCell ref="Q104:Q105"/>
    <mergeCell ref="R104:R105"/>
    <mergeCell ref="A107:A108"/>
    <mergeCell ref="B107:B108"/>
    <mergeCell ref="C107:C108"/>
    <mergeCell ref="D107:D108"/>
    <mergeCell ref="E107:E108"/>
    <mergeCell ref="F107:F108"/>
    <mergeCell ref="F104:F105"/>
    <mergeCell ref="I104:I105"/>
    <mergeCell ref="J104:J105"/>
    <mergeCell ref="K104:K105"/>
    <mergeCell ref="L104:L105"/>
    <mergeCell ref="P104:P105"/>
    <mergeCell ref="A104:A105"/>
    <mergeCell ref="B104:B105"/>
    <mergeCell ref="C104:C105"/>
    <mergeCell ref="D104:D105"/>
    <mergeCell ref="E104:E105"/>
    <mergeCell ref="R107:R108"/>
    <mergeCell ref="J107:J108"/>
    <mergeCell ref="K107:K108"/>
    <mergeCell ref="N107:N108"/>
    <mergeCell ref="P90:P91"/>
    <mergeCell ref="Q90:Q91"/>
    <mergeCell ref="K99:K100"/>
    <mergeCell ref="L99:L100"/>
    <mergeCell ref="P99:P100"/>
    <mergeCell ref="Q99:Q100"/>
    <mergeCell ref="R99:R100"/>
    <mergeCell ref="K93:K97"/>
    <mergeCell ref="L93:L97"/>
    <mergeCell ref="P93:P97"/>
    <mergeCell ref="Q93:Q97"/>
    <mergeCell ref="R93:R97"/>
    <mergeCell ref="R90:R91"/>
    <mergeCell ref="J90:J91"/>
    <mergeCell ref="K90:K91"/>
    <mergeCell ref="A99:A100"/>
    <mergeCell ref="B99:B100"/>
    <mergeCell ref="C99:C100"/>
    <mergeCell ref="D99:D100"/>
    <mergeCell ref="E99:E100"/>
    <mergeCell ref="F99:F100"/>
    <mergeCell ref="I99:I100"/>
    <mergeCell ref="J99:J100"/>
    <mergeCell ref="J93:J97"/>
    <mergeCell ref="A93:A97"/>
    <mergeCell ref="B93:B97"/>
    <mergeCell ref="C93:C97"/>
    <mergeCell ref="D93:D97"/>
    <mergeCell ref="E93:E97"/>
    <mergeCell ref="F93:F97"/>
    <mergeCell ref="I93:I97"/>
    <mergeCell ref="A90:A91"/>
    <mergeCell ref="B90:B91"/>
    <mergeCell ref="C90:C91"/>
    <mergeCell ref="D90:D91"/>
    <mergeCell ref="L90:L91"/>
    <mergeCell ref="E90:E91"/>
    <mergeCell ref="F90:F91"/>
    <mergeCell ref="F84:F85"/>
    <mergeCell ref="I84:I85"/>
    <mergeCell ref="J84:J85"/>
    <mergeCell ref="A84:A85"/>
    <mergeCell ref="B84:B85"/>
    <mergeCell ref="C84:C85"/>
    <mergeCell ref="D84:D85"/>
    <mergeCell ref="E84:E85"/>
    <mergeCell ref="I90:I91"/>
    <mergeCell ref="A46:A47"/>
    <mergeCell ref="B46:B47"/>
    <mergeCell ref="Q84:Q85"/>
    <mergeCell ref="R84:R85"/>
    <mergeCell ref="K84:K85"/>
    <mergeCell ref="L84:L85"/>
    <mergeCell ref="P84:P85"/>
    <mergeCell ref="K48:K66"/>
    <mergeCell ref="L48:L66"/>
    <mergeCell ref="P48:P66"/>
    <mergeCell ref="Q48:Q66"/>
    <mergeCell ref="R48:R66"/>
    <mergeCell ref="A48:A66"/>
    <mergeCell ref="B48:B66"/>
    <mergeCell ref="C48:C66"/>
    <mergeCell ref="D48:D66"/>
    <mergeCell ref="E48:E66"/>
    <mergeCell ref="F48:F66"/>
    <mergeCell ref="R38:R39"/>
    <mergeCell ref="J38:J39"/>
    <mergeCell ref="K38:K39"/>
    <mergeCell ref="I48:I66"/>
    <mergeCell ref="J48:J66"/>
    <mergeCell ref="C46:C47"/>
    <mergeCell ref="D46:D47"/>
    <mergeCell ref="E46:E47"/>
    <mergeCell ref="F46:F47"/>
    <mergeCell ref="I46:I47"/>
    <mergeCell ref="I38:I39"/>
    <mergeCell ref="N46:N47"/>
    <mergeCell ref="O46:O47"/>
    <mergeCell ref="N48:N66"/>
    <mergeCell ref="O48:O66"/>
    <mergeCell ref="J46:J47"/>
    <mergeCell ref="K46:K47"/>
    <mergeCell ref="L46:L47"/>
    <mergeCell ref="P46:P47"/>
    <mergeCell ref="Q46:Q47"/>
    <mergeCell ref="R46:R47"/>
    <mergeCell ref="F38:F39"/>
    <mergeCell ref="F22:F24"/>
    <mergeCell ref="I22:I24"/>
    <mergeCell ref="J22:J24"/>
    <mergeCell ref="K22:K24"/>
    <mergeCell ref="L22:L24"/>
    <mergeCell ref="P22:P24"/>
    <mergeCell ref="A22:A24"/>
    <mergeCell ref="B22:B24"/>
    <mergeCell ref="C22:C24"/>
    <mergeCell ref="D22:D24"/>
    <mergeCell ref="E22:E24"/>
    <mergeCell ref="K12:K13"/>
    <mergeCell ref="L12:L13"/>
    <mergeCell ref="P12:P13"/>
    <mergeCell ref="Q12:Q13"/>
    <mergeCell ref="R12:R13"/>
    <mergeCell ref="L38:L39"/>
    <mergeCell ref="P38:P39"/>
    <mergeCell ref="Q38:Q39"/>
    <mergeCell ref="A12:A13"/>
    <mergeCell ref="B12:B13"/>
    <mergeCell ref="C12:C13"/>
    <mergeCell ref="D12:D13"/>
    <mergeCell ref="E12:E13"/>
    <mergeCell ref="F12:F13"/>
    <mergeCell ref="I12:I13"/>
    <mergeCell ref="J12:J13"/>
    <mergeCell ref="N38:N39"/>
    <mergeCell ref="O38:O39"/>
    <mergeCell ref="R22:R24"/>
    <mergeCell ref="A38:A39"/>
    <mergeCell ref="B38:B39"/>
    <mergeCell ref="C38:C39"/>
    <mergeCell ref="D38:D39"/>
    <mergeCell ref="E38:E39"/>
    <mergeCell ref="A6:A9"/>
    <mergeCell ref="B6:B9"/>
    <mergeCell ref="C6:C9"/>
    <mergeCell ref="D6:D9"/>
    <mergeCell ref="E6:E9"/>
    <mergeCell ref="F6:F9"/>
    <mergeCell ref="I6:I9"/>
    <mergeCell ref="J6:J9"/>
    <mergeCell ref="K6:K9"/>
    <mergeCell ref="L6:L9"/>
    <mergeCell ref="P6:P9"/>
    <mergeCell ref="Q6:Q9"/>
    <mergeCell ref="R6:R9"/>
    <mergeCell ref="N6:N9"/>
    <mergeCell ref="O6:O9"/>
    <mergeCell ref="N12:N13"/>
    <mergeCell ref="O12:O13"/>
    <mergeCell ref="N22:N24"/>
    <mergeCell ref="O22:O24"/>
    <mergeCell ref="Q22:Q24"/>
    <mergeCell ref="O107:O108"/>
    <mergeCell ref="M121:M122"/>
    <mergeCell ref="O121:O122"/>
    <mergeCell ref="N143:N144"/>
    <mergeCell ref="O143:O144"/>
    <mergeCell ref="N154:N157"/>
    <mergeCell ref="O154:O157"/>
    <mergeCell ref="N84:N85"/>
    <mergeCell ref="O84:O85"/>
    <mergeCell ref="N90:N91"/>
    <mergeCell ref="O90:O91"/>
    <mergeCell ref="N93:N97"/>
    <mergeCell ref="O93:O97"/>
    <mergeCell ref="N99:N100"/>
    <mergeCell ref="O99:O100"/>
    <mergeCell ref="N104:N105"/>
    <mergeCell ref="O104:O105"/>
  </mergeCells>
  <printOptions horizontalCentered="1"/>
  <pageMargins left="0" right="0" top="0.27559055118110237" bottom="0" header="0.27559055118110237" footer="0.19685039370078741"/>
  <pageSetup paperSize="9" scale="56" fitToHeight="0" orientation="landscape" r:id="rId1"/>
  <headerFooter alignWithMargins="0">
    <oddFooter>Stránka &amp;P z &amp;N&amp;L&amp;1#&amp;"Calibri"&amp;9&amp;K000000Klasifikace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7" ma:contentTypeDescription="Create a new document." ma:contentTypeScope="" ma:versionID="93f0637fee72a324df95e5868c56906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1c4a32ce7a1266c2d7d536c0689996a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273262-93fa-4902-9abc-0950e41a00d2" xsi:nil="true"/>
    <lcf76f155ced4ddcb4097134ff3c332f xmlns="7aa1e5a2-d1d6-4a77-838d-8ee67b6b7fc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314C8-9396-4B06-8B1D-6948F8B65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6E75C-3600-413D-8E4A-848454BF61CC}">
  <ds:schemaRefs>
    <ds:schemaRef ds:uri="http://schemas.microsoft.com/office/2006/metadata/properties"/>
    <ds:schemaRef ds:uri="http://schemas.microsoft.com/office/infopath/2007/PartnerControls"/>
    <ds:schemaRef ds:uri="47273262-93fa-4902-9abc-0950e41a00d2"/>
    <ds:schemaRef ds:uri="7aa1e5a2-d1d6-4a77-838d-8ee67b6b7fc1"/>
  </ds:schemaRefs>
</ds:datastoreItem>
</file>

<file path=customXml/itemProps3.xml><?xml version="1.0" encoding="utf-8"?>
<ds:datastoreItem xmlns:ds="http://schemas.openxmlformats.org/officeDocument/2006/customXml" ds:itemID="{2FACFC4E-2830-4788-B0A0-C574C8B7C2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podpořeno_sloucene</vt:lpstr>
      <vt:lpstr>podpořeno_sloucene!Názvy_tisku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Becková Ivana</cp:lastModifiedBy>
  <cp:revision/>
  <cp:lastPrinted>2023-05-05T12:35:51Z</cp:lastPrinted>
  <dcterms:created xsi:type="dcterms:W3CDTF">2008-05-07T05:55:04Z</dcterms:created>
  <dcterms:modified xsi:type="dcterms:W3CDTF">2023-05-11T06:07:36Z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2022-04-28T12:11:31Z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e5c7b454-e5cc-4b11-bbad-486cf346640b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