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kub_novak_msk_cz/Documents/Stáže/2023/Materiál schválení žadatelů RK/"/>
    </mc:Choice>
  </mc:AlternateContent>
  <xr:revisionPtr revIDLastSave="226" documentId="11_DC74380155E37A5FC333462301C66D2F390175E3" xr6:coauthVersionLast="47" xr6:coauthVersionMax="47" xr10:uidLastSave="{9F0A7C57-9959-4CCB-80E8-3977B3CEC74A}"/>
  <bookViews>
    <workbookView xWindow="-120" yWindow="-120" windowWidth="29040" windowHeight="15840" xr2:uid="{00000000-000D-0000-FFFF-FFFF00000000}"/>
  </bookViews>
  <sheets>
    <sheet name="Seznam náhradních žadatelů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2" l="1"/>
  <c r="J18" i="2"/>
  <c r="L7" i="2"/>
  <c r="L8" i="2"/>
  <c r="L9" i="2"/>
  <c r="L10" i="2"/>
  <c r="L11" i="2"/>
  <c r="L12" i="2"/>
  <c r="L13" i="2"/>
  <c r="L14" i="2"/>
  <c r="L15" i="2"/>
  <c r="L16" i="2"/>
  <c r="L17" i="2"/>
  <c r="L4" i="2"/>
  <c r="L5" i="2"/>
  <c r="L6" i="2"/>
  <c r="L3" i="2"/>
</calcChain>
</file>

<file path=xl/sharedStrings.xml><?xml version="1.0" encoding="utf-8"?>
<sst xmlns="http://schemas.openxmlformats.org/spreadsheetml/2006/main" count="135" uniqueCount="84">
  <si>
    <t>Podíl dotace na celk. uznatelných nákladech projektu</t>
  </si>
  <si>
    <t>Název projektu</t>
  </si>
  <si>
    <t>Sídlo žadatele</t>
  </si>
  <si>
    <t>Právní forma</t>
  </si>
  <si>
    <t>IČO</t>
  </si>
  <si>
    <t>Název žadatele</t>
  </si>
  <si>
    <t>Zameření stáže</t>
  </si>
  <si>
    <t>Doba realizace projektu</t>
  </si>
  <si>
    <t>Celkové uznatelné náklady proj.</t>
  </si>
  <si>
    <t>Body celkem</t>
  </si>
  <si>
    <t>Výše dotace</t>
  </si>
  <si>
    <t>Ostrava</t>
  </si>
  <si>
    <t>Grafická tvorba a design</t>
  </si>
  <si>
    <t>Suma</t>
  </si>
  <si>
    <t>Seznam náhradních žadatelů navržených na poskytnutí dotace</t>
  </si>
  <si>
    <t>FM PROLES CZ s.r.o.</t>
  </si>
  <si>
    <t>NoBugs s. r. o.</t>
  </si>
  <si>
    <t>Y-POINT IT &amp; solution s.r.o.</t>
  </si>
  <si>
    <t>Šumbarknet s.r.o.</t>
  </si>
  <si>
    <t>beSURE s.r.o.</t>
  </si>
  <si>
    <t>Kožuch.online, s.r.o.</t>
  </si>
  <si>
    <t>Ingeteam a.s.</t>
  </si>
  <si>
    <t>CHVÁLEK ATELIÉR s.r.o.</t>
  </si>
  <si>
    <t>Supaplex s.r.o.</t>
  </si>
  <si>
    <t>RESTART Marketing, s.r.o.</t>
  </si>
  <si>
    <t>B of B cars s.r.o.</t>
  </si>
  <si>
    <t>Drážní revize s.r.o.</t>
  </si>
  <si>
    <t>Drážní servis s.r.o.</t>
  </si>
  <si>
    <t>Dalphen Development s.r.o.</t>
  </si>
  <si>
    <t>Dalphen Building s.r.o.</t>
  </si>
  <si>
    <t>26857316</t>
  </si>
  <si>
    <t>29382807</t>
  </si>
  <si>
    <t>03800768</t>
  </si>
  <si>
    <t>05413320</t>
  </si>
  <si>
    <t>07342772</t>
  </si>
  <si>
    <t>09968547</t>
  </si>
  <si>
    <t>47673141</t>
  </si>
  <si>
    <t>05725674</t>
  </si>
  <si>
    <t>03623181</t>
  </si>
  <si>
    <t>28636627</t>
  </si>
  <si>
    <t>28595581</t>
  </si>
  <si>
    <t>03472001</t>
  </si>
  <si>
    <t>10669027</t>
  </si>
  <si>
    <t>05820227</t>
  </si>
  <si>
    <t>28402456</t>
  </si>
  <si>
    <t>Frýdek-Místek</t>
  </si>
  <si>
    <t>Ostravice</t>
  </si>
  <si>
    <t>Šenov</t>
  </si>
  <si>
    <t>Třinec</t>
  </si>
  <si>
    <t>Stáž ve společnosti FM PROLES CZ s.r.o.</t>
  </si>
  <si>
    <t>Stáž ve společnosti NoBugs s.r.o.</t>
  </si>
  <si>
    <t>Stáže ve společnosti Y-POINT IT &amp; solution s.r.o.</t>
  </si>
  <si>
    <t>Stáže v Šumbarknet s.r.o.</t>
  </si>
  <si>
    <t>beSURE s.r.o. - podpora stáží žáků a studentů 2023</t>
  </si>
  <si>
    <t>Získání praxe na pozici grafický designér junior</t>
  </si>
  <si>
    <t>Stáže studentů 2023 - Ingeteam</t>
  </si>
  <si>
    <t>Stáže ve společnosti CHVÁLEK ATELIÉR s.r.o.</t>
  </si>
  <si>
    <t>Stáže ve společnosti Supaplex s.r.o.</t>
  </si>
  <si>
    <t>Stáže ve společnosti RESTART Marketing, s.r.o.</t>
  </si>
  <si>
    <t>Stáž v B of B cars s.r.o.</t>
  </si>
  <si>
    <t>Zvýšení bezpečnosti v oblasti kolejové dopravy</t>
  </si>
  <si>
    <t>Optimizace elektrických rozvodných zařízení a měníren</t>
  </si>
  <si>
    <t>Stavební inženýring a rozpočet staveb</t>
  </si>
  <si>
    <t>Projektování rodinných domů</t>
  </si>
  <si>
    <t>1.5.2023 - 30.6.2024</t>
  </si>
  <si>
    <t>Stavebnictví, geodezie, kartografie, geografie</t>
  </si>
  <si>
    <t>Střední škola řemesel, Frýdek – Místek</t>
  </si>
  <si>
    <t>Grafická tvorba a design, výpočetní technika</t>
  </si>
  <si>
    <t>Vysoká škola Báňská – TUO</t>
  </si>
  <si>
    <t>Střední odborná škola NET OFFICE Orlová,
Vysoká škola Báňská – TUO</t>
  </si>
  <si>
    <t>Elektrotechnika, telekomunikační a výpočetní technika</t>
  </si>
  <si>
    <t>Slezská univerzita v Opavě</t>
  </si>
  <si>
    <t>Albrechtova střední škola, Český Těšín</t>
  </si>
  <si>
    <t>Polygrafie, zpracování filmu a fotografie</t>
  </si>
  <si>
    <t>Ostravská univerzita</t>
  </si>
  <si>
    <t>Architektura a stavitelství</t>
  </si>
  <si>
    <t>Střední škola stavební a dřevozpracující</t>
  </si>
  <si>
    <t>Střední odborná škola umělecká a gymnázium,
Ostravská univerzita</t>
  </si>
  <si>
    <t>Strojírenství</t>
  </si>
  <si>
    <t xml:space="preserve">Střední průmyslová škola elektrotechniky a informatiky,
Střední škola teleinformatiky </t>
  </si>
  <si>
    <t>Pořadí</t>
  </si>
  <si>
    <t>Společnost s ručením omezeným</t>
  </si>
  <si>
    <t>Akciová společnost</t>
  </si>
  <si>
    <t>Škola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</si>
</sst>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4"/>
      <name val="Arial CE"/>
      <charset val="238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right" vertical="top"/>
    </xf>
    <xf numFmtId="0" fontId="7" fillId="0" borderId="5" xfId="0" applyFont="1" applyBorder="1" applyAlignment="1">
      <alignment horizontal="center" vertical="top" wrapText="1"/>
    </xf>
    <xf numFmtId="0" fontId="0" fillId="0" borderId="5" xfId="0" applyBorder="1"/>
    <xf numFmtId="165" fontId="8" fillId="0" borderId="5" xfId="0" applyNumberFormat="1" applyFont="1" applyBorder="1"/>
    <xf numFmtId="0" fontId="0" fillId="0" borderId="5" xfId="0" applyBorder="1" applyAlignment="1">
      <alignment horizontal="center" vertical="top"/>
    </xf>
    <xf numFmtId="3" fontId="5" fillId="0" borderId="2" xfId="0" applyNumberFormat="1" applyFont="1" applyBorder="1" applyAlignment="1">
      <alignment horizontal="right" vertical="top"/>
    </xf>
    <xf numFmtId="10" fontId="5" fillId="0" borderId="2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7BEDA-919B-43D9-8E1C-55D829D9CEF5}">
  <dimension ref="A1:M18"/>
  <sheetViews>
    <sheetView tabSelected="1" workbookViewId="0">
      <selection activeCell="G3" sqref="G3"/>
    </sheetView>
  </sheetViews>
  <sheetFormatPr defaultRowHeight="15" x14ac:dyDescent="0.25"/>
  <cols>
    <col min="1" max="1" width="6.28515625" customWidth="1"/>
    <col min="2" max="2" width="24" customWidth="1"/>
    <col min="3" max="3" width="15.5703125" customWidth="1"/>
    <col min="4" max="4" width="26.42578125" customWidth="1"/>
    <col min="5" max="5" width="19.42578125" customWidth="1"/>
    <col min="6" max="6" width="20" customWidth="1"/>
    <col min="7" max="7" width="20.5703125" customWidth="1"/>
    <col min="8" max="8" width="20.140625" customWidth="1"/>
    <col min="9" max="9" width="17.7109375" customWidth="1"/>
    <col min="10" max="10" width="17.42578125" customWidth="1"/>
    <col min="11" max="11" width="15.7109375" customWidth="1"/>
    <col min="12" max="12" width="20.5703125" customWidth="1"/>
    <col min="13" max="13" width="14.28515625" customWidth="1"/>
  </cols>
  <sheetData>
    <row r="1" spans="1:13" ht="35.25" customHeight="1" thickBot="1" x14ac:dyDescent="0.3">
      <c r="B1" s="25" t="s">
        <v>14</v>
      </c>
      <c r="C1" s="26"/>
      <c r="D1" s="26"/>
      <c r="E1" s="26"/>
      <c r="F1" s="3"/>
      <c r="G1" s="4"/>
      <c r="H1" s="4"/>
      <c r="I1" s="5"/>
      <c r="J1" s="6"/>
      <c r="K1" s="7"/>
      <c r="L1" s="2"/>
      <c r="M1" s="1"/>
    </row>
    <row r="2" spans="1:13" ht="41.25" customHeight="1" x14ac:dyDescent="0.25">
      <c r="A2" s="8" t="s">
        <v>80</v>
      </c>
      <c r="B2" s="8" t="s">
        <v>5</v>
      </c>
      <c r="C2" s="9" t="s">
        <v>4</v>
      </c>
      <c r="D2" s="9" t="s">
        <v>3</v>
      </c>
      <c r="E2" s="9" t="s">
        <v>2</v>
      </c>
      <c r="F2" s="9" t="s">
        <v>1</v>
      </c>
      <c r="G2" s="9" t="s">
        <v>83</v>
      </c>
      <c r="H2" s="9" t="s">
        <v>6</v>
      </c>
      <c r="I2" s="9" t="s">
        <v>7</v>
      </c>
      <c r="J2" s="10" t="s">
        <v>8</v>
      </c>
      <c r="K2" s="11" t="s">
        <v>10</v>
      </c>
      <c r="L2" s="12" t="s">
        <v>0</v>
      </c>
      <c r="M2" s="12" t="s">
        <v>9</v>
      </c>
    </row>
    <row r="3" spans="1:13" ht="22.5" x14ac:dyDescent="0.25">
      <c r="A3" s="2">
        <v>1</v>
      </c>
      <c r="B3" s="13" t="s">
        <v>15</v>
      </c>
      <c r="C3" s="14" t="s">
        <v>30</v>
      </c>
      <c r="D3" s="14" t="s">
        <v>81</v>
      </c>
      <c r="E3" s="15" t="s">
        <v>45</v>
      </c>
      <c r="F3" s="24" t="s">
        <v>49</v>
      </c>
      <c r="G3" s="23" t="s">
        <v>66</v>
      </c>
      <c r="H3" s="23" t="s">
        <v>65</v>
      </c>
      <c r="I3" s="13" t="s">
        <v>64</v>
      </c>
      <c r="J3" s="21">
        <v>198000</v>
      </c>
      <c r="K3" s="16">
        <v>138000</v>
      </c>
      <c r="L3" s="22">
        <f>K3/J3</f>
        <v>0.69696969696969702</v>
      </c>
      <c r="M3" s="16">
        <v>13.5</v>
      </c>
    </row>
    <row r="4" spans="1:13" ht="31.5" x14ac:dyDescent="0.25">
      <c r="A4" s="2">
        <v>2</v>
      </c>
      <c r="B4" s="13" t="s">
        <v>16</v>
      </c>
      <c r="C4" s="14" t="s">
        <v>31</v>
      </c>
      <c r="D4" s="14" t="s">
        <v>81</v>
      </c>
      <c r="E4" s="15" t="s">
        <v>11</v>
      </c>
      <c r="F4" s="24" t="s">
        <v>50</v>
      </c>
      <c r="G4" s="23" t="s">
        <v>69</v>
      </c>
      <c r="H4" s="23" t="s">
        <v>67</v>
      </c>
      <c r="I4" s="13" t="s">
        <v>64</v>
      </c>
      <c r="J4" s="21">
        <v>276000</v>
      </c>
      <c r="K4" s="16">
        <v>193200</v>
      </c>
      <c r="L4" s="22">
        <f t="shared" ref="L4:L17" si="0">K4/J4</f>
        <v>0.7</v>
      </c>
      <c r="M4" s="16">
        <v>13</v>
      </c>
    </row>
    <row r="5" spans="1:13" ht="31.5" x14ac:dyDescent="0.25">
      <c r="A5" s="2">
        <v>3</v>
      </c>
      <c r="B5" s="13" t="s">
        <v>17</v>
      </c>
      <c r="C5" s="14" t="s">
        <v>32</v>
      </c>
      <c r="D5" s="14" t="s">
        <v>81</v>
      </c>
      <c r="E5" s="15" t="s">
        <v>46</v>
      </c>
      <c r="F5" s="24" t="s">
        <v>51</v>
      </c>
      <c r="G5" s="23" t="s">
        <v>68</v>
      </c>
      <c r="H5" s="23" t="s">
        <v>70</v>
      </c>
      <c r="I5" s="13" t="s">
        <v>64</v>
      </c>
      <c r="J5" s="21">
        <v>282000</v>
      </c>
      <c r="K5" s="16">
        <v>197400</v>
      </c>
      <c r="L5" s="22">
        <f t="shared" si="0"/>
        <v>0.7</v>
      </c>
      <c r="M5" s="16">
        <v>12.5</v>
      </c>
    </row>
    <row r="6" spans="1:13" ht="31.5" x14ac:dyDescent="0.25">
      <c r="A6" s="2">
        <v>4</v>
      </c>
      <c r="B6" s="13" t="s">
        <v>18</v>
      </c>
      <c r="C6" s="14" t="s">
        <v>33</v>
      </c>
      <c r="D6" s="14" t="s">
        <v>81</v>
      </c>
      <c r="E6" s="15" t="s">
        <v>47</v>
      </c>
      <c r="F6" s="24" t="s">
        <v>52</v>
      </c>
      <c r="G6" s="23" t="s">
        <v>71</v>
      </c>
      <c r="H6" s="23" t="s">
        <v>70</v>
      </c>
      <c r="I6" s="13" t="s">
        <v>64</v>
      </c>
      <c r="J6" s="21">
        <v>282000</v>
      </c>
      <c r="K6" s="16">
        <v>197400</v>
      </c>
      <c r="L6" s="22">
        <f t="shared" si="0"/>
        <v>0.7</v>
      </c>
      <c r="M6" s="16">
        <v>12.5</v>
      </c>
    </row>
    <row r="7" spans="1:13" ht="22.5" x14ac:dyDescent="0.25">
      <c r="A7" s="2">
        <v>5</v>
      </c>
      <c r="B7" s="13" t="s">
        <v>19</v>
      </c>
      <c r="C7" s="14" t="s">
        <v>34</v>
      </c>
      <c r="D7" s="14" t="s">
        <v>81</v>
      </c>
      <c r="E7" s="15" t="s">
        <v>48</v>
      </c>
      <c r="F7" s="24" t="s">
        <v>53</v>
      </c>
      <c r="G7" s="23" t="s">
        <v>72</v>
      </c>
      <c r="H7" s="23" t="s">
        <v>73</v>
      </c>
      <c r="I7" s="13" t="s">
        <v>64</v>
      </c>
      <c r="J7" s="21">
        <v>315000</v>
      </c>
      <c r="K7" s="16">
        <v>200000</v>
      </c>
      <c r="L7" s="22">
        <f t="shared" si="0"/>
        <v>0.63492063492063489</v>
      </c>
      <c r="M7" s="16">
        <v>12.5</v>
      </c>
    </row>
    <row r="8" spans="1:13" ht="22.5" x14ac:dyDescent="0.25">
      <c r="A8" s="2">
        <v>6</v>
      </c>
      <c r="B8" s="13" t="s">
        <v>20</v>
      </c>
      <c r="C8" s="14" t="s">
        <v>35</v>
      </c>
      <c r="D8" s="14" t="s">
        <v>81</v>
      </c>
      <c r="E8" s="15" t="s">
        <v>47</v>
      </c>
      <c r="F8" s="24" t="s">
        <v>54</v>
      </c>
      <c r="G8" s="23" t="s">
        <v>74</v>
      </c>
      <c r="H8" s="23" t="s">
        <v>12</v>
      </c>
      <c r="I8" s="13" t="s">
        <v>64</v>
      </c>
      <c r="J8" s="21">
        <v>295400</v>
      </c>
      <c r="K8" s="16">
        <v>193200</v>
      </c>
      <c r="L8" s="22">
        <f t="shared" si="0"/>
        <v>0.65402843601895733</v>
      </c>
      <c r="M8" s="16">
        <v>12.5</v>
      </c>
    </row>
    <row r="9" spans="1:13" ht="31.5" x14ac:dyDescent="0.25">
      <c r="A9" s="2">
        <v>7</v>
      </c>
      <c r="B9" s="13" t="s">
        <v>21</v>
      </c>
      <c r="C9" s="14" t="s">
        <v>36</v>
      </c>
      <c r="D9" s="14" t="s">
        <v>82</v>
      </c>
      <c r="E9" s="15" t="s">
        <v>11</v>
      </c>
      <c r="F9" s="24" t="s">
        <v>55</v>
      </c>
      <c r="G9" s="23" t="s">
        <v>68</v>
      </c>
      <c r="H9" s="23" t="s">
        <v>70</v>
      </c>
      <c r="I9" s="13" t="s">
        <v>64</v>
      </c>
      <c r="J9" s="21">
        <v>208450</v>
      </c>
      <c r="K9" s="16">
        <v>104200</v>
      </c>
      <c r="L9" s="22">
        <f t="shared" si="0"/>
        <v>0.49988006716238909</v>
      </c>
      <c r="M9" s="16">
        <v>12.5</v>
      </c>
    </row>
    <row r="10" spans="1:13" ht="22.5" x14ac:dyDescent="0.25">
      <c r="A10" s="2">
        <v>8</v>
      </c>
      <c r="B10" s="13" t="s">
        <v>22</v>
      </c>
      <c r="C10" s="14" t="s">
        <v>37</v>
      </c>
      <c r="D10" s="14" t="s">
        <v>81</v>
      </c>
      <c r="E10" s="15" t="s">
        <v>11</v>
      </c>
      <c r="F10" s="24" t="s">
        <v>56</v>
      </c>
      <c r="G10" s="23" t="s">
        <v>68</v>
      </c>
      <c r="H10" s="23" t="s">
        <v>75</v>
      </c>
      <c r="I10" s="13" t="s">
        <v>64</v>
      </c>
      <c r="J10" s="21">
        <v>163200</v>
      </c>
      <c r="K10" s="16">
        <v>112800</v>
      </c>
      <c r="L10" s="22">
        <f t="shared" si="0"/>
        <v>0.69117647058823528</v>
      </c>
      <c r="M10" s="16">
        <v>12.5</v>
      </c>
    </row>
    <row r="11" spans="1:13" ht="22.5" x14ac:dyDescent="0.25">
      <c r="A11" s="2">
        <v>9</v>
      </c>
      <c r="B11" s="13" t="s">
        <v>23</v>
      </c>
      <c r="C11" s="14" t="s">
        <v>38</v>
      </c>
      <c r="D11" s="14" t="s">
        <v>81</v>
      </c>
      <c r="E11" s="15" t="s">
        <v>11</v>
      </c>
      <c r="F11" s="24" t="s">
        <v>57</v>
      </c>
      <c r="G11" s="23" t="s">
        <v>76</v>
      </c>
      <c r="H11" s="23" t="s">
        <v>65</v>
      </c>
      <c r="I11" s="13" t="s">
        <v>64</v>
      </c>
      <c r="J11" s="21">
        <v>276000</v>
      </c>
      <c r="K11" s="16">
        <v>193200</v>
      </c>
      <c r="L11" s="22">
        <f t="shared" si="0"/>
        <v>0.7</v>
      </c>
      <c r="M11" s="16">
        <v>12</v>
      </c>
    </row>
    <row r="12" spans="1:13" ht="31.5" x14ac:dyDescent="0.25">
      <c r="A12" s="2">
        <v>10</v>
      </c>
      <c r="B12" s="13" t="s">
        <v>24</v>
      </c>
      <c r="C12" s="14" t="s">
        <v>39</v>
      </c>
      <c r="D12" s="14" t="s">
        <v>81</v>
      </c>
      <c r="E12" s="15" t="s">
        <v>11</v>
      </c>
      <c r="F12" s="24" t="s">
        <v>58</v>
      </c>
      <c r="G12" s="23" t="s">
        <v>77</v>
      </c>
      <c r="H12" s="23" t="s">
        <v>12</v>
      </c>
      <c r="I12" s="13" t="s">
        <v>64</v>
      </c>
      <c r="J12" s="21">
        <v>282000</v>
      </c>
      <c r="K12" s="16">
        <v>197400</v>
      </c>
      <c r="L12" s="22">
        <f t="shared" si="0"/>
        <v>0.7</v>
      </c>
      <c r="M12" s="16">
        <v>12</v>
      </c>
    </row>
    <row r="13" spans="1:13" x14ac:dyDescent="0.25">
      <c r="A13" s="2">
        <v>11</v>
      </c>
      <c r="B13" s="13" t="s">
        <v>25</v>
      </c>
      <c r="C13" s="14" t="s">
        <v>40</v>
      </c>
      <c r="D13" s="14" t="s">
        <v>81</v>
      </c>
      <c r="E13" s="15" t="s">
        <v>11</v>
      </c>
      <c r="F13" s="24" t="s">
        <v>59</v>
      </c>
      <c r="G13" s="23" t="s">
        <v>68</v>
      </c>
      <c r="H13" s="23" t="s">
        <v>78</v>
      </c>
      <c r="I13" s="13" t="s">
        <v>64</v>
      </c>
      <c r="J13" s="21">
        <v>290100</v>
      </c>
      <c r="K13" s="16">
        <v>200000</v>
      </c>
      <c r="L13" s="22">
        <f t="shared" si="0"/>
        <v>0.6894174422612892</v>
      </c>
      <c r="M13" s="16">
        <v>12</v>
      </c>
    </row>
    <row r="14" spans="1:13" ht="42" x14ac:dyDescent="0.25">
      <c r="A14" s="2">
        <v>12</v>
      </c>
      <c r="B14" s="13" t="s">
        <v>26</v>
      </c>
      <c r="C14" s="14" t="s">
        <v>41</v>
      </c>
      <c r="D14" s="14" t="s">
        <v>81</v>
      </c>
      <c r="E14" s="15" t="s">
        <v>11</v>
      </c>
      <c r="F14" s="24" t="s">
        <v>60</v>
      </c>
      <c r="G14" s="23" t="s">
        <v>79</v>
      </c>
      <c r="H14" s="23" t="s">
        <v>78</v>
      </c>
      <c r="I14" s="13" t="s">
        <v>64</v>
      </c>
      <c r="J14" s="21">
        <v>287700</v>
      </c>
      <c r="K14" s="16">
        <v>199800</v>
      </c>
      <c r="L14" s="22">
        <f t="shared" si="0"/>
        <v>0.694473409801877</v>
      </c>
      <c r="M14" s="16">
        <v>12</v>
      </c>
    </row>
    <row r="15" spans="1:13" ht="42" x14ac:dyDescent="0.25">
      <c r="A15" s="2">
        <v>13</v>
      </c>
      <c r="B15" s="13" t="s">
        <v>27</v>
      </c>
      <c r="C15" s="14" t="s">
        <v>42</v>
      </c>
      <c r="D15" s="14" t="s">
        <v>81</v>
      </c>
      <c r="E15" s="15" t="s">
        <v>11</v>
      </c>
      <c r="F15" s="24" t="s">
        <v>61</v>
      </c>
      <c r="G15" s="23" t="s">
        <v>79</v>
      </c>
      <c r="H15" s="23" t="s">
        <v>78</v>
      </c>
      <c r="I15" s="13" t="s">
        <v>64</v>
      </c>
      <c r="J15" s="21">
        <v>287700</v>
      </c>
      <c r="K15" s="16">
        <v>199800</v>
      </c>
      <c r="L15" s="22">
        <f t="shared" si="0"/>
        <v>0.694473409801877</v>
      </c>
      <c r="M15" s="16">
        <v>12</v>
      </c>
    </row>
    <row r="16" spans="1:13" ht="22.5" x14ac:dyDescent="0.25">
      <c r="A16" s="2">
        <v>14</v>
      </c>
      <c r="B16" s="13" t="s">
        <v>28</v>
      </c>
      <c r="C16" s="14" t="s">
        <v>43</v>
      </c>
      <c r="D16" s="14" t="s">
        <v>81</v>
      </c>
      <c r="E16" s="15" t="s">
        <v>11</v>
      </c>
      <c r="F16" s="24" t="s">
        <v>62</v>
      </c>
      <c r="G16" s="23" t="s">
        <v>68</v>
      </c>
      <c r="H16" s="23" t="s">
        <v>75</v>
      </c>
      <c r="I16" s="13" t="s">
        <v>64</v>
      </c>
      <c r="J16" s="21">
        <v>285100</v>
      </c>
      <c r="K16" s="16">
        <v>199500</v>
      </c>
      <c r="L16" s="22">
        <f t="shared" si="0"/>
        <v>0.69975447211504738</v>
      </c>
      <c r="M16" s="16">
        <v>10</v>
      </c>
    </row>
    <row r="17" spans="1:13" ht="22.5" x14ac:dyDescent="0.25">
      <c r="A17" s="2">
        <v>15</v>
      </c>
      <c r="B17" s="13" t="s">
        <v>29</v>
      </c>
      <c r="C17" s="14" t="s">
        <v>44</v>
      </c>
      <c r="D17" s="14" t="s">
        <v>81</v>
      </c>
      <c r="E17" s="15" t="s">
        <v>11</v>
      </c>
      <c r="F17" s="24" t="s">
        <v>63</v>
      </c>
      <c r="G17" s="23" t="s">
        <v>68</v>
      </c>
      <c r="H17" s="23" t="s">
        <v>75</v>
      </c>
      <c r="I17" s="13" t="s">
        <v>64</v>
      </c>
      <c r="J17" s="21">
        <v>285100</v>
      </c>
      <c r="K17" s="16">
        <v>199500</v>
      </c>
      <c r="L17" s="22">
        <f t="shared" si="0"/>
        <v>0.69975447211504738</v>
      </c>
      <c r="M17" s="16">
        <v>8</v>
      </c>
    </row>
    <row r="18" spans="1:13" ht="15.75" thickBot="1" x14ac:dyDescent="0.3">
      <c r="B18" s="17" t="s">
        <v>13</v>
      </c>
      <c r="C18" s="18"/>
      <c r="D18" s="18"/>
      <c r="E18" s="18"/>
      <c r="F18" s="18"/>
      <c r="G18" s="18"/>
      <c r="H18" s="18"/>
      <c r="I18" s="18"/>
      <c r="J18" s="19">
        <f>SUM(J3:J17)</f>
        <v>4013750</v>
      </c>
      <c r="K18" s="19">
        <f>SUM(K3:K17)</f>
        <v>2725400</v>
      </c>
      <c r="L18" s="18"/>
      <c r="M18" s="20"/>
    </row>
  </sheetData>
  <mergeCells count="1">
    <mergeCell ref="B1:E1"/>
  </mergeCells>
  <phoneticPr fontId="6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náhradních žadatelů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Grecmanová Markéta</dc:creator>
  <cp:lastModifiedBy>Novák Jakub</cp:lastModifiedBy>
  <cp:lastPrinted>2021-06-02T12:14:31Z</cp:lastPrinted>
  <dcterms:created xsi:type="dcterms:W3CDTF">2021-05-13T05:21:20Z</dcterms:created>
  <dcterms:modified xsi:type="dcterms:W3CDTF">2023-05-17T13:09:53Z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2022-05-11T15:27:11Z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262688f2-54c9-42a0-8295-b826ea3872ee</vt:lpwstr>
  </property>
  <property fmtid="{D5CDD505-2E9C-101B-9397-08002B2CF9AE}" pid="8" name="MSIP_Label_215ad6d0-798b-44f9-b3fd-112ad6275fb4_ContentBits">
    <vt:lpwstr>2</vt:lpwstr>
  </property>
</Properties>
</file>