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PDČ 2023\Materiál_schválení dotací RK, ZK\"/>
    </mc:Choice>
  </mc:AlternateContent>
  <xr:revisionPtr revIDLastSave="0" documentId="13_ncr:1_{89416FB2-9E06-44F0-A62B-D9C8A914C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2_Náhradníci" sheetId="8" r:id="rId1"/>
  </sheets>
  <definedNames>
    <definedName name="_xlnm._FilterDatabase" localSheetId="0" hidden="1">'Příloha č. 2_Náhradníci'!$A$3:$P$22</definedName>
    <definedName name="_xlnm.Print_Titles" localSheetId="0">'Příloha č. 2_Náhradníci'!$3:$3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8" l="1"/>
  <c r="K5" i="8"/>
  <c r="K17" i="8"/>
  <c r="K22" i="8"/>
  <c r="K11" i="8"/>
  <c r="K4" i="8"/>
  <c r="K19" i="8"/>
  <c r="K18" i="8"/>
  <c r="K16" i="8"/>
  <c r="K15" i="8"/>
  <c r="K14" i="8"/>
  <c r="K10" i="8"/>
  <c r="K6" i="8"/>
  <c r="K9" i="8"/>
  <c r="K20" i="8"/>
  <c r="K8" i="8"/>
  <c r="K21" i="8"/>
  <c r="K13" i="8"/>
  <c r="K7" i="8"/>
</calcChain>
</file>

<file path=xl/sharedStrings.xml><?xml version="1.0" encoding="utf-8"?>
<sst xmlns="http://schemas.openxmlformats.org/spreadsheetml/2006/main" count="230" uniqueCount="114">
  <si>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</si>
  <si>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</si>
  <si>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</si>
  <si>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</si>
  <si>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</si>
  <si>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</si>
  <si>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</si>
  <si>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</si>
  <si>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% spoluúčast dotace na CUN</t>
  </si>
  <si>
    <t>Druh dotace</t>
  </si>
  <si>
    <t>Doba realizace projektu</t>
  </si>
  <si>
    <t>Počet bodů</t>
  </si>
  <si>
    <t>ústav</t>
  </si>
  <si>
    <t xml:space="preserve"> -</t>
  </si>
  <si>
    <t>neinvestiční</t>
  </si>
  <si>
    <t>Vzájemné soužití o.p.s.</t>
  </si>
  <si>
    <t>65497996</t>
  </si>
  <si>
    <t>obecně prospěšná společnost</t>
  </si>
  <si>
    <t>Adresná podpora rodinám ve spolupráci s OSPOD</t>
  </si>
  <si>
    <t>evidovaná právnická osoba dle zákona č. 3/2002 Sb.</t>
  </si>
  <si>
    <t>-</t>
  </si>
  <si>
    <t>Elim Opava, o.p.s.</t>
  </si>
  <si>
    <t>02278197</t>
  </si>
  <si>
    <t>Dobrovolnictví veřejnosti</t>
  </si>
  <si>
    <t>Armáda spásy v České republice, z. s.</t>
  </si>
  <si>
    <t>spolek</t>
  </si>
  <si>
    <t>Centrum sociálních služeb Ostrava, o.p.s.</t>
  </si>
  <si>
    <t>28659392</t>
  </si>
  <si>
    <t>BVÚ - Centrum pro volný čas z.s.</t>
  </si>
  <si>
    <t>Rodinné centrum KAŠTÁNEK, z.s.</t>
  </si>
  <si>
    <t>Pomocná ruka</t>
  </si>
  <si>
    <t>Slezská diakonie</t>
  </si>
  <si>
    <t>65468562</t>
  </si>
  <si>
    <t>Centrum inkluze o.p.s.</t>
  </si>
  <si>
    <t>Charita Český Těšín</t>
  </si>
  <si>
    <t>60337842</t>
  </si>
  <si>
    <t xml:space="preserve">Akademický ústav Karviná, z.ú. </t>
  </si>
  <si>
    <t>HoSt - Home-Start Česká republika, z.ú.</t>
  </si>
  <si>
    <t>Nejsme na to sami</t>
  </si>
  <si>
    <t>Rodinné a komunitní centrum Chaloupka z.s.</t>
  </si>
  <si>
    <t>EUROTOPIA.CZ, o.p.s.</t>
  </si>
  <si>
    <t>Zdravá rodina</t>
  </si>
  <si>
    <t>Pěstounství je cesta</t>
  </si>
  <si>
    <t>ONŽ - pomoc a poradenství pro ženy a dívky, z.s.</t>
  </si>
  <si>
    <t>00537675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</si>
  <si>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</si>
  <si>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</si>
  <si>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</si>
  <si>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</si>
  <si>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</si>
  <si>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</si>
  <si>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</si>
  <si>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</si>
  <si>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</si>
  <si>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</si>
  <si>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</si>
  <si>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</si>
  <si>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</si>
  <si>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</si>
  <si>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</si>
  <si>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</si>
  <si>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</si>
  <si>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</si>
  <si>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</si>
  <si>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Obecně prospěšná společnost DLAŇ ŽIVOTU</t>
  </si>
  <si>
    <t>01/23</t>
  </si>
  <si>
    <t>PDČ 4/23</t>
  </si>
  <si>
    <t>1. 1. 2023 - 31. 12. 2023</t>
  </si>
  <si>
    <t>PDČ 1/23</t>
  </si>
  <si>
    <t>PDČ 2/23</t>
  </si>
  <si>
    <t>PDČ 3/23</t>
  </si>
  <si>
    <t>PDČ 5/23</t>
  </si>
  <si>
    <t>09/23</t>
  </si>
  <si>
    <t>17/23</t>
  </si>
  <si>
    <t>Posílení mezigeneračních vazeb v rodinách v roce 2023.</t>
  </si>
  <si>
    <t>21/23</t>
  </si>
  <si>
    <t>Díky, nová rodino</t>
  </si>
  <si>
    <t>1. 1. 2023 - 30. 11. 2023</t>
  </si>
  <si>
    <t>24/23</t>
  </si>
  <si>
    <t>26806541</t>
  </si>
  <si>
    <t xml:space="preserve">Poradna Cesta těhotenstvím </t>
  </si>
  <si>
    <t>25/23</t>
  </si>
  <si>
    <t>Rodinná a skupinová psychoterapie Ostrava</t>
  </si>
  <si>
    <t>26/23</t>
  </si>
  <si>
    <t>Psychoterapie pro rodiny Opava</t>
  </si>
  <si>
    <t>31/23</t>
  </si>
  <si>
    <t>Děti rodičů, rodiče dětí 2023</t>
  </si>
  <si>
    <t>37/23</t>
  </si>
  <si>
    <t>Pro těšínské rodiny</t>
  </si>
  <si>
    <t>41/23</t>
  </si>
  <si>
    <t>42/23</t>
  </si>
  <si>
    <t xml:space="preserve">Na své starosti a trápení nejste sami </t>
  </si>
  <si>
    <t>46/23</t>
  </si>
  <si>
    <t>Aktivity a preventivní programy pro dospívající děti a mladé dospělé</t>
  </si>
  <si>
    <t>47/23</t>
  </si>
  <si>
    <t>Zvyšování rodičovských kompetencí samoživitelů</t>
  </si>
  <si>
    <t>49/23</t>
  </si>
  <si>
    <t>Centrum pro rodinu - včas a spolu 2</t>
  </si>
  <si>
    <t>51/23</t>
  </si>
  <si>
    <t>52/23</t>
  </si>
  <si>
    <t>Dobrovolníci pro HOST v Ostravě</t>
  </si>
  <si>
    <t>54/23</t>
  </si>
  <si>
    <t>Klíče k porozumění</t>
  </si>
  <si>
    <t>55/23</t>
  </si>
  <si>
    <t>2. 1. 2023 - 31. 12. 2023</t>
  </si>
  <si>
    <t>58/23</t>
  </si>
  <si>
    <t>vyrovnávací platba dle pověření, číslo smlouvy 07996/2020/SOC ze dne 9.11.2020, ve znění pozdějších dodatků</t>
  </si>
  <si>
    <t>vyrovnávací platba dle pověření, číslo smlouvy 07835/2020/SOC ze dne 6.11.2020, ve znění pozdějšího dodatku</t>
  </si>
  <si>
    <t>Pořadové číslo</t>
  </si>
  <si>
    <t>Na základě dosažené výše bodového ohodnocení žádosti a nedostatku finančních prostředků.</t>
  </si>
  <si>
    <t>Důvod neposkytnutí dotace</t>
  </si>
  <si>
    <t>Pořadník náhradních žadatelů na poskytnutí účelových dotací z rozpočtu kraje v Programu podpory činností v oblasti rodinné politiky, sociálně právní ochrany dětí a navazujících činností 
v sociálních službách na rok 2023</t>
  </si>
  <si>
    <t>Celkové uznatelné náklady projektu 
(v Kč)</t>
  </si>
  <si>
    <t>Schválená dotace 
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</si>
</sst>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5">
    <cellStyle name="Čárka" xfId="1" builtinId="3"/>
    <cellStyle name="Normální" xfId="0" builtinId="0"/>
    <cellStyle name="normální 2" xfId="3" xr:uid="{E9EB6D62-6420-41A8-9B59-0E32052B33E7}"/>
    <cellStyle name="Normální 3" xfId="2" xr:uid="{A8778CA6-9255-407E-A0F4-504ED26AD2D4}"/>
    <cellStyle name="Normální 4" xfId="4" xr:uid="{A39FF4A3-6EAC-4005-8A31-81F05ACF5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069E-6EA1-4E46-BD31-55BC533E574D}">
  <sheetPr>
    <tabColor rgb="FF92D050"/>
    <pageSetUpPr fitToPage="1"/>
  </sheetPr>
  <dimension ref="A1:Y26"/>
  <sheetViews>
    <sheetView tabSelected="1" zoomScaleNormal="100" workbookViewId="0">
      <pane ySplit="3" topLeftCell="A4" activePane="bottomLeft" state="frozen"/>
      <selection activeCell="P57" sqref="P57"/>
      <selection pane="bottomLeft" activeCell="F18" sqref="F18"/>
    </sheetView>
  </sheetViews>
  <sheetFormatPr defaultColWidth="9.140625" defaultRowHeight="12.75" x14ac:dyDescent="0.2"/>
  <cols>
    <col min="1" max="2" width="11.28515625" style="2" customWidth="1"/>
    <col min="3" max="3" width="11.5703125" style="6" customWidth="1"/>
    <col min="4" max="4" width="20.7109375" style="15" customWidth="1"/>
    <col min="5" max="5" width="11.7109375" style="2" customWidth="1"/>
    <col min="6" max="6" width="18.140625" style="2" customWidth="1"/>
    <col min="7" max="7" width="24.85546875" style="2" customWidth="1"/>
    <col min="8" max="8" width="14.85546875" style="6" customWidth="1"/>
    <col min="9" max="9" width="18.7109375" style="6" customWidth="1"/>
    <col min="10" max="10" width="14" style="2" customWidth="1"/>
    <col min="11" max="11" width="14.5703125" style="2" customWidth="1"/>
    <col min="12" max="12" width="13.85546875" style="2" customWidth="1"/>
    <col min="13" max="14" width="12.7109375" style="2" customWidth="1"/>
    <col min="15" max="15" width="12.5703125" style="2" customWidth="1"/>
    <col min="16" max="16" width="32" style="2" customWidth="1"/>
    <col min="17" max="17" width="30.28515625" style="2" customWidth="1"/>
    <col min="18" max="16384" width="9.140625" style="2"/>
  </cols>
  <sheetData>
    <row r="1" spans="1:25" s="1" customFormat="1" ht="13.5" thickBot="1" x14ac:dyDescent="0.25">
      <c r="D1" s="14"/>
    </row>
    <row r="2" spans="1:25" s="1" customFormat="1" ht="50.1" customHeight="1" thickBot="1" x14ac:dyDescent="0.25">
      <c r="A2" s="39" t="s">
        <v>111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  <c r="Q2" s="5"/>
      <c r="R2" s="5"/>
      <c r="S2" s="5"/>
    </row>
    <row r="3" spans="1:25" s="3" customFormat="1" ht="79.5" customHeight="1" thickBot="1" x14ac:dyDescent="0.25">
      <c r="A3" s="11" t="s">
        <v>108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112</v>
      </c>
      <c r="K3" s="12" t="s">
        <v>8</v>
      </c>
      <c r="L3" s="12" t="s">
        <v>113</v>
      </c>
      <c r="M3" s="12" t="s">
        <v>9</v>
      </c>
      <c r="N3" s="12" t="s">
        <v>10</v>
      </c>
      <c r="O3" s="13" t="s">
        <v>11</v>
      </c>
      <c r="P3" s="31" t="s">
        <v>110</v>
      </c>
      <c r="Q3" s="5"/>
      <c r="R3" s="5"/>
      <c r="S3" s="5"/>
      <c r="T3" s="5"/>
      <c r="U3" s="5"/>
      <c r="V3" s="5"/>
      <c r="W3" s="5"/>
      <c r="X3" s="5"/>
      <c r="Y3" s="5"/>
    </row>
    <row r="4" spans="1:25" s="5" customFormat="1" ht="38.25" x14ac:dyDescent="0.2">
      <c r="A4" s="30" t="s">
        <v>45</v>
      </c>
      <c r="B4" s="28" t="s">
        <v>96</v>
      </c>
      <c r="C4" s="28" t="s">
        <v>66</v>
      </c>
      <c r="D4" s="27" t="s">
        <v>33</v>
      </c>
      <c r="E4" s="16">
        <v>29461545</v>
      </c>
      <c r="F4" s="4" t="s">
        <v>17</v>
      </c>
      <c r="G4" s="4" t="s">
        <v>97</v>
      </c>
      <c r="H4" s="7" t="s">
        <v>13</v>
      </c>
      <c r="I4" s="7" t="s">
        <v>13</v>
      </c>
      <c r="J4" s="8">
        <v>1173000</v>
      </c>
      <c r="K4" s="9">
        <f t="shared" ref="K4:K22" si="0">(L4/J4)*100</f>
        <v>17.050298380221655</v>
      </c>
      <c r="L4" s="10">
        <v>200000</v>
      </c>
      <c r="M4" s="7" t="s">
        <v>14</v>
      </c>
      <c r="N4" s="4" t="s">
        <v>67</v>
      </c>
      <c r="O4" s="7">
        <v>28</v>
      </c>
      <c r="P4" s="36" t="s">
        <v>109</v>
      </c>
    </row>
    <row r="5" spans="1:25" s="5" customFormat="1" ht="38.25" x14ac:dyDescent="0.2">
      <c r="A5" s="30" t="s">
        <v>46</v>
      </c>
      <c r="B5" s="28" t="s">
        <v>103</v>
      </c>
      <c r="C5" s="28" t="s">
        <v>69</v>
      </c>
      <c r="D5" s="27" t="s">
        <v>40</v>
      </c>
      <c r="E5" s="16">
        <v>25852345</v>
      </c>
      <c r="F5" s="4" t="s">
        <v>17</v>
      </c>
      <c r="G5" s="4" t="s">
        <v>41</v>
      </c>
      <c r="H5" s="7" t="s">
        <v>13</v>
      </c>
      <c r="I5" s="7" t="s">
        <v>13</v>
      </c>
      <c r="J5" s="8">
        <v>774900</v>
      </c>
      <c r="K5" s="9">
        <f t="shared" si="0"/>
        <v>25.809781907342881</v>
      </c>
      <c r="L5" s="10">
        <v>200000</v>
      </c>
      <c r="M5" s="7" t="s">
        <v>14</v>
      </c>
      <c r="N5" s="4" t="s">
        <v>104</v>
      </c>
      <c r="O5" s="26">
        <v>28</v>
      </c>
      <c r="P5" s="36" t="s">
        <v>109</v>
      </c>
    </row>
    <row r="6" spans="1:25" s="5" customFormat="1" ht="89.25" x14ac:dyDescent="0.2">
      <c r="A6" s="30" t="s">
        <v>47</v>
      </c>
      <c r="B6" s="28" t="s">
        <v>83</v>
      </c>
      <c r="C6" s="28" t="s">
        <v>68</v>
      </c>
      <c r="D6" s="27" t="s">
        <v>24</v>
      </c>
      <c r="E6" s="16">
        <v>40613411</v>
      </c>
      <c r="F6" s="4" t="s">
        <v>25</v>
      </c>
      <c r="G6" s="4" t="s">
        <v>84</v>
      </c>
      <c r="H6" s="7">
        <v>9479139</v>
      </c>
      <c r="I6" s="4" t="s">
        <v>106</v>
      </c>
      <c r="J6" s="8">
        <v>80000</v>
      </c>
      <c r="K6" s="9">
        <f t="shared" si="0"/>
        <v>50</v>
      </c>
      <c r="L6" s="10">
        <v>40000</v>
      </c>
      <c r="M6" s="7" t="s">
        <v>14</v>
      </c>
      <c r="N6" s="4" t="s">
        <v>67</v>
      </c>
      <c r="O6" s="7">
        <v>27</v>
      </c>
      <c r="P6" s="36" t="s">
        <v>109</v>
      </c>
    </row>
    <row r="7" spans="1:25" s="5" customFormat="1" ht="38.25" x14ac:dyDescent="0.2">
      <c r="A7" s="30" t="s">
        <v>48</v>
      </c>
      <c r="B7" s="28" t="s">
        <v>65</v>
      </c>
      <c r="C7" s="28" t="s">
        <v>66</v>
      </c>
      <c r="D7" s="27" t="s">
        <v>15</v>
      </c>
      <c r="E7" s="16" t="s">
        <v>16</v>
      </c>
      <c r="F7" s="4" t="s">
        <v>17</v>
      </c>
      <c r="G7" s="4" t="s">
        <v>18</v>
      </c>
      <c r="H7" s="7" t="s">
        <v>13</v>
      </c>
      <c r="I7" s="7" t="s">
        <v>13</v>
      </c>
      <c r="J7" s="8">
        <v>980000</v>
      </c>
      <c r="K7" s="9">
        <f t="shared" si="0"/>
        <v>20.408163265306122</v>
      </c>
      <c r="L7" s="10">
        <v>200000</v>
      </c>
      <c r="M7" s="7" t="s">
        <v>14</v>
      </c>
      <c r="N7" s="4" t="s">
        <v>67</v>
      </c>
      <c r="O7" s="26">
        <v>26</v>
      </c>
      <c r="P7" s="36" t="s">
        <v>109</v>
      </c>
    </row>
    <row r="8" spans="1:25" s="5" customFormat="1" ht="38.25" x14ac:dyDescent="0.2">
      <c r="A8" s="30" t="s">
        <v>49</v>
      </c>
      <c r="B8" s="28" t="s">
        <v>75</v>
      </c>
      <c r="C8" s="28" t="s">
        <v>70</v>
      </c>
      <c r="D8" s="27" t="s">
        <v>26</v>
      </c>
      <c r="E8" s="16" t="s">
        <v>27</v>
      </c>
      <c r="F8" s="4" t="s">
        <v>17</v>
      </c>
      <c r="G8" s="4" t="s">
        <v>76</v>
      </c>
      <c r="H8" s="7" t="s">
        <v>13</v>
      </c>
      <c r="I8" s="7" t="s">
        <v>13</v>
      </c>
      <c r="J8" s="8">
        <v>118000</v>
      </c>
      <c r="K8" s="9">
        <f t="shared" si="0"/>
        <v>83.898305084745758</v>
      </c>
      <c r="L8" s="10">
        <v>99000</v>
      </c>
      <c r="M8" s="7" t="s">
        <v>14</v>
      </c>
      <c r="N8" s="4" t="s">
        <v>77</v>
      </c>
      <c r="O8" s="26">
        <v>26</v>
      </c>
      <c r="P8" s="36" t="s">
        <v>109</v>
      </c>
    </row>
    <row r="9" spans="1:25" s="5" customFormat="1" ht="89.25" x14ac:dyDescent="0.2">
      <c r="A9" s="30" t="s">
        <v>50</v>
      </c>
      <c r="B9" s="28" t="s">
        <v>81</v>
      </c>
      <c r="C9" s="28" t="s">
        <v>68</v>
      </c>
      <c r="D9" s="27" t="s">
        <v>24</v>
      </c>
      <c r="E9" s="16">
        <v>40613411</v>
      </c>
      <c r="F9" s="4" t="s">
        <v>25</v>
      </c>
      <c r="G9" s="4" t="s">
        <v>82</v>
      </c>
      <c r="H9" s="7">
        <v>4683797</v>
      </c>
      <c r="I9" s="4" t="s">
        <v>106</v>
      </c>
      <c r="J9" s="8">
        <v>150000</v>
      </c>
      <c r="K9" s="9">
        <f t="shared" si="0"/>
        <v>46.666666666666664</v>
      </c>
      <c r="L9" s="10">
        <v>70000</v>
      </c>
      <c r="M9" s="7" t="s">
        <v>14</v>
      </c>
      <c r="N9" s="4" t="s">
        <v>67</v>
      </c>
      <c r="O9" s="7">
        <v>26</v>
      </c>
      <c r="P9" s="36" t="s">
        <v>109</v>
      </c>
    </row>
    <row r="10" spans="1:25" s="5" customFormat="1" ht="38.25" x14ac:dyDescent="0.2">
      <c r="A10" s="30" t="s">
        <v>51</v>
      </c>
      <c r="B10" s="28" t="s">
        <v>85</v>
      </c>
      <c r="C10" s="28" t="s">
        <v>66</v>
      </c>
      <c r="D10" s="27" t="s">
        <v>36</v>
      </c>
      <c r="E10" s="16">
        <v>62331485</v>
      </c>
      <c r="F10" s="4" t="s">
        <v>12</v>
      </c>
      <c r="G10" s="4" t="s">
        <v>86</v>
      </c>
      <c r="H10" s="7" t="s">
        <v>13</v>
      </c>
      <c r="I10" s="7" t="s">
        <v>13</v>
      </c>
      <c r="J10" s="8">
        <v>425100</v>
      </c>
      <c r="K10" s="9">
        <f>(L10/J10)*100</f>
        <v>47.04775346977182</v>
      </c>
      <c r="L10" s="10">
        <v>200000</v>
      </c>
      <c r="M10" s="7" t="s">
        <v>14</v>
      </c>
      <c r="N10" s="4" t="s">
        <v>67</v>
      </c>
      <c r="O10" s="7">
        <v>25</v>
      </c>
      <c r="P10" s="36" t="s">
        <v>109</v>
      </c>
    </row>
    <row r="11" spans="1:25" s="5" customFormat="1" ht="38.25" x14ac:dyDescent="0.2">
      <c r="A11" s="30" t="s">
        <v>52</v>
      </c>
      <c r="B11" s="28" t="s">
        <v>98</v>
      </c>
      <c r="C11" s="28" t="s">
        <v>68</v>
      </c>
      <c r="D11" s="27" t="s">
        <v>29</v>
      </c>
      <c r="E11" s="16">
        <v>22726209</v>
      </c>
      <c r="F11" s="4" t="s">
        <v>25</v>
      </c>
      <c r="G11" s="4" t="s">
        <v>30</v>
      </c>
      <c r="H11" s="7" t="s">
        <v>13</v>
      </c>
      <c r="I11" s="7" t="s">
        <v>13</v>
      </c>
      <c r="J11" s="8">
        <v>913900</v>
      </c>
      <c r="K11" s="9">
        <f>(L11/J11)*100</f>
        <v>7.6594813436918692</v>
      </c>
      <c r="L11" s="10">
        <v>70000</v>
      </c>
      <c r="M11" s="7" t="s">
        <v>14</v>
      </c>
      <c r="N11" s="4" t="s">
        <v>67</v>
      </c>
      <c r="O11" s="7">
        <v>25</v>
      </c>
      <c r="P11" s="36" t="s">
        <v>109</v>
      </c>
    </row>
    <row r="12" spans="1:25" s="5" customFormat="1" ht="38.25" x14ac:dyDescent="0.2">
      <c r="A12" s="30" t="s">
        <v>53</v>
      </c>
      <c r="B12" s="28" t="s">
        <v>105</v>
      </c>
      <c r="C12" s="28" t="s">
        <v>70</v>
      </c>
      <c r="D12" s="27" t="s">
        <v>40</v>
      </c>
      <c r="E12" s="16">
        <v>25852345</v>
      </c>
      <c r="F12" s="4" t="s">
        <v>17</v>
      </c>
      <c r="G12" s="4" t="s">
        <v>42</v>
      </c>
      <c r="H12" s="7" t="s">
        <v>20</v>
      </c>
      <c r="I12" s="7" t="s">
        <v>20</v>
      </c>
      <c r="J12" s="8">
        <v>244300</v>
      </c>
      <c r="K12" s="9">
        <f t="shared" si="0"/>
        <v>40.933278755628329</v>
      </c>
      <c r="L12" s="10">
        <v>100000</v>
      </c>
      <c r="M12" s="7" t="s">
        <v>14</v>
      </c>
      <c r="N12" s="4" t="s">
        <v>67</v>
      </c>
      <c r="O12" s="7">
        <v>25</v>
      </c>
      <c r="P12" s="36" t="s">
        <v>109</v>
      </c>
    </row>
    <row r="13" spans="1:25" s="5" customFormat="1" ht="38.25" x14ac:dyDescent="0.2">
      <c r="A13" s="30" t="s">
        <v>54</v>
      </c>
      <c r="B13" s="28" t="s">
        <v>72</v>
      </c>
      <c r="C13" s="28" t="s">
        <v>71</v>
      </c>
      <c r="D13" s="27" t="s">
        <v>21</v>
      </c>
      <c r="E13" s="16" t="s">
        <v>22</v>
      </c>
      <c r="F13" s="4" t="s">
        <v>17</v>
      </c>
      <c r="G13" s="4" t="s">
        <v>23</v>
      </c>
      <c r="H13" s="7" t="s">
        <v>13</v>
      </c>
      <c r="I13" s="7" t="s">
        <v>13</v>
      </c>
      <c r="J13" s="8">
        <v>664000</v>
      </c>
      <c r="K13" s="9">
        <f t="shared" si="0"/>
        <v>15.060240963855422</v>
      </c>
      <c r="L13" s="10">
        <v>100000</v>
      </c>
      <c r="M13" s="7" t="s">
        <v>14</v>
      </c>
      <c r="N13" s="4" t="s">
        <v>67</v>
      </c>
      <c r="O13" s="26">
        <v>24</v>
      </c>
      <c r="P13" s="36" t="s">
        <v>109</v>
      </c>
    </row>
    <row r="14" spans="1:25" s="5" customFormat="1" ht="89.25" x14ac:dyDescent="0.2">
      <c r="A14" s="30" t="s">
        <v>55</v>
      </c>
      <c r="B14" s="28" t="s">
        <v>87</v>
      </c>
      <c r="C14" s="28" t="s">
        <v>68</v>
      </c>
      <c r="D14" s="27" t="s">
        <v>34</v>
      </c>
      <c r="E14" s="16" t="s">
        <v>35</v>
      </c>
      <c r="F14" s="4" t="s">
        <v>19</v>
      </c>
      <c r="G14" s="4" t="s">
        <v>88</v>
      </c>
      <c r="H14" s="7">
        <v>2409489</v>
      </c>
      <c r="I14" s="4" t="s">
        <v>107</v>
      </c>
      <c r="J14" s="8">
        <v>74900</v>
      </c>
      <c r="K14" s="9">
        <f t="shared" si="0"/>
        <v>49.799732977303066</v>
      </c>
      <c r="L14" s="10">
        <v>37300</v>
      </c>
      <c r="M14" s="7" t="s">
        <v>14</v>
      </c>
      <c r="N14" s="4" t="s">
        <v>67</v>
      </c>
      <c r="O14" s="7">
        <v>24</v>
      </c>
      <c r="P14" s="36" t="s">
        <v>109</v>
      </c>
    </row>
    <row r="15" spans="1:25" s="5" customFormat="1" ht="38.25" x14ac:dyDescent="0.2">
      <c r="A15" s="30" t="s">
        <v>56</v>
      </c>
      <c r="B15" s="28" t="s">
        <v>89</v>
      </c>
      <c r="C15" s="28" t="s">
        <v>66</v>
      </c>
      <c r="D15" s="27" t="s">
        <v>31</v>
      </c>
      <c r="E15" s="16" t="s">
        <v>32</v>
      </c>
      <c r="F15" s="4" t="s">
        <v>19</v>
      </c>
      <c r="G15" s="4" t="s">
        <v>38</v>
      </c>
      <c r="H15" s="7" t="s">
        <v>13</v>
      </c>
      <c r="I15" s="7" t="s">
        <v>13</v>
      </c>
      <c r="J15" s="8">
        <v>286000</v>
      </c>
      <c r="K15" s="9">
        <f t="shared" si="0"/>
        <v>69.930069930069934</v>
      </c>
      <c r="L15" s="10">
        <v>200000</v>
      </c>
      <c r="M15" s="7" t="s">
        <v>14</v>
      </c>
      <c r="N15" s="4" t="s">
        <v>67</v>
      </c>
      <c r="O15" s="7">
        <v>24</v>
      </c>
      <c r="P15" s="36" t="s">
        <v>109</v>
      </c>
    </row>
    <row r="16" spans="1:25" s="5" customFormat="1" ht="38.25" x14ac:dyDescent="0.2">
      <c r="A16" s="30" t="s">
        <v>57</v>
      </c>
      <c r="B16" s="28" t="s">
        <v>90</v>
      </c>
      <c r="C16" s="28" t="s">
        <v>68</v>
      </c>
      <c r="D16" s="27" t="s">
        <v>43</v>
      </c>
      <c r="E16" s="16" t="s">
        <v>44</v>
      </c>
      <c r="F16" s="4" t="s">
        <v>25</v>
      </c>
      <c r="G16" s="4" t="s">
        <v>91</v>
      </c>
      <c r="H16" s="7" t="s">
        <v>13</v>
      </c>
      <c r="I16" s="7" t="s">
        <v>13</v>
      </c>
      <c r="J16" s="8">
        <v>705500</v>
      </c>
      <c r="K16" s="9">
        <f t="shared" si="0"/>
        <v>9.9220411055988667</v>
      </c>
      <c r="L16" s="10">
        <v>70000</v>
      </c>
      <c r="M16" s="7" t="s">
        <v>14</v>
      </c>
      <c r="N16" s="4" t="s">
        <v>67</v>
      </c>
      <c r="O16" s="7">
        <v>24</v>
      </c>
      <c r="P16" s="36" t="s">
        <v>109</v>
      </c>
    </row>
    <row r="17" spans="1:16" s="5" customFormat="1" ht="38.25" x14ac:dyDescent="0.2">
      <c r="A17" s="30" t="s">
        <v>58</v>
      </c>
      <c r="B17" s="28" t="s">
        <v>101</v>
      </c>
      <c r="C17" s="28" t="s">
        <v>68</v>
      </c>
      <c r="D17" s="27" t="s">
        <v>40</v>
      </c>
      <c r="E17" s="16">
        <v>25852345</v>
      </c>
      <c r="F17" s="4" t="s">
        <v>17</v>
      </c>
      <c r="G17" s="4" t="s">
        <v>102</v>
      </c>
      <c r="H17" s="7" t="s">
        <v>13</v>
      </c>
      <c r="I17" s="7" t="s">
        <v>13</v>
      </c>
      <c r="J17" s="8">
        <v>295100</v>
      </c>
      <c r="K17" s="9">
        <f t="shared" si="0"/>
        <v>23.720772619451033</v>
      </c>
      <c r="L17" s="10">
        <v>70000</v>
      </c>
      <c r="M17" s="7" t="s">
        <v>14</v>
      </c>
      <c r="N17" s="4" t="s">
        <v>67</v>
      </c>
      <c r="O17" s="7">
        <v>24</v>
      </c>
      <c r="P17" s="36" t="s">
        <v>109</v>
      </c>
    </row>
    <row r="18" spans="1:16" s="1" customFormat="1" ht="38.25" x14ac:dyDescent="0.2">
      <c r="A18" s="30" t="s">
        <v>59</v>
      </c>
      <c r="B18" s="28" t="s">
        <v>92</v>
      </c>
      <c r="C18" s="28" t="s">
        <v>69</v>
      </c>
      <c r="D18" s="27" t="s">
        <v>39</v>
      </c>
      <c r="E18" s="16">
        <v>26678497</v>
      </c>
      <c r="F18" s="4" t="s">
        <v>25</v>
      </c>
      <c r="G18" s="4" t="s">
        <v>93</v>
      </c>
      <c r="H18" s="7" t="s">
        <v>13</v>
      </c>
      <c r="I18" s="7" t="s">
        <v>13</v>
      </c>
      <c r="J18" s="8">
        <v>151000</v>
      </c>
      <c r="K18" s="9">
        <f t="shared" si="0"/>
        <v>69.536423841059602</v>
      </c>
      <c r="L18" s="10">
        <v>105000</v>
      </c>
      <c r="M18" s="7" t="s">
        <v>14</v>
      </c>
      <c r="N18" s="4" t="s">
        <v>67</v>
      </c>
      <c r="O18" s="7">
        <v>22</v>
      </c>
      <c r="P18" s="36" t="s">
        <v>109</v>
      </c>
    </row>
    <row r="19" spans="1:16" s="1" customFormat="1" ht="38.25" customHeight="1" x14ac:dyDescent="0.2">
      <c r="A19" s="30" t="s">
        <v>60</v>
      </c>
      <c r="B19" s="28" t="s">
        <v>94</v>
      </c>
      <c r="C19" s="28" t="s">
        <v>68</v>
      </c>
      <c r="D19" s="27" t="s">
        <v>39</v>
      </c>
      <c r="E19" s="16">
        <v>26678497</v>
      </c>
      <c r="F19" s="4" t="s">
        <v>25</v>
      </c>
      <c r="G19" s="4" t="s">
        <v>95</v>
      </c>
      <c r="H19" s="7" t="s">
        <v>13</v>
      </c>
      <c r="I19" s="7" t="s">
        <v>13</v>
      </c>
      <c r="J19" s="8">
        <v>140000</v>
      </c>
      <c r="K19" s="9">
        <f t="shared" si="0"/>
        <v>50</v>
      </c>
      <c r="L19" s="10">
        <v>70000</v>
      </c>
      <c r="M19" s="7" t="s">
        <v>14</v>
      </c>
      <c r="N19" s="4" t="s">
        <v>67</v>
      </c>
      <c r="O19" s="7">
        <v>22</v>
      </c>
      <c r="P19" s="36" t="s">
        <v>109</v>
      </c>
    </row>
    <row r="20" spans="1:16" s="1" customFormat="1" ht="38.25" x14ac:dyDescent="0.2">
      <c r="A20" s="30" t="s">
        <v>61</v>
      </c>
      <c r="B20" s="28" t="s">
        <v>78</v>
      </c>
      <c r="C20" s="28" t="s">
        <v>68</v>
      </c>
      <c r="D20" s="27" t="s">
        <v>64</v>
      </c>
      <c r="E20" s="16" t="s">
        <v>79</v>
      </c>
      <c r="F20" s="4" t="s">
        <v>17</v>
      </c>
      <c r="G20" s="4" t="s">
        <v>80</v>
      </c>
      <c r="H20" s="7" t="s">
        <v>13</v>
      </c>
      <c r="I20" s="7" t="s">
        <v>13</v>
      </c>
      <c r="J20" s="8">
        <v>190000</v>
      </c>
      <c r="K20" s="9">
        <f t="shared" si="0"/>
        <v>36.84210526315789</v>
      </c>
      <c r="L20" s="10">
        <v>70000</v>
      </c>
      <c r="M20" s="7" t="s">
        <v>14</v>
      </c>
      <c r="N20" s="4" t="s">
        <v>67</v>
      </c>
      <c r="O20" s="35">
        <v>21</v>
      </c>
      <c r="P20" s="36" t="s">
        <v>109</v>
      </c>
    </row>
    <row r="21" spans="1:16" s="1" customFormat="1" ht="38.25" x14ac:dyDescent="0.2">
      <c r="A21" s="30" t="s">
        <v>62</v>
      </c>
      <c r="B21" s="28" t="s">
        <v>73</v>
      </c>
      <c r="C21" s="28" t="s">
        <v>68</v>
      </c>
      <c r="D21" s="27" t="s">
        <v>28</v>
      </c>
      <c r="E21" s="16">
        <v>44938519</v>
      </c>
      <c r="F21" s="4" t="s">
        <v>25</v>
      </c>
      <c r="G21" s="27" t="s">
        <v>74</v>
      </c>
      <c r="H21" s="7" t="s">
        <v>13</v>
      </c>
      <c r="I21" s="7" t="s">
        <v>13</v>
      </c>
      <c r="J21" s="8">
        <v>84300</v>
      </c>
      <c r="K21" s="9">
        <f t="shared" si="0"/>
        <v>48.635824436536183</v>
      </c>
      <c r="L21" s="10">
        <v>41000</v>
      </c>
      <c r="M21" s="7" t="s">
        <v>14</v>
      </c>
      <c r="N21" s="4" t="s">
        <v>67</v>
      </c>
      <c r="O21" s="7">
        <v>18</v>
      </c>
      <c r="P21" s="36" t="s">
        <v>109</v>
      </c>
    </row>
    <row r="22" spans="1:16" s="1" customFormat="1" ht="39" thickBot="1" x14ac:dyDescent="0.25">
      <c r="A22" s="32" t="s">
        <v>63</v>
      </c>
      <c r="B22" s="38" t="s">
        <v>99</v>
      </c>
      <c r="C22" s="38" t="s">
        <v>71</v>
      </c>
      <c r="D22" s="34" t="s">
        <v>37</v>
      </c>
      <c r="E22" s="19">
        <v>26616190</v>
      </c>
      <c r="F22" s="18" t="s">
        <v>12</v>
      </c>
      <c r="G22" s="18" t="s">
        <v>100</v>
      </c>
      <c r="H22" s="17" t="s">
        <v>13</v>
      </c>
      <c r="I22" s="17" t="s">
        <v>13</v>
      </c>
      <c r="J22" s="20">
        <v>490300</v>
      </c>
      <c r="K22" s="21">
        <f t="shared" si="0"/>
        <v>20.395676116663267</v>
      </c>
      <c r="L22" s="22">
        <v>100000</v>
      </c>
      <c r="M22" s="17" t="s">
        <v>14</v>
      </c>
      <c r="N22" s="18" t="s">
        <v>67</v>
      </c>
      <c r="O22" s="33">
        <v>18</v>
      </c>
      <c r="P22" s="37" t="s">
        <v>109</v>
      </c>
    </row>
    <row r="24" spans="1:16" x14ac:dyDescent="0.2">
      <c r="G24" s="6"/>
    </row>
    <row r="25" spans="1:16" x14ac:dyDescent="0.2">
      <c r="A25" s="24"/>
      <c r="B25" s="24"/>
      <c r="C25" s="23"/>
      <c r="D25" s="25"/>
      <c r="E25" s="24"/>
      <c r="F25" s="24"/>
      <c r="G25" s="24"/>
      <c r="H25" s="23"/>
      <c r="I25" s="23"/>
      <c r="J25" s="24"/>
      <c r="K25" s="24"/>
      <c r="L25" s="29"/>
      <c r="M25" s="24"/>
      <c r="N25" s="24"/>
      <c r="P25" s="24"/>
    </row>
    <row r="26" spans="1:16" x14ac:dyDescent="0.2">
      <c r="A26" s="24"/>
      <c r="B26" s="24"/>
      <c r="C26" s="23"/>
      <c r="D26" s="25"/>
      <c r="E26" s="24"/>
      <c r="F26" s="24"/>
      <c r="G26" s="24"/>
      <c r="H26" s="23"/>
      <c r="I26" s="23"/>
      <c r="J26" s="24"/>
      <c r="K26" s="24"/>
      <c r="L26" s="24"/>
      <c r="M26" s="24"/>
      <c r="N26" s="24"/>
      <c r="P26" s="24"/>
    </row>
  </sheetData>
  <mergeCells count="1">
    <mergeCell ref="A2:P2"/>
  </mergeCells>
  <phoneticPr fontId="9" type="noConversion"/>
  <printOptions horizontalCentered="1"/>
  <pageMargins left="0" right="0" top="0.74803149606299213" bottom="0.74803149606299213" header="0.31496062992125984" footer="0.31496062992125984"/>
  <pageSetup paperSize="9" scale="57" fitToHeight="4" orientation="landscape" r:id="rId1"/>
  <headerFooter alignWithMargins="0">
    <oddFooter>&amp;L&amp;1#&amp;"Calibri"&amp;9&amp;K000000Klasifikace informací: Veřejná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69DA61-7495-412D-B54E-A24E9A3F2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33EAE3-6F1C-4A9A-850D-2A8447232F8B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3.xml><?xml version="1.0" encoding="utf-8"?>
<ds:datastoreItem xmlns:ds="http://schemas.openxmlformats.org/officeDocument/2006/customXml" ds:itemID="{3E0933F5-D74D-466D-B81A-319EA6C23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2_Náhradníci</vt:lpstr>
      <vt:lpstr>'Příloha č. 2_Náhradníci'!Názvy_tisku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Šimečková Lucie</dc:creator>
  <cp:keywords/>
  <dc:description/>
  <cp:lastModifiedBy>Becková Ivana</cp:lastModifiedBy>
  <cp:revision/>
  <cp:lastPrinted>2023-02-06T10:09:01Z</cp:lastPrinted>
  <dcterms:created xsi:type="dcterms:W3CDTF">2006-03-26T18:14:00Z</dcterms:created>
  <dcterms:modified xsi:type="dcterms:W3CDTF">2023-02-06T10:32:52Z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ediaServiceImageTags">
    <vt:lpwstr/>
  </property>
  <property fmtid="{D5CDD505-2E9C-101B-9397-08002B2CF9AE}" pid="4" name="MSIP_Label_9b7d34a6-922c-473b-8048-37f831bec2ea_Enabled">
    <vt:lpwstr>true</vt:lpwstr>
  </property>
  <property fmtid="{D5CDD505-2E9C-101B-9397-08002B2CF9AE}" pid="5" name="MSIP_Label_9b7d34a6-922c-473b-8048-37f831bec2ea_SetDate">
    <vt:lpwstr>2023-02-06T10:32:52Z</vt:lpwstr>
  </property>
  <property fmtid="{D5CDD505-2E9C-101B-9397-08002B2CF9AE}" pid="6" name="MSIP_Label_9b7d34a6-922c-473b-8048-37f831bec2ea_Method">
    <vt:lpwstr>Privileged</vt:lpwstr>
  </property>
  <property fmtid="{D5CDD505-2E9C-101B-9397-08002B2CF9AE}" pid="7" name="MSIP_Label_9b7d34a6-922c-473b-8048-37f831bec2ea_Name">
    <vt:lpwstr>Veřejná informace</vt:lpwstr>
  </property>
  <property fmtid="{D5CDD505-2E9C-101B-9397-08002B2CF9AE}" pid="8" name="MSIP_Label_9b7d34a6-922c-473b-8048-37f831bec2ea_SiteId">
    <vt:lpwstr>39f24d0b-aa30-4551-8e81-43c77cf1000e</vt:lpwstr>
  </property>
  <property fmtid="{D5CDD505-2E9C-101B-9397-08002B2CF9AE}" pid="9" name="MSIP_Label_9b7d34a6-922c-473b-8048-37f831bec2ea_ActionId">
    <vt:lpwstr>4f5ec62c-76f6-4004-9064-e54d88acb0e1</vt:lpwstr>
  </property>
  <property fmtid="{D5CDD505-2E9C-101B-9397-08002B2CF9AE}" pid="10" name="MSIP_Label_9b7d34a6-922c-473b-8048-37f831bec2ea_ContentBits">
    <vt:lpwstr>2</vt:lpwstr>
  </property>
</Properties>
</file>