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DČ 2023\Materiál_schválení dotací RK, ZK\"/>
    </mc:Choice>
  </mc:AlternateContent>
  <xr:revisionPtr revIDLastSave="0" documentId="13_ncr:1_{BEC4C4AE-7F59-4659-860A-0B85D1248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_Podpoření" sheetId="8" r:id="rId1"/>
  </sheets>
  <definedNames>
    <definedName name="_xlnm._FilterDatabase" localSheetId="0" hidden="1">'Příloha č. 1_Podpoření'!$A$3:$N$38</definedName>
    <definedName name="_xlnm.Print_Titles" localSheetId="0">'Příloha č. 1_Podpoření'!$3:$3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8" l="1"/>
  <c r="J28" i="8" l="1"/>
  <c r="J27" i="8"/>
  <c r="J26" i="8"/>
  <c r="J36" i="8"/>
  <c r="J25" i="8"/>
  <c r="J24" i="8"/>
  <c r="J23" i="8"/>
  <c r="J38" i="8"/>
  <c r="J35" i="8"/>
  <c r="J34" i="8"/>
  <c r="J22" i="8"/>
  <c r="J21" i="8"/>
  <c r="J20" i="8"/>
  <c r="J19" i="8"/>
  <c r="J18" i="8"/>
  <c r="J33" i="8"/>
  <c r="J32" i="8"/>
  <c r="J17" i="8"/>
  <c r="J16" i="8"/>
  <c r="J31" i="8"/>
  <c r="J15" i="8"/>
  <c r="J14" i="8"/>
  <c r="J30" i="8"/>
  <c r="J13" i="8"/>
  <c r="J37" i="8"/>
  <c r="J12" i="8"/>
  <c r="J11" i="8"/>
  <c r="J10" i="8"/>
  <c r="J9" i="8"/>
  <c r="J8" i="8"/>
  <c r="J7" i="8"/>
  <c r="J6" i="8"/>
  <c r="J5" i="8"/>
  <c r="J29" i="8"/>
  <c r="J4" i="8"/>
</calcChain>
</file>

<file path=xl/sharedStrings.xml><?xml version="1.0" encoding="utf-8"?>
<sst xmlns="http://schemas.openxmlformats.org/spreadsheetml/2006/main" count="354" uniqueCount="142">
  <si>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</si>
  <si>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</si>
  <si>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</si>
  <si>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</si>
  <si>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</si>
  <si>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</si>
  <si>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</si>
  <si>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</si>
  <si>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% spoluúčast dotace na CUN</t>
  </si>
  <si>
    <t>Druh dotace</t>
  </si>
  <si>
    <t>Doba realizace projektu</t>
  </si>
  <si>
    <t>Počet bodů</t>
  </si>
  <si>
    <t>Centrum Anabell, z. ú.</t>
  </si>
  <si>
    <t>26606518</t>
  </si>
  <si>
    <t>ústav</t>
  </si>
  <si>
    <t xml:space="preserve"> -</t>
  </si>
  <si>
    <t>neinvestiční</t>
  </si>
  <si>
    <t>obecně prospěšná společnost</t>
  </si>
  <si>
    <t>Sbor Jednoty bratrské v Ostravě</t>
  </si>
  <si>
    <t>73633542</t>
  </si>
  <si>
    <t>evidovaná právnická osoba dle zákona č. 3/2002 Sb.</t>
  </si>
  <si>
    <t>-</t>
  </si>
  <si>
    <t>ADRA, o.p.s.</t>
  </si>
  <si>
    <t>61388122</t>
  </si>
  <si>
    <t xml:space="preserve">  -</t>
  </si>
  <si>
    <t>spolek</t>
  </si>
  <si>
    <t>Statutární město Třinec</t>
  </si>
  <si>
    <t>00297313</t>
  </si>
  <si>
    <t>obec</t>
  </si>
  <si>
    <t>Centrum rodiny BOBEŠ z.s.</t>
  </si>
  <si>
    <t>ANULIKA z.s.</t>
  </si>
  <si>
    <t>01170163</t>
  </si>
  <si>
    <t>Centrum sociálních služeb Ostrava, o.p.s.</t>
  </si>
  <si>
    <t>28659392</t>
  </si>
  <si>
    <t>Nechme dětem dětství</t>
  </si>
  <si>
    <t>Program sekundární prevence</t>
  </si>
  <si>
    <t>Centrum pro rodinu a sociální péči z. s.</t>
  </si>
  <si>
    <t>48804517</t>
  </si>
  <si>
    <t>Sdružení obrany spotřebitelů Moravy a Slezska, z.s.</t>
  </si>
  <si>
    <t>22831738</t>
  </si>
  <si>
    <t>Spotřebitelské vzdělávání dospívajících a mladých dospělých připravujících se na samostatný život po opuštění zařízení ústavní péče</t>
  </si>
  <si>
    <t>Slezská diakonie</t>
  </si>
  <si>
    <t>65468562</t>
  </si>
  <si>
    <t>Centrum inkluze o.p.s.</t>
  </si>
  <si>
    <t>ARKA CZ, z.s.</t>
  </si>
  <si>
    <t>26673045</t>
  </si>
  <si>
    <t>HoSt - Home-Start Česká republika, z.ú.</t>
  </si>
  <si>
    <t>Spolu pro rodinu, z.s.</t>
  </si>
  <si>
    <t>26642638</t>
  </si>
  <si>
    <t>Hledáme náhradní rodiče na Festivalu v ulicích</t>
  </si>
  <si>
    <t>Podpora rodin v agendě SPOD - 3v1</t>
  </si>
  <si>
    <t>Rodinné a komunitní centrum Chaloupka z.s.</t>
  </si>
  <si>
    <t>Centrum pro rodinu Sluníčko, z.ú.</t>
  </si>
  <si>
    <t>26591537</t>
  </si>
  <si>
    <t>Institut prevence, z. s.</t>
  </si>
  <si>
    <t>01566237</t>
  </si>
  <si>
    <t>Terapeutická práce s rizikovými dětmi a mládeží</t>
  </si>
  <si>
    <t>EUROTOPIA.CZ, o.p.s.</t>
  </si>
  <si>
    <t>Pomoc rodinám s dětmi v Krnově</t>
  </si>
  <si>
    <t>Pomoc rodinám s dětmi v Bruntále</t>
  </si>
  <si>
    <t>DOTEK z.s.</t>
  </si>
  <si>
    <t>27032116</t>
  </si>
  <si>
    <t>Cesta pěstouna</t>
  </si>
  <si>
    <t>PDČ 4/23</t>
  </si>
  <si>
    <t>1. 1. 2023 - 31. 12. 2023</t>
  </si>
  <si>
    <t>02/23</t>
  </si>
  <si>
    <t>PDČ 1/23</t>
  </si>
  <si>
    <t>Rodinné centrum Martínek</t>
  </si>
  <si>
    <t>03/23</t>
  </si>
  <si>
    <t>PDČ 2/23</t>
  </si>
  <si>
    <t>Město Frenštát pod Radhoštěm</t>
  </si>
  <si>
    <t>00297852</t>
  </si>
  <si>
    <t>Odborná pomoc pro rodiny</t>
  </si>
  <si>
    <t>04/23</t>
  </si>
  <si>
    <t>05/23</t>
  </si>
  <si>
    <t>PDČ 3/23</t>
  </si>
  <si>
    <t>PDČ 5/23</t>
  </si>
  <si>
    <t>Rozvoj a realizace dobrovolnictví v Ostravě a okolí u rodin s dětmi a u osob se zdravotním postižením do 60 let</t>
  </si>
  <si>
    <t>06/23</t>
  </si>
  <si>
    <t>Škola rodičovských a rodinných kompetencí</t>
  </si>
  <si>
    <t>07/23</t>
  </si>
  <si>
    <t>Dobrovolníci ADRA v okrese Karviná v roce 2023</t>
  </si>
  <si>
    <t>08/23</t>
  </si>
  <si>
    <t>Komplexní poradenství při řešení problémů ohrožených rodin s dětmi</t>
  </si>
  <si>
    <t>10/23</t>
  </si>
  <si>
    <t>Dělám DOBROvolně v BRÁNĚ 2023</t>
  </si>
  <si>
    <t>11/23</t>
  </si>
  <si>
    <t>Dobrovolníci u rodin s dětmi a osob se zdravotním postižením na Frýdecko-Místecku, Třinecku a Novojičínsku v roce 2023</t>
  </si>
  <si>
    <t>12/23</t>
  </si>
  <si>
    <t>Naše rodiny 2023</t>
  </si>
  <si>
    <t>13/23</t>
  </si>
  <si>
    <t>Podpora a rozvoj NRP v BOBEŠI 2023</t>
  </si>
  <si>
    <t>14/23</t>
  </si>
  <si>
    <t>Mezi námi 2023</t>
  </si>
  <si>
    <t>15/23</t>
  </si>
  <si>
    <t>MEDIACE - podpora při řešení partnerských a rodinných sporů</t>
  </si>
  <si>
    <t>16/23</t>
  </si>
  <si>
    <t>RODINNÝ PRŮVODCE - PROVÁZENÍ dětí se zdravotním postižením a rodin o ně pečujících 2023</t>
  </si>
  <si>
    <t>18/23</t>
  </si>
  <si>
    <t>Podpora ohrožených dětí na Třinecku 2</t>
  </si>
  <si>
    <t>19/23</t>
  </si>
  <si>
    <t>20/23</t>
  </si>
  <si>
    <t>22/23</t>
  </si>
  <si>
    <t>Hledá se pěstoun, zn. SPĚCHÁ</t>
  </si>
  <si>
    <t>23/23</t>
  </si>
  <si>
    <t>Nejsi v tom sám 4</t>
  </si>
  <si>
    <t>27/23</t>
  </si>
  <si>
    <t>Doprovázení pěstounských rodin - Propagace NRP a svépomocná skupina pro biologické děti pěstounů</t>
  </si>
  <si>
    <t>28/23</t>
  </si>
  <si>
    <t>30/23</t>
  </si>
  <si>
    <t>32/23</t>
  </si>
  <si>
    <t>Podpora mladých zdravotně postižených v roce 2023</t>
  </si>
  <si>
    <t>33/23</t>
  </si>
  <si>
    <t>Podpora ohrožených dětí a jejich rodin</t>
  </si>
  <si>
    <t>34/23</t>
  </si>
  <si>
    <t>35/23</t>
  </si>
  <si>
    <t>36/23</t>
  </si>
  <si>
    <t xml:space="preserve">HAIMA Ostrava, z. s. </t>
  </si>
  <si>
    <t>66180864</t>
  </si>
  <si>
    <t>Tvůrčí středy pro rodiny vážně nemocných dětí z MSK</t>
  </si>
  <si>
    <t>38/23</t>
  </si>
  <si>
    <t>Centrum pro rodinu - vzdělávání rodičů</t>
  </si>
  <si>
    <t>39/23</t>
  </si>
  <si>
    <t>Dejme dětem rodinu - aktivní účast RKC Chaloupka v kampani 2023</t>
  </si>
  <si>
    <t>44/23</t>
  </si>
  <si>
    <t>Podpůrně-terapeutické programy pro dospívající a mladé dospělé ohrožené závislostí člena rodiny</t>
  </si>
  <si>
    <t>45/23</t>
  </si>
  <si>
    <t xml:space="preserve">Dobrovolníci Slezské diakonie </t>
  </si>
  <si>
    <t>48/23</t>
  </si>
  <si>
    <t>Asistované kontakty v RKC Chaloupka 2023 - zajištění podpory pro bezpečný kontakt dítěte s jemu blízkou osobou</t>
  </si>
  <si>
    <t>53/23</t>
  </si>
  <si>
    <t>HOST - podpora sociálně ohrožených rodin s dětmi v Ostravě</t>
  </si>
  <si>
    <t>56/23</t>
  </si>
  <si>
    <t>3. 1. 2023 - 31. 12. 2023</t>
  </si>
  <si>
    <t>57/23</t>
  </si>
  <si>
    <t>vyrovnávací platba dle pověření, číslo smlouvy 06455/2020/SOC ze dne 12.10.2020, ve znění pozdějšího dodatku</t>
  </si>
  <si>
    <t>vyrovnávací platba dle pověření, číslo smlouvy 06287/2020/SOC ze dne 13.10.2020</t>
  </si>
  <si>
    <t>vyrovnávací platba dle pověření, číslo smlouvy 06274/2020/SOC ze dne 13.10.2020</t>
  </si>
  <si>
    <t>Celkem</t>
  </si>
  <si>
    <t>Celkové uznatelné náklady projektu 
(v Kč)</t>
  </si>
  <si>
    <t>Schválená dotace 
(v Kč)</t>
  </si>
  <si>
    <t>Poskytnutí účelových dotací z rozpočtu kraje v Programu podpory činností v oblasti rodinné politiky, sociálně právní ochrany dětí a navazujících činností 
v sociálních službách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</si>
</sst>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5">
    <cellStyle name="Čárka" xfId="1" builtinId="3"/>
    <cellStyle name="Normální" xfId="0" builtinId="0"/>
    <cellStyle name="normální 2" xfId="3" xr:uid="{E9EB6D62-6420-41A8-9B59-0E32052B33E7}"/>
    <cellStyle name="Normální 3" xfId="2" xr:uid="{A8778CA6-9255-407E-A0F4-504ED26AD2D4}"/>
    <cellStyle name="Normální 4" xfId="4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069E-6EA1-4E46-BD31-55BC533E574D}">
  <sheetPr>
    <tabColor rgb="FF92D050"/>
    <pageSetUpPr fitToPage="1"/>
  </sheetPr>
  <dimension ref="A1:W42"/>
  <sheetViews>
    <sheetView tabSelected="1" zoomScaleNormal="100" workbookViewId="0">
      <pane ySplit="3" topLeftCell="A4" activePane="bottomLeft" state="frozen"/>
      <selection activeCell="P57" sqref="P57"/>
      <selection pane="bottomLeft" activeCell="F32" sqref="F32"/>
    </sheetView>
  </sheetViews>
  <sheetFormatPr defaultColWidth="9.140625" defaultRowHeight="12.75" x14ac:dyDescent="0.2"/>
  <cols>
    <col min="1" max="1" width="11.28515625" style="2" customWidth="1"/>
    <col min="2" max="2" width="11.5703125" style="6" customWidth="1"/>
    <col min="3" max="3" width="20.7109375" style="14" customWidth="1"/>
    <col min="4" max="4" width="11.7109375" style="2" customWidth="1"/>
    <col min="5" max="5" width="18.140625" style="2" customWidth="1"/>
    <col min="6" max="6" width="24.85546875" style="2" customWidth="1"/>
    <col min="7" max="7" width="14.85546875" style="6" customWidth="1"/>
    <col min="8" max="8" width="18.7109375" style="6" customWidth="1"/>
    <col min="9" max="9" width="14.7109375" style="2" customWidth="1"/>
    <col min="10" max="10" width="14.5703125" style="2" customWidth="1"/>
    <col min="11" max="11" width="14.7109375" style="2" customWidth="1"/>
    <col min="12" max="13" width="12.7109375" style="2" customWidth="1"/>
    <col min="14" max="14" width="12.5703125" style="2" customWidth="1"/>
    <col min="15" max="15" width="30.28515625" style="2" customWidth="1"/>
    <col min="16" max="16384" width="9.140625" style="2"/>
  </cols>
  <sheetData>
    <row r="1" spans="1:23" s="1" customFormat="1" ht="13.5" thickBot="1" x14ac:dyDescent="0.25">
      <c r="C1" s="13"/>
    </row>
    <row r="2" spans="1:23" s="1" customFormat="1" ht="50.1" customHeight="1" thickBot="1" x14ac:dyDescent="0.25">
      <c r="A2" s="41" t="s">
        <v>141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5"/>
      <c r="P2" s="5"/>
      <c r="Q2" s="5"/>
    </row>
    <row r="3" spans="1:23" s="3" customFormat="1" ht="79.5" customHeight="1" thickBot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139</v>
      </c>
      <c r="J3" s="12" t="s">
        <v>8</v>
      </c>
      <c r="K3" s="12" t="s">
        <v>140</v>
      </c>
      <c r="L3" s="12" t="s">
        <v>9</v>
      </c>
      <c r="M3" s="12" t="s">
        <v>10</v>
      </c>
      <c r="N3" s="35" t="s">
        <v>11</v>
      </c>
      <c r="O3" s="5"/>
      <c r="P3" s="5"/>
      <c r="Q3" s="5"/>
      <c r="R3" s="5"/>
      <c r="S3" s="5"/>
      <c r="T3" s="5"/>
      <c r="U3" s="5"/>
      <c r="V3" s="5"/>
      <c r="W3" s="5"/>
    </row>
    <row r="4" spans="1:23" s="5" customFormat="1" ht="38.25" x14ac:dyDescent="0.2">
      <c r="A4" s="29" t="s">
        <v>65</v>
      </c>
      <c r="B4" s="27" t="s">
        <v>66</v>
      </c>
      <c r="C4" s="26" t="s">
        <v>18</v>
      </c>
      <c r="D4" s="15" t="s">
        <v>19</v>
      </c>
      <c r="E4" s="4" t="s">
        <v>20</v>
      </c>
      <c r="F4" s="4" t="s">
        <v>67</v>
      </c>
      <c r="G4" s="7" t="s">
        <v>21</v>
      </c>
      <c r="H4" s="7" t="s">
        <v>21</v>
      </c>
      <c r="I4" s="8">
        <v>395000</v>
      </c>
      <c r="J4" s="9">
        <f t="shared" ref="J4:J38" si="0">(K4/I4)*100</f>
        <v>13.924050632911392</v>
      </c>
      <c r="K4" s="10">
        <v>55000</v>
      </c>
      <c r="L4" s="7" t="s">
        <v>16</v>
      </c>
      <c r="M4" s="4" t="s">
        <v>64</v>
      </c>
      <c r="N4" s="31">
        <v>30</v>
      </c>
    </row>
    <row r="5" spans="1:23" s="5" customFormat="1" ht="25.5" x14ac:dyDescent="0.2">
      <c r="A5" s="29" t="s">
        <v>73</v>
      </c>
      <c r="B5" s="27" t="s">
        <v>75</v>
      </c>
      <c r="C5" s="26" t="s">
        <v>60</v>
      </c>
      <c r="D5" s="15" t="s">
        <v>61</v>
      </c>
      <c r="E5" s="4" t="s">
        <v>25</v>
      </c>
      <c r="F5" s="4" t="s">
        <v>62</v>
      </c>
      <c r="G5" s="7" t="s">
        <v>15</v>
      </c>
      <c r="H5" s="7" t="s">
        <v>15</v>
      </c>
      <c r="I5" s="8">
        <v>112000</v>
      </c>
      <c r="J5" s="9">
        <f t="shared" si="0"/>
        <v>89.285714285714292</v>
      </c>
      <c r="K5" s="10">
        <v>100000</v>
      </c>
      <c r="L5" s="7" t="s">
        <v>16</v>
      </c>
      <c r="M5" s="4" t="s">
        <v>64</v>
      </c>
      <c r="N5" s="31">
        <v>30</v>
      </c>
    </row>
    <row r="6" spans="1:23" s="5" customFormat="1" ht="63.75" x14ac:dyDescent="0.2">
      <c r="A6" s="29" t="s">
        <v>74</v>
      </c>
      <c r="B6" s="27" t="s">
        <v>76</v>
      </c>
      <c r="C6" s="26" t="s">
        <v>22</v>
      </c>
      <c r="D6" s="15" t="s">
        <v>23</v>
      </c>
      <c r="E6" s="4" t="s">
        <v>17</v>
      </c>
      <c r="F6" s="4" t="s">
        <v>77</v>
      </c>
      <c r="G6" s="7" t="s">
        <v>24</v>
      </c>
      <c r="H6" s="7" t="s">
        <v>21</v>
      </c>
      <c r="I6" s="8">
        <v>745500</v>
      </c>
      <c r="J6" s="9">
        <f t="shared" si="0"/>
        <v>13.413816230717639</v>
      </c>
      <c r="K6" s="10">
        <v>100000</v>
      </c>
      <c r="L6" s="7" t="s">
        <v>16</v>
      </c>
      <c r="M6" s="4" t="s">
        <v>64</v>
      </c>
      <c r="N6" s="36">
        <v>30</v>
      </c>
    </row>
    <row r="7" spans="1:23" s="5" customFormat="1" ht="25.5" x14ac:dyDescent="0.2">
      <c r="A7" s="29" t="s">
        <v>78</v>
      </c>
      <c r="B7" s="27" t="s">
        <v>66</v>
      </c>
      <c r="C7" s="26" t="s">
        <v>36</v>
      </c>
      <c r="D7" s="15" t="s">
        <v>37</v>
      </c>
      <c r="E7" s="4" t="s">
        <v>25</v>
      </c>
      <c r="F7" s="4" t="s">
        <v>79</v>
      </c>
      <c r="G7" s="7" t="s">
        <v>15</v>
      </c>
      <c r="H7" s="7" t="s">
        <v>15</v>
      </c>
      <c r="I7" s="8">
        <v>217000</v>
      </c>
      <c r="J7" s="9">
        <f t="shared" si="0"/>
        <v>32.258064516129032</v>
      </c>
      <c r="K7" s="10">
        <v>70000</v>
      </c>
      <c r="L7" s="7" t="s">
        <v>16</v>
      </c>
      <c r="M7" s="4" t="s">
        <v>64</v>
      </c>
      <c r="N7" s="31">
        <v>30</v>
      </c>
    </row>
    <row r="8" spans="1:23" s="5" customFormat="1" ht="25.5" x14ac:dyDescent="0.2">
      <c r="A8" s="29" t="s">
        <v>80</v>
      </c>
      <c r="B8" s="27" t="s">
        <v>76</v>
      </c>
      <c r="C8" s="26" t="s">
        <v>22</v>
      </c>
      <c r="D8" s="15" t="s">
        <v>23</v>
      </c>
      <c r="E8" s="4" t="s">
        <v>17</v>
      </c>
      <c r="F8" s="4" t="s">
        <v>81</v>
      </c>
      <c r="G8" s="7" t="s">
        <v>15</v>
      </c>
      <c r="H8" s="7" t="s">
        <v>15</v>
      </c>
      <c r="I8" s="8">
        <v>582400</v>
      </c>
      <c r="J8" s="9">
        <f t="shared" si="0"/>
        <v>17.170329670329672</v>
      </c>
      <c r="K8" s="10">
        <v>100000</v>
      </c>
      <c r="L8" s="7" t="s">
        <v>16</v>
      </c>
      <c r="M8" s="4" t="s">
        <v>64</v>
      </c>
      <c r="N8" s="36">
        <v>30</v>
      </c>
    </row>
    <row r="9" spans="1:23" s="5" customFormat="1" ht="38.25" x14ac:dyDescent="0.2">
      <c r="A9" s="29" t="s">
        <v>82</v>
      </c>
      <c r="B9" s="27" t="s">
        <v>69</v>
      </c>
      <c r="C9" s="26" t="s">
        <v>36</v>
      </c>
      <c r="D9" s="15" t="s">
        <v>37</v>
      </c>
      <c r="E9" s="4" t="s">
        <v>25</v>
      </c>
      <c r="F9" s="4" t="s">
        <v>83</v>
      </c>
      <c r="G9" s="7" t="s">
        <v>15</v>
      </c>
      <c r="H9" s="7" t="s">
        <v>15</v>
      </c>
      <c r="I9" s="8">
        <v>766800</v>
      </c>
      <c r="J9" s="9">
        <f t="shared" si="0"/>
        <v>26.082420448617633</v>
      </c>
      <c r="K9" s="10">
        <v>200000</v>
      </c>
      <c r="L9" s="7" t="s">
        <v>16</v>
      </c>
      <c r="M9" s="4" t="s">
        <v>64</v>
      </c>
      <c r="N9" s="31">
        <v>30</v>
      </c>
    </row>
    <row r="10" spans="1:23" s="5" customFormat="1" ht="25.5" x14ac:dyDescent="0.2">
      <c r="A10" s="29" t="s">
        <v>84</v>
      </c>
      <c r="B10" s="27" t="s">
        <v>76</v>
      </c>
      <c r="C10" s="26" t="s">
        <v>36</v>
      </c>
      <c r="D10" s="15" t="s">
        <v>37</v>
      </c>
      <c r="E10" s="4" t="s">
        <v>25</v>
      </c>
      <c r="F10" s="4" t="s">
        <v>85</v>
      </c>
      <c r="G10" s="7" t="s">
        <v>15</v>
      </c>
      <c r="H10" s="7" t="s">
        <v>15</v>
      </c>
      <c r="I10" s="8">
        <v>330000</v>
      </c>
      <c r="J10" s="9">
        <f t="shared" si="0"/>
        <v>30.303030303030305</v>
      </c>
      <c r="K10" s="10">
        <v>100000</v>
      </c>
      <c r="L10" s="7" t="s">
        <v>16</v>
      </c>
      <c r="M10" s="4" t="s">
        <v>64</v>
      </c>
      <c r="N10" s="36">
        <v>30</v>
      </c>
    </row>
    <row r="11" spans="1:23" s="5" customFormat="1" ht="63.75" x14ac:dyDescent="0.2">
      <c r="A11" s="29" t="s">
        <v>86</v>
      </c>
      <c r="B11" s="27" t="s">
        <v>76</v>
      </c>
      <c r="C11" s="26" t="s">
        <v>22</v>
      </c>
      <c r="D11" s="15" t="s">
        <v>23</v>
      </c>
      <c r="E11" s="4" t="s">
        <v>17</v>
      </c>
      <c r="F11" s="4" t="s">
        <v>87</v>
      </c>
      <c r="G11" s="7" t="s">
        <v>15</v>
      </c>
      <c r="H11" s="7" t="s">
        <v>15</v>
      </c>
      <c r="I11" s="8">
        <v>780300</v>
      </c>
      <c r="J11" s="9">
        <f t="shared" si="0"/>
        <v>12.802768166089965</v>
      </c>
      <c r="K11" s="10">
        <v>99900</v>
      </c>
      <c r="L11" s="7" t="s">
        <v>16</v>
      </c>
      <c r="M11" s="4" t="s">
        <v>64</v>
      </c>
      <c r="N11" s="37">
        <v>30</v>
      </c>
    </row>
    <row r="12" spans="1:23" s="5" customFormat="1" ht="25.5" x14ac:dyDescent="0.2">
      <c r="A12" s="29" t="s">
        <v>88</v>
      </c>
      <c r="B12" s="27" t="s">
        <v>66</v>
      </c>
      <c r="C12" s="26" t="s">
        <v>29</v>
      </c>
      <c r="D12" s="15">
        <v>69624356</v>
      </c>
      <c r="E12" s="4" t="s">
        <v>25</v>
      </c>
      <c r="F12" s="4" t="s">
        <v>89</v>
      </c>
      <c r="G12" s="7" t="s">
        <v>15</v>
      </c>
      <c r="H12" s="7" t="s">
        <v>15</v>
      </c>
      <c r="I12" s="8">
        <v>140000</v>
      </c>
      <c r="J12" s="9">
        <f t="shared" si="0"/>
        <v>50</v>
      </c>
      <c r="K12" s="10">
        <v>70000</v>
      </c>
      <c r="L12" s="7" t="s">
        <v>16</v>
      </c>
      <c r="M12" s="4" t="s">
        <v>64</v>
      </c>
      <c r="N12" s="31">
        <v>30</v>
      </c>
    </row>
    <row r="13" spans="1:23" s="5" customFormat="1" ht="25.5" x14ac:dyDescent="0.2">
      <c r="A13" s="29" t="s">
        <v>92</v>
      </c>
      <c r="B13" s="27" t="s">
        <v>63</v>
      </c>
      <c r="C13" s="26" t="s">
        <v>12</v>
      </c>
      <c r="D13" s="15" t="s">
        <v>13</v>
      </c>
      <c r="E13" s="4" t="s">
        <v>14</v>
      </c>
      <c r="F13" s="4" t="s">
        <v>93</v>
      </c>
      <c r="G13" s="7" t="s">
        <v>15</v>
      </c>
      <c r="H13" s="7" t="s">
        <v>15</v>
      </c>
      <c r="I13" s="8">
        <v>288000</v>
      </c>
      <c r="J13" s="9">
        <f t="shared" si="0"/>
        <v>69.444444444444443</v>
      </c>
      <c r="K13" s="10">
        <v>200000</v>
      </c>
      <c r="L13" s="7" t="s">
        <v>16</v>
      </c>
      <c r="M13" s="4" t="s">
        <v>64</v>
      </c>
      <c r="N13" s="31">
        <v>30</v>
      </c>
    </row>
    <row r="14" spans="1:23" s="5" customFormat="1" ht="63.75" x14ac:dyDescent="0.2">
      <c r="A14" s="29" t="s">
        <v>96</v>
      </c>
      <c r="B14" s="27" t="s">
        <v>63</v>
      </c>
      <c r="C14" s="26" t="s">
        <v>36</v>
      </c>
      <c r="D14" s="15" t="s">
        <v>37</v>
      </c>
      <c r="E14" s="4" t="s">
        <v>25</v>
      </c>
      <c r="F14" s="4" t="s">
        <v>97</v>
      </c>
      <c r="G14" s="7">
        <v>6458001</v>
      </c>
      <c r="H14" s="4" t="s">
        <v>136</v>
      </c>
      <c r="I14" s="8">
        <v>186000</v>
      </c>
      <c r="J14" s="9">
        <f t="shared" si="0"/>
        <v>69.892473118279568</v>
      </c>
      <c r="K14" s="10">
        <v>130000</v>
      </c>
      <c r="L14" s="7" t="s">
        <v>16</v>
      </c>
      <c r="M14" s="4" t="s">
        <v>64</v>
      </c>
      <c r="N14" s="31">
        <v>30</v>
      </c>
    </row>
    <row r="15" spans="1:23" s="5" customFormat="1" ht="25.5" x14ac:dyDescent="0.2">
      <c r="A15" s="29" t="s">
        <v>98</v>
      </c>
      <c r="B15" s="27" t="s">
        <v>63</v>
      </c>
      <c r="C15" s="26" t="s">
        <v>26</v>
      </c>
      <c r="D15" s="15" t="s">
        <v>27</v>
      </c>
      <c r="E15" s="4" t="s">
        <v>28</v>
      </c>
      <c r="F15" s="4" t="s">
        <v>99</v>
      </c>
      <c r="G15" s="7" t="s">
        <v>21</v>
      </c>
      <c r="H15" s="7" t="s">
        <v>21</v>
      </c>
      <c r="I15" s="8">
        <v>391400</v>
      </c>
      <c r="J15" s="9">
        <f t="shared" si="0"/>
        <v>51.0986203372509</v>
      </c>
      <c r="K15" s="10">
        <v>200000</v>
      </c>
      <c r="L15" s="7" t="s">
        <v>16</v>
      </c>
      <c r="M15" s="4" t="s">
        <v>64</v>
      </c>
      <c r="N15" s="31">
        <v>30</v>
      </c>
    </row>
    <row r="16" spans="1:23" s="5" customFormat="1" ht="25.5" x14ac:dyDescent="0.2">
      <c r="A16" s="29" t="s">
        <v>101</v>
      </c>
      <c r="B16" s="27" t="s">
        <v>69</v>
      </c>
      <c r="C16" s="26" t="s">
        <v>32</v>
      </c>
      <c r="D16" s="15" t="s">
        <v>33</v>
      </c>
      <c r="E16" s="4" t="s">
        <v>17</v>
      </c>
      <c r="F16" s="4" t="s">
        <v>34</v>
      </c>
      <c r="G16" s="7" t="s">
        <v>15</v>
      </c>
      <c r="H16" s="7" t="s">
        <v>15</v>
      </c>
      <c r="I16" s="8">
        <v>1008000</v>
      </c>
      <c r="J16" s="9">
        <f t="shared" si="0"/>
        <v>19.642857142857142</v>
      </c>
      <c r="K16" s="10">
        <v>198000</v>
      </c>
      <c r="L16" s="7" t="s">
        <v>16</v>
      </c>
      <c r="M16" s="4" t="s">
        <v>64</v>
      </c>
      <c r="N16" s="31">
        <v>30</v>
      </c>
    </row>
    <row r="17" spans="1:14" s="5" customFormat="1" ht="25.5" x14ac:dyDescent="0.2">
      <c r="A17" s="29" t="s">
        <v>102</v>
      </c>
      <c r="B17" s="27" t="s">
        <v>75</v>
      </c>
      <c r="C17" s="26" t="s">
        <v>52</v>
      </c>
      <c r="D17" s="27" t="s">
        <v>53</v>
      </c>
      <c r="E17" s="26" t="s">
        <v>14</v>
      </c>
      <c r="F17" s="4" t="s">
        <v>103</v>
      </c>
      <c r="G17" s="7" t="s">
        <v>15</v>
      </c>
      <c r="H17" s="7" t="s">
        <v>15</v>
      </c>
      <c r="I17" s="8">
        <v>123000</v>
      </c>
      <c r="J17" s="9">
        <f t="shared" si="0"/>
        <v>74.065040650406502</v>
      </c>
      <c r="K17" s="10">
        <v>91100</v>
      </c>
      <c r="L17" s="7" t="s">
        <v>16</v>
      </c>
      <c r="M17" s="4" t="s">
        <v>64</v>
      </c>
      <c r="N17" s="31">
        <v>30</v>
      </c>
    </row>
    <row r="18" spans="1:14" s="5" customFormat="1" ht="76.5" x14ac:dyDescent="0.2">
      <c r="A18" s="29" t="s">
        <v>108</v>
      </c>
      <c r="B18" s="27" t="s">
        <v>69</v>
      </c>
      <c r="C18" s="26" t="s">
        <v>38</v>
      </c>
      <c r="D18" s="15" t="s">
        <v>39</v>
      </c>
      <c r="E18" s="4" t="s">
        <v>25</v>
      </c>
      <c r="F18" s="4" t="s">
        <v>40</v>
      </c>
      <c r="G18" s="7" t="s">
        <v>21</v>
      </c>
      <c r="H18" s="7" t="s">
        <v>21</v>
      </c>
      <c r="I18" s="8">
        <v>103400</v>
      </c>
      <c r="J18" s="9">
        <f t="shared" si="0"/>
        <v>69.92263056092844</v>
      </c>
      <c r="K18" s="10">
        <v>72300</v>
      </c>
      <c r="L18" s="7" t="s">
        <v>16</v>
      </c>
      <c r="M18" s="4" t="s">
        <v>64</v>
      </c>
      <c r="N18" s="31">
        <v>30</v>
      </c>
    </row>
    <row r="19" spans="1:14" s="5" customFormat="1" ht="25.5" x14ac:dyDescent="0.2">
      <c r="A19" s="29" t="s">
        <v>109</v>
      </c>
      <c r="B19" s="27" t="s">
        <v>63</v>
      </c>
      <c r="C19" s="26" t="s">
        <v>47</v>
      </c>
      <c r="D19" s="15" t="s">
        <v>48</v>
      </c>
      <c r="E19" s="4" t="s">
        <v>25</v>
      </c>
      <c r="F19" s="4" t="s">
        <v>50</v>
      </c>
      <c r="G19" s="7" t="s">
        <v>15</v>
      </c>
      <c r="H19" s="7" t="s">
        <v>15</v>
      </c>
      <c r="I19" s="8">
        <v>866000</v>
      </c>
      <c r="J19" s="9">
        <f t="shared" si="0"/>
        <v>13.856812933025402</v>
      </c>
      <c r="K19" s="10">
        <v>120000</v>
      </c>
      <c r="L19" s="7" t="s">
        <v>16</v>
      </c>
      <c r="M19" s="4" t="s">
        <v>64</v>
      </c>
      <c r="N19" s="31">
        <v>30</v>
      </c>
    </row>
    <row r="20" spans="1:14" s="5" customFormat="1" ht="25.5" x14ac:dyDescent="0.2">
      <c r="A20" s="29" t="s">
        <v>110</v>
      </c>
      <c r="B20" s="27" t="s">
        <v>69</v>
      </c>
      <c r="C20" s="26" t="s">
        <v>30</v>
      </c>
      <c r="D20" s="15" t="s">
        <v>31</v>
      </c>
      <c r="E20" s="4" t="s">
        <v>25</v>
      </c>
      <c r="F20" s="4" t="s">
        <v>111</v>
      </c>
      <c r="G20" s="7" t="s">
        <v>15</v>
      </c>
      <c r="H20" s="7" t="s">
        <v>15</v>
      </c>
      <c r="I20" s="8">
        <v>288500</v>
      </c>
      <c r="J20" s="9">
        <f t="shared" si="0"/>
        <v>69.324090121317155</v>
      </c>
      <c r="K20" s="10">
        <v>200000</v>
      </c>
      <c r="L20" s="7" t="s">
        <v>16</v>
      </c>
      <c r="M20" s="4" t="s">
        <v>64</v>
      </c>
      <c r="N20" s="31">
        <v>30</v>
      </c>
    </row>
    <row r="21" spans="1:14" s="5" customFormat="1" ht="25.5" x14ac:dyDescent="0.2">
      <c r="A21" s="29" t="s">
        <v>112</v>
      </c>
      <c r="B21" s="27" t="s">
        <v>63</v>
      </c>
      <c r="C21" s="26" t="s">
        <v>52</v>
      </c>
      <c r="D21" s="27" t="s">
        <v>53</v>
      </c>
      <c r="E21" s="26" t="s">
        <v>14</v>
      </c>
      <c r="F21" s="4" t="s">
        <v>113</v>
      </c>
      <c r="G21" s="7" t="s">
        <v>15</v>
      </c>
      <c r="H21" s="7" t="s">
        <v>15</v>
      </c>
      <c r="I21" s="8">
        <v>474000</v>
      </c>
      <c r="J21" s="9">
        <f t="shared" si="0"/>
        <v>42.194092827004219</v>
      </c>
      <c r="K21" s="10">
        <v>200000</v>
      </c>
      <c r="L21" s="7" t="s">
        <v>16</v>
      </c>
      <c r="M21" s="4" t="s">
        <v>64</v>
      </c>
      <c r="N21" s="31">
        <v>30</v>
      </c>
    </row>
    <row r="22" spans="1:14" s="5" customFormat="1" ht="25.5" x14ac:dyDescent="0.2">
      <c r="A22" s="29" t="s">
        <v>114</v>
      </c>
      <c r="B22" s="27" t="s">
        <v>63</v>
      </c>
      <c r="C22" s="26" t="s">
        <v>54</v>
      </c>
      <c r="D22" s="15" t="s">
        <v>55</v>
      </c>
      <c r="E22" s="4" t="s">
        <v>25</v>
      </c>
      <c r="F22" s="4" t="s">
        <v>56</v>
      </c>
      <c r="G22" s="7" t="s">
        <v>15</v>
      </c>
      <c r="H22" s="7" t="s">
        <v>15</v>
      </c>
      <c r="I22" s="8">
        <v>671000</v>
      </c>
      <c r="J22" s="9">
        <f t="shared" si="0"/>
        <v>29.806259314456035</v>
      </c>
      <c r="K22" s="10">
        <v>200000</v>
      </c>
      <c r="L22" s="7" t="s">
        <v>16</v>
      </c>
      <c r="M22" s="4" t="s">
        <v>64</v>
      </c>
      <c r="N22" s="31">
        <v>30</v>
      </c>
    </row>
    <row r="23" spans="1:14" s="5" customFormat="1" ht="38.25" x14ac:dyDescent="0.2">
      <c r="A23" s="29" t="s">
        <v>122</v>
      </c>
      <c r="B23" s="27" t="s">
        <v>75</v>
      </c>
      <c r="C23" s="26" t="s">
        <v>51</v>
      </c>
      <c r="D23" s="15">
        <v>26678497</v>
      </c>
      <c r="E23" s="4" t="s">
        <v>25</v>
      </c>
      <c r="F23" s="4" t="s">
        <v>123</v>
      </c>
      <c r="G23" s="7" t="s">
        <v>15</v>
      </c>
      <c r="H23" s="7" t="s">
        <v>15</v>
      </c>
      <c r="I23" s="8">
        <v>120000</v>
      </c>
      <c r="J23" s="9">
        <f t="shared" si="0"/>
        <v>83.333333333333343</v>
      </c>
      <c r="K23" s="10">
        <v>100000</v>
      </c>
      <c r="L23" s="7" t="s">
        <v>16</v>
      </c>
      <c r="M23" s="4" t="s">
        <v>64</v>
      </c>
      <c r="N23" s="31">
        <v>30</v>
      </c>
    </row>
    <row r="24" spans="1:14" s="5" customFormat="1" ht="63.75" x14ac:dyDescent="0.2">
      <c r="A24" s="29" t="s">
        <v>124</v>
      </c>
      <c r="B24" s="27" t="s">
        <v>69</v>
      </c>
      <c r="C24" s="26" t="s">
        <v>44</v>
      </c>
      <c r="D24" s="15" t="s">
        <v>45</v>
      </c>
      <c r="E24" s="4" t="s">
        <v>25</v>
      </c>
      <c r="F24" s="4" t="s">
        <v>125</v>
      </c>
      <c r="G24" s="7">
        <v>3561786</v>
      </c>
      <c r="H24" s="4" t="s">
        <v>137</v>
      </c>
      <c r="I24" s="8">
        <v>200000</v>
      </c>
      <c r="J24" s="9">
        <f t="shared" si="0"/>
        <v>70</v>
      </c>
      <c r="K24" s="10">
        <v>140000</v>
      </c>
      <c r="L24" s="7" t="s">
        <v>16</v>
      </c>
      <c r="M24" s="4" t="s">
        <v>64</v>
      </c>
      <c r="N24" s="31">
        <v>30</v>
      </c>
    </row>
    <row r="25" spans="1:14" s="1" customFormat="1" ht="38.25" x14ac:dyDescent="0.2">
      <c r="A25" s="29" t="s">
        <v>126</v>
      </c>
      <c r="B25" s="27" t="s">
        <v>76</v>
      </c>
      <c r="C25" s="26" t="s">
        <v>41</v>
      </c>
      <c r="D25" s="15" t="s">
        <v>42</v>
      </c>
      <c r="E25" s="4" t="s">
        <v>20</v>
      </c>
      <c r="F25" s="4" t="s">
        <v>127</v>
      </c>
      <c r="G25" s="7" t="s">
        <v>15</v>
      </c>
      <c r="H25" s="7" t="s">
        <v>15</v>
      </c>
      <c r="I25" s="8">
        <v>418500</v>
      </c>
      <c r="J25" s="9">
        <f t="shared" si="0"/>
        <v>23.894862604540023</v>
      </c>
      <c r="K25" s="10">
        <v>100000</v>
      </c>
      <c r="L25" s="7" t="s">
        <v>16</v>
      </c>
      <c r="M25" s="4" t="s">
        <v>64</v>
      </c>
      <c r="N25" s="36">
        <v>30</v>
      </c>
    </row>
    <row r="26" spans="1:14" s="5" customFormat="1" ht="38.25" x14ac:dyDescent="0.2">
      <c r="A26" s="29" t="s">
        <v>130</v>
      </c>
      <c r="B26" s="27" t="s">
        <v>63</v>
      </c>
      <c r="C26" s="26" t="s">
        <v>46</v>
      </c>
      <c r="D26" s="15">
        <v>26616190</v>
      </c>
      <c r="E26" s="4" t="s">
        <v>14</v>
      </c>
      <c r="F26" s="4" t="s">
        <v>131</v>
      </c>
      <c r="G26" s="7" t="s">
        <v>15</v>
      </c>
      <c r="H26" s="7" t="s">
        <v>15</v>
      </c>
      <c r="I26" s="8">
        <v>637400</v>
      </c>
      <c r="J26" s="9">
        <f t="shared" si="0"/>
        <v>31.361782240351427</v>
      </c>
      <c r="K26" s="10">
        <v>199900</v>
      </c>
      <c r="L26" s="7" t="s">
        <v>16</v>
      </c>
      <c r="M26" s="4" t="s">
        <v>64</v>
      </c>
      <c r="N26" s="31">
        <v>30</v>
      </c>
    </row>
    <row r="27" spans="1:14" s="5" customFormat="1" ht="89.25" x14ac:dyDescent="0.2">
      <c r="A27" s="29" t="s">
        <v>132</v>
      </c>
      <c r="B27" s="27" t="s">
        <v>63</v>
      </c>
      <c r="C27" s="26" t="s">
        <v>57</v>
      </c>
      <c r="D27" s="15">
        <v>25852345</v>
      </c>
      <c r="E27" s="4" t="s">
        <v>17</v>
      </c>
      <c r="F27" s="4" t="s">
        <v>58</v>
      </c>
      <c r="G27" s="7">
        <v>6743224</v>
      </c>
      <c r="H27" s="4" t="s">
        <v>135</v>
      </c>
      <c r="I27" s="8">
        <v>507300</v>
      </c>
      <c r="J27" s="9">
        <f t="shared" si="0"/>
        <v>39.424403705893944</v>
      </c>
      <c r="K27" s="10">
        <v>200000</v>
      </c>
      <c r="L27" s="7" t="s">
        <v>16</v>
      </c>
      <c r="M27" s="4" t="s">
        <v>133</v>
      </c>
      <c r="N27" s="31">
        <v>30</v>
      </c>
    </row>
    <row r="28" spans="1:14" s="5" customFormat="1" ht="89.25" x14ac:dyDescent="0.2">
      <c r="A28" s="29" t="s">
        <v>134</v>
      </c>
      <c r="B28" s="27" t="s">
        <v>63</v>
      </c>
      <c r="C28" s="26" t="s">
        <v>57</v>
      </c>
      <c r="D28" s="15">
        <v>25852345</v>
      </c>
      <c r="E28" s="4" t="s">
        <v>17</v>
      </c>
      <c r="F28" s="4" t="s">
        <v>59</v>
      </c>
      <c r="G28" s="7">
        <v>4321462</v>
      </c>
      <c r="H28" s="4" t="s">
        <v>135</v>
      </c>
      <c r="I28" s="8">
        <v>604900</v>
      </c>
      <c r="J28" s="9">
        <f t="shared" si="0"/>
        <v>33.063316250619941</v>
      </c>
      <c r="K28" s="10">
        <v>200000</v>
      </c>
      <c r="L28" s="7" t="s">
        <v>16</v>
      </c>
      <c r="M28" s="4" t="s">
        <v>64</v>
      </c>
      <c r="N28" s="31">
        <v>30</v>
      </c>
    </row>
    <row r="29" spans="1:14" s="5" customFormat="1" ht="25.5" x14ac:dyDescent="0.2">
      <c r="A29" s="29" t="s">
        <v>68</v>
      </c>
      <c r="B29" s="27" t="s">
        <v>69</v>
      </c>
      <c r="C29" s="26" t="s">
        <v>70</v>
      </c>
      <c r="D29" s="15" t="s">
        <v>71</v>
      </c>
      <c r="E29" s="4" t="s">
        <v>28</v>
      </c>
      <c r="F29" s="4" t="s">
        <v>72</v>
      </c>
      <c r="G29" s="7" t="s">
        <v>21</v>
      </c>
      <c r="H29" s="7" t="s">
        <v>21</v>
      </c>
      <c r="I29" s="8">
        <v>43800</v>
      </c>
      <c r="J29" s="9">
        <f t="shared" si="0"/>
        <v>69.863013698630141</v>
      </c>
      <c r="K29" s="10">
        <v>30600</v>
      </c>
      <c r="L29" s="7" t="s">
        <v>16</v>
      </c>
      <c r="M29" s="4" t="s">
        <v>64</v>
      </c>
      <c r="N29" s="36">
        <v>29</v>
      </c>
    </row>
    <row r="30" spans="1:14" s="5" customFormat="1" ht="38.25" x14ac:dyDescent="0.2">
      <c r="A30" s="29" t="s">
        <v>94</v>
      </c>
      <c r="B30" s="27" t="s">
        <v>69</v>
      </c>
      <c r="C30" s="26" t="s">
        <v>36</v>
      </c>
      <c r="D30" s="15" t="s">
        <v>37</v>
      </c>
      <c r="E30" s="4" t="s">
        <v>25</v>
      </c>
      <c r="F30" s="4" t="s">
        <v>95</v>
      </c>
      <c r="G30" s="7" t="s">
        <v>15</v>
      </c>
      <c r="H30" s="7" t="s">
        <v>15</v>
      </c>
      <c r="I30" s="8">
        <v>402000</v>
      </c>
      <c r="J30" s="9">
        <f t="shared" si="0"/>
        <v>49.75124378109453</v>
      </c>
      <c r="K30" s="10">
        <v>200000</v>
      </c>
      <c r="L30" s="7" t="s">
        <v>16</v>
      </c>
      <c r="M30" s="4" t="s">
        <v>64</v>
      </c>
      <c r="N30" s="36">
        <v>29</v>
      </c>
    </row>
    <row r="31" spans="1:14" s="5" customFormat="1" ht="25.5" x14ac:dyDescent="0.2">
      <c r="A31" s="29" t="s">
        <v>100</v>
      </c>
      <c r="B31" s="27" t="s">
        <v>69</v>
      </c>
      <c r="C31" s="26" t="s">
        <v>32</v>
      </c>
      <c r="D31" s="15" t="s">
        <v>33</v>
      </c>
      <c r="E31" s="4" t="s">
        <v>17</v>
      </c>
      <c r="F31" s="4" t="s">
        <v>35</v>
      </c>
      <c r="G31" s="7" t="s">
        <v>15</v>
      </c>
      <c r="H31" s="7" t="s">
        <v>15</v>
      </c>
      <c r="I31" s="8">
        <v>661000</v>
      </c>
      <c r="J31" s="9">
        <f t="shared" si="0"/>
        <v>29.954614220877456</v>
      </c>
      <c r="K31" s="10">
        <v>198000</v>
      </c>
      <c r="L31" s="7" t="s">
        <v>16</v>
      </c>
      <c r="M31" s="4" t="s">
        <v>64</v>
      </c>
      <c r="N31" s="36">
        <v>29</v>
      </c>
    </row>
    <row r="32" spans="1:14" s="5" customFormat="1" ht="38.25" x14ac:dyDescent="0.2">
      <c r="A32" s="29" t="s">
        <v>104</v>
      </c>
      <c r="B32" s="27" t="s">
        <v>69</v>
      </c>
      <c r="C32" s="26" t="s">
        <v>41</v>
      </c>
      <c r="D32" s="15" t="s">
        <v>42</v>
      </c>
      <c r="E32" s="4" t="s">
        <v>20</v>
      </c>
      <c r="F32" s="4" t="s">
        <v>105</v>
      </c>
      <c r="G32" s="7" t="s">
        <v>15</v>
      </c>
      <c r="H32" s="7" t="s">
        <v>15</v>
      </c>
      <c r="I32" s="8">
        <v>174500</v>
      </c>
      <c r="J32" s="9">
        <f t="shared" si="0"/>
        <v>69.914040114613186</v>
      </c>
      <c r="K32" s="10">
        <v>122000</v>
      </c>
      <c r="L32" s="7" t="s">
        <v>16</v>
      </c>
      <c r="M32" s="4" t="s">
        <v>64</v>
      </c>
      <c r="N32" s="38">
        <v>29</v>
      </c>
    </row>
    <row r="33" spans="1:14" s="5" customFormat="1" ht="51" x14ac:dyDescent="0.2">
      <c r="A33" s="29" t="s">
        <v>106</v>
      </c>
      <c r="B33" s="27" t="s">
        <v>75</v>
      </c>
      <c r="C33" s="26" t="s">
        <v>36</v>
      </c>
      <c r="D33" s="15" t="s">
        <v>37</v>
      </c>
      <c r="E33" s="4" t="s">
        <v>25</v>
      </c>
      <c r="F33" s="4" t="s">
        <v>107</v>
      </c>
      <c r="G33" s="7" t="s">
        <v>21</v>
      </c>
      <c r="H33" s="7" t="s">
        <v>21</v>
      </c>
      <c r="I33" s="8">
        <v>49700</v>
      </c>
      <c r="J33" s="9">
        <f t="shared" si="0"/>
        <v>89.939637826961771</v>
      </c>
      <c r="K33" s="10">
        <v>44700</v>
      </c>
      <c r="L33" s="7" t="s">
        <v>16</v>
      </c>
      <c r="M33" s="4" t="s">
        <v>64</v>
      </c>
      <c r="N33" s="36">
        <v>29</v>
      </c>
    </row>
    <row r="34" spans="1:14" s="5" customFormat="1" ht="25.5" x14ac:dyDescent="0.2">
      <c r="A34" s="29" t="s">
        <v>115</v>
      </c>
      <c r="B34" s="27" t="s">
        <v>75</v>
      </c>
      <c r="C34" s="26" t="s">
        <v>47</v>
      </c>
      <c r="D34" s="15" t="s">
        <v>48</v>
      </c>
      <c r="E34" s="4" t="s">
        <v>25</v>
      </c>
      <c r="F34" s="4" t="s">
        <v>49</v>
      </c>
      <c r="G34" s="7" t="s">
        <v>15</v>
      </c>
      <c r="H34" s="7" t="s">
        <v>15</v>
      </c>
      <c r="I34" s="8">
        <v>55000</v>
      </c>
      <c r="J34" s="9">
        <f t="shared" si="0"/>
        <v>63.636363636363633</v>
      </c>
      <c r="K34" s="10">
        <v>35000</v>
      </c>
      <c r="L34" s="7" t="s">
        <v>16</v>
      </c>
      <c r="M34" s="4" t="s">
        <v>64</v>
      </c>
      <c r="N34" s="36">
        <v>29</v>
      </c>
    </row>
    <row r="35" spans="1:14" s="1" customFormat="1" ht="38.25" x14ac:dyDescent="0.2">
      <c r="A35" s="29" t="s">
        <v>116</v>
      </c>
      <c r="B35" s="27" t="s">
        <v>66</v>
      </c>
      <c r="C35" s="26" t="s">
        <v>117</v>
      </c>
      <c r="D35" s="15" t="s">
        <v>118</v>
      </c>
      <c r="E35" s="4" t="s">
        <v>25</v>
      </c>
      <c r="F35" s="4" t="s">
        <v>119</v>
      </c>
      <c r="G35" s="7" t="s">
        <v>15</v>
      </c>
      <c r="H35" s="7" t="s">
        <v>15</v>
      </c>
      <c r="I35" s="8">
        <v>140000</v>
      </c>
      <c r="J35" s="9">
        <f t="shared" si="0"/>
        <v>50</v>
      </c>
      <c r="K35" s="10">
        <v>70000</v>
      </c>
      <c r="L35" s="7" t="s">
        <v>16</v>
      </c>
      <c r="M35" s="4" t="s">
        <v>64</v>
      </c>
      <c r="N35" s="36">
        <v>29</v>
      </c>
    </row>
    <row r="36" spans="1:14" s="5" customFormat="1" ht="63.75" x14ac:dyDescent="0.2">
      <c r="A36" s="29" t="s">
        <v>128</v>
      </c>
      <c r="B36" s="27" t="s">
        <v>63</v>
      </c>
      <c r="C36" s="26" t="s">
        <v>51</v>
      </c>
      <c r="D36" s="15">
        <v>26678497</v>
      </c>
      <c r="E36" s="4" t="s">
        <v>25</v>
      </c>
      <c r="F36" s="4" t="s">
        <v>129</v>
      </c>
      <c r="G36" s="7" t="s">
        <v>15</v>
      </c>
      <c r="H36" s="7" t="s">
        <v>15</v>
      </c>
      <c r="I36" s="8">
        <v>260000</v>
      </c>
      <c r="J36" s="9">
        <f t="shared" si="0"/>
        <v>69.230769230769226</v>
      </c>
      <c r="K36" s="10">
        <v>180000</v>
      </c>
      <c r="L36" s="7" t="s">
        <v>16</v>
      </c>
      <c r="M36" s="4" t="s">
        <v>64</v>
      </c>
      <c r="N36" s="31">
        <v>29</v>
      </c>
    </row>
    <row r="37" spans="1:14" s="5" customFormat="1" ht="25.5" x14ac:dyDescent="0.2">
      <c r="A37" s="29" t="s">
        <v>90</v>
      </c>
      <c r="B37" s="27" t="s">
        <v>75</v>
      </c>
      <c r="C37" s="26" t="s">
        <v>29</v>
      </c>
      <c r="D37" s="15">
        <v>69624356</v>
      </c>
      <c r="E37" s="4" t="s">
        <v>25</v>
      </c>
      <c r="F37" s="4" t="s">
        <v>91</v>
      </c>
      <c r="G37" s="7" t="s">
        <v>15</v>
      </c>
      <c r="H37" s="7" t="s">
        <v>15</v>
      </c>
      <c r="I37" s="8">
        <v>112000</v>
      </c>
      <c r="J37" s="9">
        <f t="shared" si="0"/>
        <v>89.285714285714292</v>
      </c>
      <c r="K37" s="10">
        <v>100000</v>
      </c>
      <c r="L37" s="7" t="s">
        <v>16</v>
      </c>
      <c r="M37" s="4" t="s">
        <v>64</v>
      </c>
      <c r="N37" s="31">
        <v>28</v>
      </c>
    </row>
    <row r="38" spans="1:14" s="5" customFormat="1" ht="26.25" thickBot="1" x14ac:dyDescent="0.25">
      <c r="A38" s="32" t="s">
        <v>120</v>
      </c>
      <c r="B38" s="40" t="s">
        <v>66</v>
      </c>
      <c r="C38" s="33" t="s">
        <v>43</v>
      </c>
      <c r="D38" s="18">
        <v>29461545</v>
      </c>
      <c r="E38" s="17" t="s">
        <v>17</v>
      </c>
      <c r="F38" s="17" t="s">
        <v>121</v>
      </c>
      <c r="G38" s="16" t="s">
        <v>15</v>
      </c>
      <c r="H38" s="16" t="s">
        <v>15</v>
      </c>
      <c r="I38" s="19">
        <v>162000</v>
      </c>
      <c r="J38" s="20">
        <f t="shared" si="0"/>
        <v>43.209876543209873</v>
      </c>
      <c r="K38" s="21">
        <v>70000</v>
      </c>
      <c r="L38" s="16" t="s">
        <v>16</v>
      </c>
      <c r="M38" s="17" t="s">
        <v>64</v>
      </c>
      <c r="N38" s="34">
        <v>28</v>
      </c>
    </row>
    <row r="39" spans="1:14" s="22" customFormat="1" ht="33.75" customHeight="1" thickBot="1" x14ac:dyDescent="0.25">
      <c r="A39" s="11"/>
      <c r="B39" s="12"/>
      <c r="C39" s="12"/>
      <c r="D39" s="12"/>
      <c r="E39" s="12"/>
      <c r="F39" s="12" t="s">
        <v>138</v>
      </c>
      <c r="G39" s="12"/>
      <c r="H39" s="12"/>
      <c r="I39" s="12"/>
      <c r="J39" s="12"/>
      <c r="K39" s="39">
        <f>SUM(K4:K38)</f>
        <v>4496500</v>
      </c>
      <c r="L39" s="12"/>
      <c r="M39" s="12"/>
      <c r="N39" s="30"/>
    </row>
    <row r="40" spans="1:14" x14ac:dyDescent="0.2">
      <c r="F40" s="6"/>
    </row>
    <row r="41" spans="1:14" x14ac:dyDescent="0.2">
      <c r="A41" s="24"/>
      <c r="B41" s="23"/>
      <c r="C41" s="25"/>
      <c r="D41" s="24"/>
      <c r="E41" s="24"/>
      <c r="F41" s="24"/>
      <c r="G41" s="23"/>
      <c r="H41" s="23"/>
      <c r="I41" s="24"/>
      <c r="J41" s="24"/>
      <c r="K41" s="28"/>
      <c r="L41" s="24"/>
      <c r="M41" s="24"/>
    </row>
    <row r="42" spans="1:14" x14ac:dyDescent="0.2">
      <c r="A42" s="24"/>
      <c r="B42" s="23"/>
      <c r="C42" s="25"/>
      <c r="D42" s="24"/>
      <c r="E42" s="24"/>
      <c r="F42" s="24"/>
      <c r="G42" s="23"/>
      <c r="H42" s="23"/>
      <c r="I42" s="24"/>
      <c r="J42" s="24"/>
      <c r="K42" s="24"/>
      <c r="L42" s="24"/>
      <c r="M42" s="24"/>
    </row>
  </sheetData>
  <mergeCells count="1">
    <mergeCell ref="A2:N2"/>
  </mergeCells>
  <phoneticPr fontId="10" type="noConversion"/>
  <printOptions horizontalCentered="1"/>
  <pageMargins left="0" right="0" top="0.74803149606299213" bottom="0.74803149606299213" header="0.31496062992125984" footer="0.31496062992125984"/>
  <pageSetup paperSize="9" scale="69" fitToHeight="4" orientation="landscape" r:id="rId1"/>
  <headerFooter alignWithMargins="0">
    <oddFooter>&amp;L&amp;1#&amp;"Calibri"&amp;9&amp;K000000Klasifikace informací: Veřejná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0933F5-D74D-466D-B81A-319EA6C23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1_Podpoření</vt:lpstr>
      <vt:lpstr>'Příloha č. 1_Podpoření'!Názvy_tisku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2023-02-06T10:31:04Z</cp:lastPrinted>
  <dcterms:created xsi:type="dcterms:W3CDTF">2006-03-26T18:14:00Z</dcterms:created>
  <dcterms:modified xsi:type="dcterms:W3CDTF">2023-02-06T10:34:12Z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9b7d34a6-922c-473b-8048-37f831bec2ea_Enabled">
    <vt:lpwstr>true</vt:lpwstr>
  </property>
  <property fmtid="{D5CDD505-2E9C-101B-9397-08002B2CF9AE}" pid="5" name="MSIP_Label_9b7d34a6-922c-473b-8048-37f831bec2ea_SetDate">
    <vt:lpwstr>2023-02-06T10:34:12Z</vt:lpwstr>
  </property>
  <property fmtid="{D5CDD505-2E9C-101B-9397-08002B2CF9AE}" pid="6" name="MSIP_Label_9b7d34a6-922c-473b-8048-37f831bec2ea_Method">
    <vt:lpwstr>Privileged</vt:lpwstr>
  </property>
  <property fmtid="{D5CDD505-2E9C-101B-9397-08002B2CF9AE}" pid="7" name="MSIP_Label_9b7d34a6-922c-473b-8048-37f831bec2ea_Name">
    <vt:lpwstr>Veřejná informace</vt:lpwstr>
  </property>
  <property fmtid="{D5CDD505-2E9C-101B-9397-08002B2CF9AE}" pid="8" name="MSIP_Label_9b7d34a6-922c-473b-8048-37f831bec2ea_SiteId">
    <vt:lpwstr>39f24d0b-aa30-4551-8e81-43c77cf1000e</vt:lpwstr>
  </property>
  <property fmtid="{D5CDD505-2E9C-101B-9397-08002B2CF9AE}" pid="9" name="MSIP_Label_9b7d34a6-922c-473b-8048-37f831bec2ea_ActionId">
    <vt:lpwstr>aeda25bb-c518-43f2-9d60-2f27f26d021f</vt:lpwstr>
  </property>
  <property fmtid="{D5CDD505-2E9C-101B-9397-08002B2CF9AE}" pid="10" name="MSIP_Label_9b7d34a6-922c-473b-8048-37f831bec2ea_ContentBits">
    <vt:lpwstr>2</vt:lpwstr>
  </property>
</Properties>
</file>