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PZS 2023\Materiál_RK_schválení dotací\"/>
    </mc:Choice>
  </mc:AlternateContent>
  <xr:revisionPtr revIDLastSave="0" documentId="13_ncr:1_{D078E131-EF04-4C63-ACE4-E3D66ADC9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. č. 3_neposkytnutí_PZS 2023" sheetId="2" r:id="rId1"/>
  </sheets>
  <definedNames>
    <definedName name="_xlnm._FilterDatabase" localSheetId="0" hidden="1">'Př. č. 3_neposkytnutí_PZS 2023'!$A$2:$L$2</definedName>
    <definedName name="_xlnm.Print_Titles" localSheetId="0">'Př. č. 3_neposkytnutí_PZS 2023'!$2:$2</definedName>
    <definedName name="_xlnm.Print_Area" localSheetId="0">'Př. č. 3_neposkytnutí_PZS 2023'!$A$1:$L$19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5" i="2"/>
  <c r="H4" i="2"/>
  <c r="H3" i="2"/>
  <c r="H18" i="2"/>
  <c r="H16" i="2"/>
  <c r="H12" i="2"/>
  <c r="H19" i="2"/>
  <c r="H17" i="2"/>
  <c r="H15" i="2"/>
  <c r="H14" i="2"/>
  <c r="H13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<sst xmlns="http://schemas.openxmlformats.org/spreadsheetml/2006/main" count="166" uniqueCount="104">
  <si>
    <t>Č.   žádosti</t>
  </si>
  <si>
    <t>Kód dotačního titulu</t>
  </si>
  <si>
    <t>Název žadatele</t>
  </si>
  <si>
    <t>IČO</t>
  </si>
  <si>
    <t>Právní forma žadatele</t>
  </si>
  <si>
    <t>Název projektu</t>
  </si>
  <si>
    <t>Celkové uznatelné náklady projektu (v Kč)</t>
  </si>
  <si>
    <t>% spoluúčast dotace na CUN</t>
  </si>
  <si>
    <t xml:space="preserve">Požadovaná dotace v Kč </t>
  </si>
  <si>
    <t>Druh dotace</t>
  </si>
  <si>
    <t>Doba realizace projektu</t>
  </si>
  <si>
    <t>1/23</t>
  </si>
  <si>
    <t>příspěvková organizace</t>
  </si>
  <si>
    <t>neinvestiční</t>
  </si>
  <si>
    <t>2/23</t>
  </si>
  <si>
    <t>1. 1. 2023 - 31. 12. 2023</t>
  </si>
  <si>
    <t>obec</t>
  </si>
  <si>
    <t>spolek</t>
  </si>
  <si>
    <t>ústav</t>
  </si>
  <si>
    <t>1. 3. 2023 - 31. 12. 2023</t>
  </si>
  <si>
    <t>18/23</t>
  </si>
  <si>
    <t>Diakonie ČCE - středisko v Rýmařově</t>
  </si>
  <si>
    <t>48806749</t>
  </si>
  <si>
    <t>církevní organizace</t>
  </si>
  <si>
    <t>Podpora aktivit na posílení mezigeneračních vztahů</t>
  </si>
  <si>
    <t>23/23</t>
  </si>
  <si>
    <t>Senioři České republiky, z. s., Aktivní senioři Frýdek-Místek</t>
  </si>
  <si>
    <t>07504357</t>
  </si>
  <si>
    <t>Sportovní a turistické akce za účelem zlepšení nebo udržování fyzické kondice a prohlubování vztahů v komunitě.</t>
  </si>
  <si>
    <t>1. 2. 2023 - 31. 12. 2023</t>
  </si>
  <si>
    <t>30/23</t>
  </si>
  <si>
    <t>BVÚ - Centrum pro volný čas z.s.</t>
  </si>
  <si>
    <t>44938519</t>
  </si>
  <si>
    <t>Klub SENIOR v roce 2023.</t>
  </si>
  <si>
    <t>40/23</t>
  </si>
  <si>
    <t>Klub seniorů Morávka, z.s.</t>
  </si>
  <si>
    <t>17455138</t>
  </si>
  <si>
    <t>Aktivní a zdravé stárnutí 2023 - Klub seniorů Morávka, z.s.</t>
  </si>
  <si>
    <t>Projekt není v souladu s podmínkami Dotačního programu na podporu zdravého stárnutí v Moravskoslezském kraji na rok 2023. Konkrétně se jedná o čl. V. Vymezení okruhů příjemců a cílových skupin programu.</t>
  </si>
  <si>
    <t>47/23</t>
  </si>
  <si>
    <t>Středisko volného času Odry, příspěvková organizace</t>
  </si>
  <si>
    <t>05662567</t>
  </si>
  <si>
    <t>Oderská akademie třetího věku</t>
  </si>
  <si>
    <t>Nedodržení podmínek dotačního programu - rozpočet obsahuje neuznatelné náklady (osobní náklady - dohody o pracích konané mimo pracovní poměr).</t>
  </si>
  <si>
    <t>52/23</t>
  </si>
  <si>
    <t>Středisko volného času Vratimov, příspěvková organizace</t>
  </si>
  <si>
    <t>75086778</t>
  </si>
  <si>
    <t>KKSB 2023 virtuálně</t>
  </si>
  <si>
    <t>Nedodržení podmínek dotačního programu -  v jedné datové zprávě zaslané do datové schránky MSK jsou obsaženy dvě žádosti.</t>
  </si>
  <si>
    <t>59/23</t>
  </si>
  <si>
    <t>Obec Nové Sedlnice</t>
  </si>
  <si>
    <t>66144540</t>
  </si>
  <si>
    <t>Aktivní a zdravé stárnutí v Nových Sedlicích v roce 2023</t>
  </si>
  <si>
    <t>Nedodržení podmínek dotačního programu - žádost nebyla podána v listinné podobě nebo prostřednictvím informačního systému datových schránek.</t>
  </si>
  <si>
    <t>64/23</t>
  </si>
  <si>
    <t>Obec Staré Hamry</t>
  </si>
  <si>
    <t>00297241</t>
  </si>
  <si>
    <t>Nedodržení podmínek dotačního programu - není dodržena % spoluúčast žadatele.</t>
  </si>
  <si>
    <t>72/23</t>
  </si>
  <si>
    <t>Obec Janovice</t>
  </si>
  <si>
    <t>00493619</t>
  </si>
  <si>
    <t>Senioři jsou IN VI.</t>
  </si>
  <si>
    <t>75/23</t>
  </si>
  <si>
    <t>Obec Albrechtičky</t>
  </si>
  <si>
    <t>00600814</t>
  </si>
  <si>
    <t>Podpora aktivit seniorů v Albrechtičkách</t>
  </si>
  <si>
    <t>76/23</t>
  </si>
  <si>
    <t>Filmařům v patách</t>
  </si>
  <si>
    <t>78/23</t>
  </si>
  <si>
    <t>Kulturní, informační a vzdělávací centrum Vrbno, p.o.</t>
  </si>
  <si>
    <t>75096366</t>
  </si>
  <si>
    <t>Za poznáním i kulturou</t>
  </si>
  <si>
    <t>Nedodržení podmínek dotačního programu - nákladový rozpočet projektu obsahuje neuznatelné náklady (osobní náklady) a žádost nebyla podána v listinné podobě nebo prostřednictvím informačního systému datových schránek.</t>
  </si>
  <si>
    <t>79/23</t>
  </si>
  <si>
    <t>Obec Ropice</t>
  </si>
  <si>
    <t>70305587</t>
  </si>
  <si>
    <t>Zdravé stárnutí v obci Ropice</t>
  </si>
  <si>
    <t xml:space="preserve">Nedodržení podmínek dotačního programu - nákladový rozpočet projektu obsahuje neuznatelné náklady (osobní náklady) a žádost byla dodána datovou schránkou mimo lhůtu podávání žádostí. </t>
  </si>
  <si>
    <t>80/23</t>
  </si>
  <si>
    <t>Obec Jistebník</t>
  </si>
  <si>
    <t>00298018</t>
  </si>
  <si>
    <t>Aktivně i ve stáří</t>
  </si>
  <si>
    <t>ZKUŠENÍ.CZ, z.ú.</t>
  </si>
  <si>
    <t>08083754</t>
  </si>
  <si>
    <t>89/23</t>
  </si>
  <si>
    <t>Spolek přátel Albrechtic</t>
  </si>
  <si>
    <t>04012275</t>
  </si>
  <si>
    <t>Aktivní a spokojený podzim života v Albrechticích 2023</t>
  </si>
  <si>
    <t xml:space="preserve">Nedodržení podmínek dotačního programu - žádost  dodána datovou schránkou nebyla podepsána více osobami, jak je uvedeno ve stanovách žadatele. </t>
  </si>
  <si>
    <t>91/23</t>
  </si>
  <si>
    <t>Senior nemocný a doma, ale ne sám!</t>
  </si>
  <si>
    <t>92/23</t>
  </si>
  <si>
    <t>Obec Stará Ves</t>
  </si>
  <si>
    <t>00575950</t>
  </si>
  <si>
    <t>Kavárnička 60+</t>
  </si>
  <si>
    <t>19. 1. 2023 - 31. 12. 2023</t>
  </si>
  <si>
    <t>Důvod neposkytnutí dotace</t>
  </si>
  <si>
    <t>Neposkytnutí účelových dotací z rozpočtu kraje 
v Programu na podporu zdravého stárnutí v Moravskoslezském kraji na rok 2023</t>
  </si>
  <si>
    <t>Senioři ze Starých Hamer poznávají MSK</t>
  </si>
  <si>
    <t xml:space="preserve"> Vyřazeno z věcného hlediska, při hodnocení žádosti projekt nedosáhl minimálního počtu bodů (16 bodů) nutných k doporučení k podpoře. </t>
  </si>
  <si>
    <t>Projekt není v souladu s vyhlášeným dotačním programem, neboť má být realizován na sociální službu zařazenou do krajské sítě sociálních služeb v MSK (viz čl. VII odst. 3 podmínek programu); cílovou skupinou projektu jsou senioři - klienti registrované sociální služby a děti z mateřské školy.</t>
  </si>
  <si>
    <t>Projekt není v souladu s podmínkami Dotačního programu na podporu zdravého stárnutí v Moravskoslezském kraji na rok 2023. Konkrétně se jedná o čl. VI. Lokalizace programu (jedna z aktivit projektu má být realizována v zahraničí). Dotační titul PZS 1/23 je lokalizován na území České republiky.</t>
  </si>
  <si>
    <t xml:space="preserve">Projekt není v souladu s podmínkami Dotačního programu. Konkrétně se jedná o čl. II Jednotlivé dotační tituly (kódy), žádost o dotaci je podána v rámci dotačního titulu PZS 1/23, projekt však obsahuje také vzdělávací aktivity, které v rámci tohoto dotačního titulu nejsou podporovány. </t>
  </si>
  <si>
    <t>Projekt není v souladu s podmínkami Dotačního programu. Konkrétně se jedná o čl. II Jednotlivé dotační tituly (kódy), žádost o dotaci je podána v rámci dotačního titulu PZS 1/23, jedná se však o vzdělávací aktivity; tyto navíc nejsou primárně určeny seniorům, ale osobám pečujícím o seniory.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</si>
</sst>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1" fillId="0" borderId="0" xfId="1"/>
    <xf numFmtId="49" fontId="5" fillId="2" borderId="1" xfId="2" applyNumberFormat="1" applyFont="1" applyFill="1" applyBorder="1" applyAlignment="1">
      <alignment horizontal="righ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3" fontId="3" fillId="3" borderId="4" xfId="1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28"/>
  <sheetViews>
    <sheetView showGridLines="0" tabSelected="1" view="pageBreakPreview" topLeftCell="A10" zoomScale="90" zoomScaleNormal="85" zoomScaleSheetLayoutView="90" workbookViewId="0">
      <selection activeCell="K14" sqref="K14"/>
    </sheetView>
  </sheetViews>
  <sheetFormatPr defaultColWidth="9.140625" defaultRowHeight="12.75" x14ac:dyDescent="0.2"/>
  <cols>
    <col min="1" max="2" width="10.5703125" style="4" customWidth="1"/>
    <col min="3" max="3" width="32.5703125" style="5" customWidth="1"/>
    <col min="4" max="4" width="10.42578125" style="6" bestFit="1" customWidth="1"/>
    <col min="5" max="5" width="14.5703125" style="4" customWidth="1"/>
    <col min="6" max="6" width="38.85546875" style="5" customWidth="1"/>
    <col min="7" max="7" width="16.5703125" style="4" customWidth="1"/>
    <col min="8" max="8" width="12.140625" style="7" customWidth="1"/>
    <col min="9" max="9" width="12.7109375" style="8" customWidth="1"/>
    <col min="10" max="10" width="12" style="8" customWidth="1"/>
    <col min="11" max="11" width="12.5703125" style="4" customWidth="1"/>
    <col min="12" max="12" width="53.28515625" style="4" customWidth="1"/>
    <col min="13" max="13" width="3" style="1" customWidth="1"/>
    <col min="14" max="16384" width="9.140625" style="1"/>
  </cols>
  <sheetData>
    <row r="1" spans="1:12" ht="32.25" customHeight="1" thickBot="1" x14ac:dyDescent="0.25">
      <c r="A1" s="26" t="s">
        <v>97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69.95" customHeight="1" thickBot="1" x14ac:dyDescent="0.25">
      <c r="A2" s="14" t="s">
        <v>0</v>
      </c>
      <c r="B2" s="14" t="s">
        <v>1</v>
      </c>
      <c r="C2" s="17" t="s">
        <v>2</v>
      </c>
      <c r="D2" s="14" t="s">
        <v>3</v>
      </c>
      <c r="E2" s="17" t="s">
        <v>4</v>
      </c>
      <c r="F2" s="17" t="s">
        <v>5</v>
      </c>
      <c r="G2" s="15" t="s">
        <v>6</v>
      </c>
      <c r="H2" s="16" t="s">
        <v>7</v>
      </c>
      <c r="I2" s="15" t="s">
        <v>8</v>
      </c>
      <c r="J2" s="17" t="s">
        <v>9</v>
      </c>
      <c r="K2" s="15" t="s">
        <v>10</v>
      </c>
      <c r="L2" s="17" t="s">
        <v>96</v>
      </c>
    </row>
    <row r="3" spans="1:12" ht="81.75" customHeight="1" x14ac:dyDescent="0.2">
      <c r="A3" s="25" t="s">
        <v>20</v>
      </c>
      <c r="B3" s="24" t="s">
        <v>11</v>
      </c>
      <c r="C3" s="23" t="s">
        <v>21</v>
      </c>
      <c r="D3" s="20" t="s">
        <v>22</v>
      </c>
      <c r="E3" s="12" t="s">
        <v>23</v>
      </c>
      <c r="F3" s="11" t="s">
        <v>24</v>
      </c>
      <c r="G3" s="10">
        <v>80000</v>
      </c>
      <c r="H3" s="18">
        <f>(I3/G3)*100</f>
        <v>80</v>
      </c>
      <c r="I3" s="10">
        <v>64000</v>
      </c>
      <c r="J3" s="12" t="s">
        <v>13</v>
      </c>
      <c r="K3" s="10" t="s">
        <v>19</v>
      </c>
      <c r="L3" s="12" t="s">
        <v>100</v>
      </c>
    </row>
    <row r="4" spans="1:12" ht="54" customHeight="1" x14ac:dyDescent="0.2">
      <c r="A4" s="25" t="s">
        <v>25</v>
      </c>
      <c r="B4" s="24" t="s">
        <v>11</v>
      </c>
      <c r="C4" s="23" t="s">
        <v>26</v>
      </c>
      <c r="D4" s="20" t="s">
        <v>27</v>
      </c>
      <c r="E4" s="12" t="s">
        <v>17</v>
      </c>
      <c r="F4" s="11" t="s">
        <v>28</v>
      </c>
      <c r="G4" s="10">
        <v>65000</v>
      </c>
      <c r="H4" s="18">
        <f>(I4/G4)*100</f>
        <v>46.153846153846153</v>
      </c>
      <c r="I4" s="10">
        <v>30000</v>
      </c>
      <c r="J4" s="12" t="s">
        <v>13</v>
      </c>
      <c r="K4" s="10" t="s">
        <v>15</v>
      </c>
      <c r="L4" s="12" t="s">
        <v>99</v>
      </c>
    </row>
    <row r="5" spans="1:12" ht="52.5" customHeight="1" x14ac:dyDescent="0.2">
      <c r="A5" s="25" t="s">
        <v>30</v>
      </c>
      <c r="B5" s="24" t="s">
        <v>11</v>
      </c>
      <c r="C5" s="23" t="s">
        <v>31</v>
      </c>
      <c r="D5" s="20" t="s">
        <v>32</v>
      </c>
      <c r="E5" s="12" t="s">
        <v>17</v>
      </c>
      <c r="F5" s="11" t="s">
        <v>33</v>
      </c>
      <c r="G5" s="10">
        <v>446000</v>
      </c>
      <c r="H5" s="18">
        <f>(I5/G5)*100</f>
        <v>22.309417040358746</v>
      </c>
      <c r="I5" s="10">
        <v>99500</v>
      </c>
      <c r="J5" s="12" t="s">
        <v>13</v>
      </c>
      <c r="K5" s="10" t="s">
        <v>15</v>
      </c>
      <c r="L5" s="21" t="s">
        <v>99</v>
      </c>
    </row>
    <row r="6" spans="1:12" ht="50.1" customHeight="1" x14ac:dyDescent="0.2">
      <c r="A6" s="19" t="s">
        <v>34</v>
      </c>
      <c r="B6" s="19" t="s">
        <v>11</v>
      </c>
      <c r="C6" s="23" t="s">
        <v>35</v>
      </c>
      <c r="D6" s="20" t="s">
        <v>36</v>
      </c>
      <c r="E6" s="12" t="s">
        <v>17</v>
      </c>
      <c r="F6" s="11" t="s">
        <v>37</v>
      </c>
      <c r="G6" s="10">
        <v>112100</v>
      </c>
      <c r="H6" s="9">
        <f t="shared" ref="H6:H19" si="0">(I6/G6)*100</f>
        <v>79.928635147190008</v>
      </c>
      <c r="I6" s="10">
        <v>89600</v>
      </c>
      <c r="J6" s="12" t="s">
        <v>13</v>
      </c>
      <c r="K6" s="10" t="s">
        <v>15</v>
      </c>
      <c r="L6" s="12" t="s">
        <v>38</v>
      </c>
    </row>
    <row r="7" spans="1:12" ht="50.1" customHeight="1" x14ac:dyDescent="0.2">
      <c r="A7" s="25" t="s">
        <v>39</v>
      </c>
      <c r="B7" s="24" t="s">
        <v>14</v>
      </c>
      <c r="C7" s="22" t="s">
        <v>40</v>
      </c>
      <c r="D7" s="2" t="s">
        <v>41</v>
      </c>
      <c r="E7" s="3" t="s">
        <v>12</v>
      </c>
      <c r="F7" s="13" t="s">
        <v>42</v>
      </c>
      <c r="G7" s="10">
        <v>88300</v>
      </c>
      <c r="H7" s="18">
        <f t="shared" si="0"/>
        <v>49.943374858437146</v>
      </c>
      <c r="I7" s="10">
        <v>44100</v>
      </c>
      <c r="J7" s="12" t="s">
        <v>13</v>
      </c>
      <c r="K7" s="10" t="s">
        <v>15</v>
      </c>
      <c r="L7" s="12" t="s">
        <v>43</v>
      </c>
    </row>
    <row r="8" spans="1:12" ht="50.1" customHeight="1" x14ac:dyDescent="0.2">
      <c r="A8" s="25" t="s">
        <v>44</v>
      </c>
      <c r="B8" s="24" t="s">
        <v>14</v>
      </c>
      <c r="C8" s="23" t="s">
        <v>45</v>
      </c>
      <c r="D8" s="20" t="s">
        <v>46</v>
      </c>
      <c r="E8" s="12" t="s">
        <v>12</v>
      </c>
      <c r="F8" s="11" t="s">
        <v>47</v>
      </c>
      <c r="G8" s="10">
        <v>175000</v>
      </c>
      <c r="H8" s="18">
        <f t="shared" si="0"/>
        <v>50</v>
      </c>
      <c r="I8" s="10">
        <v>87500</v>
      </c>
      <c r="J8" s="12" t="s">
        <v>13</v>
      </c>
      <c r="K8" s="10" t="s">
        <v>15</v>
      </c>
      <c r="L8" s="12" t="s">
        <v>48</v>
      </c>
    </row>
    <row r="9" spans="1:12" ht="50.1" customHeight="1" x14ac:dyDescent="0.2">
      <c r="A9" s="25" t="s">
        <v>49</v>
      </c>
      <c r="B9" s="24" t="s">
        <v>11</v>
      </c>
      <c r="C9" s="23" t="s">
        <v>50</v>
      </c>
      <c r="D9" s="20" t="s">
        <v>51</v>
      </c>
      <c r="E9" s="12" t="s">
        <v>16</v>
      </c>
      <c r="F9" s="11" t="s">
        <v>52</v>
      </c>
      <c r="G9" s="10">
        <v>77000</v>
      </c>
      <c r="H9" s="18">
        <f t="shared" si="0"/>
        <v>50</v>
      </c>
      <c r="I9" s="10">
        <v>38500</v>
      </c>
      <c r="J9" s="12" t="s">
        <v>13</v>
      </c>
      <c r="K9" s="10" t="s">
        <v>15</v>
      </c>
      <c r="L9" s="12" t="s">
        <v>53</v>
      </c>
    </row>
    <row r="10" spans="1:12" ht="50.1" customHeight="1" x14ac:dyDescent="0.2">
      <c r="A10" s="25" t="s">
        <v>54</v>
      </c>
      <c r="B10" s="24" t="s">
        <v>11</v>
      </c>
      <c r="C10" s="23" t="s">
        <v>55</v>
      </c>
      <c r="D10" s="20" t="s">
        <v>56</v>
      </c>
      <c r="E10" s="12" t="s">
        <v>16</v>
      </c>
      <c r="F10" s="11" t="s">
        <v>98</v>
      </c>
      <c r="G10" s="10">
        <v>100000</v>
      </c>
      <c r="H10" s="18">
        <f t="shared" si="0"/>
        <v>80</v>
      </c>
      <c r="I10" s="10">
        <v>80000</v>
      </c>
      <c r="J10" s="12" t="s">
        <v>13</v>
      </c>
      <c r="K10" s="10" t="s">
        <v>15</v>
      </c>
      <c r="L10" s="12" t="s">
        <v>57</v>
      </c>
    </row>
    <row r="11" spans="1:12" ht="76.5" customHeight="1" x14ac:dyDescent="0.2">
      <c r="A11" s="25" t="s">
        <v>58</v>
      </c>
      <c r="B11" s="24" t="s">
        <v>11</v>
      </c>
      <c r="C11" s="23" t="s">
        <v>59</v>
      </c>
      <c r="D11" s="20" t="s">
        <v>60</v>
      </c>
      <c r="E11" s="12" t="s">
        <v>16</v>
      </c>
      <c r="F11" s="11" t="s">
        <v>61</v>
      </c>
      <c r="G11" s="10">
        <v>144000</v>
      </c>
      <c r="H11" s="18">
        <f>(I11/G11)*100</f>
        <v>50</v>
      </c>
      <c r="I11" s="10">
        <v>72000</v>
      </c>
      <c r="J11" s="12" t="s">
        <v>13</v>
      </c>
      <c r="K11" s="10" t="s">
        <v>15</v>
      </c>
      <c r="L11" s="10" t="s">
        <v>101</v>
      </c>
    </row>
    <row r="12" spans="1:12" ht="78.75" customHeight="1" x14ac:dyDescent="0.2">
      <c r="A12" s="25" t="s">
        <v>62</v>
      </c>
      <c r="B12" s="24" t="s">
        <v>11</v>
      </c>
      <c r="C12" s="23" t="s">
        <v>63</v>
      </c>
      <c r="D12" s="20" t="s">
        <v>64</v>
      </c>
      <c r="E12" s="12" t="s">
        <v>16</v>
      </c>
      <c r="F12" s="11" t="s">
        <v>65</v>
      </c>
      <c r="G12" s="10">
        <v>90000</v>
      </c>
      <c r="H12" s="18">
        <f>(I12/G12)*100</f>
        <v>50</v>
      </c>
      <c r="I12" s="10">
        <v>45000</v>
      </c>
      <c r="J12" s="12" t="s">
        <v>13</v>
      </c>
      <c r="K12" s="10" t="s">
        <v>15</v>
      </c>
      <c r="L12" s="12" t="s">
        <v>102</v>
      </c>
    </row>
    <row r="13" spans="1:12" ht="50.1" customHeight="1" x14ac:dyDescent="0.2">
      <c r="A13" s="25" t="s">
        <v>66</v>
      </c>
      <c r="B13" s="24" t="s">
        <v>11</v>
      </c>
      <c r="C13" s="23" t="s">
        <v>45</v>
      </c>
      <c r="D13" s="20" t="s">
        <v>46</v>
      </c>
      <c r="E13" s="12" t="s">
        <v>12</v>
      </c>
      <c r="F13" s="11" t="s">
        <v>67</v>
      </c>
      <c r="G13" s="10">
        <v>154500</v>
      </c>
      <c r="H13" s="18">
        <f t="shared" si="0"/>
        <v>49.514563106796118</v>
      </c>
      <c r="I13" s="10">
        <v>76500</v>
      </c>
      <c r="J13" s="12" t="s">
        <v>13</v>
      </c>
      <c r="K13" s="10" t="s">
        <v>15</v>
      </c>
      <c r="L13" s="12" t="s">
        <v>48</v>
      </c>
    </row>
    <row r="14" spans="1:12" ht="54.75" customHeight="1" x14ac:dyDescent="0.2">
      <c r="A14" s="25" t="s">
        <v>68</v>
      </c>
      <c r="B14" s="24" t="s">
        <v>11</v>
      </c>
      <c r="C14" s="23" t="s">
        <v>69</v>
      </c>
      <c r="D14" s="20" t="s">
        <v>70</v>
      </c>
      <c r="E14" s="12" t="s">
        <v>12</v>
      </c>
      <c r="F14" s="11" t="s">
        <v>71</v>
      </c>
      <c r="G14" s="10">
        <v>99300</v>
      </c>
      <c r="H14" s="18">
        <f t="shared" si="0"/>
        <v>49.949647532729102</v>
      </c>
      <c r="I14" s="10">
        <v>49600</v>
      </c>
      <c r="J14" s="12" t="s">
        <v>13</v>
      </c>
      <c r="K14" s="10" t="s">
        <v>15</v>
      </c>
      <c r="L14" s="12" t="s">
        <v>72</v>
      </c>
    </row>
    <row r="15" spans="1:12" ht="50.1" customHeight="1" x14ac:dyDescent="0.2">
      <c r="A15" s="25" t="s">
        <v>73</v>
      </c>
      <c r="B15" s="24" t="s">
        <v>11</v>
      </c>
      <c r="C15" s="23" t="s">
        <v>74</v>
      </c>
      <c r="D15" s="20" t="s">
        <v>75</v>
      </c>
      <c r="E15" s="12" t="s">
        <v>16</v>
      </c>
      <c r="F15" s="11" t="s">
        <v>76</v>
      </c>
      <c r="G15" s="10">
        <v>77200</v>
      </c>
      <c r="H15" s="18">
        <f t="shared" si="0"/>
        <v>49.870466321243526</v>
      </c>
      <c r="I15" s="10">
        <v>38500</v>
      </c>
      <c r="J15" s="12" t="s">
        <v>13</v>
      </c>
      <c r="K15" s="10" t="s">
        <v>15</v>
      </c>
      <c r="L15" s="12" t="s">
        <v>77</v>
      </c>
    </row>
    <row r="16" spans="1:12" ht="72" customHeight="1" x14ac:dyDescent="0.2">
      <c r="A16" s="25" t="s">
        <v>78</v>
      </c>
      <c r="B16" s="24" t="s">
        <v>11</v>
      </c>
      <c r="C16" s="23" t="s">
        <v>79</v>
      </c>
      <c r="D16" s="20" t="s">
        <v>80</v>
      </c>
      <c r="E16" s="12" t="s">
        <v>16</v>
      </c>
      <c r="F16" s="11" t="s">
        <v>81</v>
      </c>
      <c r="G16" s="10">
        <v>97200</v>
      </c>
      <c r="H16" s="18">
        <f>(I16/G16)*100</f>
        <v>50</v>
      </c>
      <c r="I16" s="10">
        <v>48600</v>
      </c>
      <c r="J16" s="12" t="s">
        <v>13</v>
      </c>
      <c r="K16" s="10" t="s">
        <v>15</v>
      </c>
      <c r="L16" s="21" t="s">
        <v>102</v>
      </c>
    </row>
    <row r="17" spans="1:12" ht="50.1" customHeight="1" x14ac:dyDescent="0.2">
      <c r="A17" s="25" t="s">
        <v>84</v>
      </c>
      <c r="B17" s="24" t="s">
        <v>14</v>
      </c>
      <c r="C17" s="23" t="s">
        <v>85</v>
      </c>
      <c r="D17" s="20" t="s">
        <v>86</v>
      </c>
      <c r="E17" s="12" t="s">
        <v>17</v>
      </c>
      <c r="F17" s="11" t="s">
        <v>87</v>
      </c>
      <c r="G17" s="10">
        <v>47500</v>
      </c>
      <c r="H17" s="18">
        <f t="shared" si="0"/>
        <v>77.89473684210526</v>
      </c>
      <c r="I17" s="10">
        <v>37000</v>
      </c>
      <c r="J17" s="12" t="s">
        <v>13</v>
      </c>
      <c r="K17" s="10" t="s">
        <v>29</v>
      </c>
      <c r="L17" s="12" t="s">
        <v>88</v>
      </c>
    </row>
    <row r="18" spans="1:12" ht="69.75" customHeight="1" x14ac:dyDescent="0.2">
      <c r="A18" s="25" t="s">
        <v>89</v>
      </c>
      <c r="B18" s="24" t="s">
        <v>11</v>
      </c>
      <c r="C18" s="23" t="s">
        <v>82</v>
      </c>
      <c r="D18" s="20" t="s">
        <v>83</v>
      </c>
      <c r="E18" s="12" t="s">
        <v>18</v>
      </c>
      <c r="F18" s="11" t="s">
        <v>90</v>
      </c>
      <c r="G18" s="10">
        <v>123000</v>
      </c>
      <c r="H18" s="18">
        <f>(I18/G18)*100</f>
        <v>79.674796747967477</v>
      </c>
      <c r="I18" s="10">
        <v>98000</v>
      </c>
      <c r="J18" s="12" t="s">
        <v>13</v>
      </c>
      <c r="K18" s="10" t="s">
        <v>15</v>
      </c>
      <c r="L18" s="12" t="s">
        <v>103</v>
      </c>
    </row>
    <row r="19" spans="1:12" ht="57.75" customHeight="1" x14ac:dyDescent="0.2">
      <c r="A19" s="25" t="s">
        <v>91</v>
      </c>
      <c r="B19" s="24" t="s">
        <v>11</v>
      </c>
      <c r="C19" s="23" t="s">
        <v>92</v>
      </c>
      <c r="D19" s="20" t="s">
        <v>93</v>
      </c>
      <c r="E19" s="12" t="s">
        <v>16</v>
      </c>
      <c r="F19" s="11" t="s">
        <v>94</v>
      </c>
      <c r="G19" s="10">
        <v>180000</v>
      </c>
      <c r="H19" s="18">
        <f t="shared" si="0"/>
        <v>50</v>
      </c>
      <c r="I19" s="10">
        <v>90000</v>
      </c>
      <c r="J19" s="12" t="s">
        <v>13</v>
      </c>
      <c r="K19" s="10" t="s">
        <v>95</v>
      </c>
      <c r="L19" s="12" t="s">
        <v>77</v>
      </c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sortState xmlns:xlrd2="http://schemas.microsoft.com/office/spreadsheetml/2017/richdata2" ref="A6:L19">
    <sortCondition ref="A6:A19"/>
  </sortState>
  <mergeCells count="1">
    <mergeCell ref="A1:L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1" fitToHeight="5" orientation="landscape" r:id="rId1"/>
  <headerFooter alignWithMargins="0"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D54F0-A46B-4012-8F48-8402439B809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2.xml><?xml version="1.0" encoding="utf-8"?>
<ds:datastoreItem xmlns:ds="http://schemas.openxmlformats.org/officeDocument/2006/customXml" ds:itemID="{BD0971ED-C111-4E6C-91FD-F84017335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EEF34-D85F-467C-84C1-AFA4CD5408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 č. 3_neposkytnutí_PZS 2023</vt:lpstr>
      <vt:lpstr>'Př. č. 3_neposkytnutí_PZS 2023'!Názvy_tisku</vt:lpstr>
      <vt:lpstr>'Př. č. 3_neposkytnutí_PZS 2023'!Oblast_tisku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</dc:creator>
  <cp:keywords/>
  <dc:description/>
  <cp:lastModifiedBy>Himlarová Markéta</cp:lastModifiedBy>
  <cp:revision/>
  <cp:lastPrinted>2023-02-09T06:47:55Z</cp:lastPrinted>
  <dcterms:created xsi:type="dcterms:W3CDTF">2020-01-16T12:21:34Z</dcterms:created>
  <dcterms:modified xsi:type="dcterms:W3CDTF">2023-02-13T13:05:59Z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2023-02-06T09:32:58Z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fee84cc0-68dd-4bda-8970-1f72f88ef913</vt:lpwstr>
  </property>
  <property fmtid="{D5CDD505-2E9C-101B-9397-08002B2CF9AE}" pid="10" name="MSIP_Label_bc18e8b5-cf04-4356-9f73-4b8f937bc4ae_ContentBits">
    <vt:lpwstr>0</vt:lpwstr>
  </property>
</Properties>
</file>