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ZS 2023\Materiál 5094RMSK23 (Poskytnutí dotací_PZS)\"/>
    </mc:Choice>
  </mc:AlternateContent>
  <xr:revisionPtr revIDLastSave="0" documentId="13_ncr:1_{9A693094-14F9-4D6D-A2E3-010AAC7B8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1_PZS 2023_poskytnutí" sheetId="4" r:id="rId1"/>
  </sheets>
  <definedNames>
    <definedName name="_xlnm._FilterDatabase" localSheetId="0" hidden="1">'Příloha č.1_PZS 2023_poskytnutí'!$A$2:$L$47</definedName>
    <definedName name="_xlnm.Print_Titles" localSheetId="0">'Příloha č.1_PZS 2023_poskytnutí'!$2:$2</definedName>
    <definedName name="_xlnm.Print_Area" localSheetId="0">'Příloha č.1_PZS 2023_poskytnutí'!$A$1:$L$47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4" l="1"/>
  <c r="H22" i="4" l="1"/>
  <c r="H8" i="4"/>
  <c r="H6" i="4"/>
  <c r="H30" i="4"/>
  <c r="H38" i="4"/>
  <c r="H21" i="4"/>
  <c r="H20" i="4"/>
  <c r="H5" i="4"/>
  <c r="H19" i="4"/>
  <c r="H37" i="4"/>
  <c r="H36" i="4"/>
  <c r="H18" i="4"/>
  <c r="H17" i="4"/>
  <c r="H29" i="4"/>
  <c r="H28" i="4"/>
  <c r="H7" i="4"/>
  <c r="H27" i="4"/>
  <c r="H16" i="4"/>
  <c r="H35" i="4"/>
  <c r="H34" i="4"/>
  <c r="H15" i="4"/>
  <c r="H4" i="4"/>
  <c r="H26" i="4"/>
  <c r="H33" i="4"/>
  <c r="H44" i="4"/>
  <c r="H43" i="4"/>
  <c r="H42" i="4"/>
  <c r="H3" i="4"/>
  <c r="H41" i="4"/>
  <c r="H32" i="4"/>
  <c r="H14" i="4"/>
  <c r="H25" i="4"/>
  <c r="H24" i="4"/>
  <c r="H23" i="4"/>
  <c r="H46" i="4"/>
  <c r="H13" i="4"/>
  <c r="H40" i="4"/>
  <c r="H45" i="4"/>
  <c r="H12" i="4"/>
  <c r="H11" i="4"/>
  <c r="H10" i="4"/>
  <c r="H9" i="4"/>
  <c r="H31" i="4"/>
  <c r="H39" i="4"/>
</calcChain>
</file>

<file path=xl/sharedStrings.xml><?xml version="1.0" encoding="utf-8"?>
<sst xmlns="http://schemas.openxmlformats.org/spreadsheetml/2006/main" count="366" uniqueCount="204">
  <si>
    <t>Č.  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</si>
  <si>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</si>
  <si>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</si>
  <si>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</si>
  <si>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</si>
  <si>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</si>
  <si>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</si>
  <si>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</si>
  <si>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>Druh dotace</t>
  </si>
  <si>
    <t>Doba realizace projektu</t>
  </si>
  <si>
    <t>Počet bodů</t>
  </si>
  <si>
    <t>01/23</t>
  </si>
  <si>
    <t>1/23</t>
  </si>
  <si>
    <t>Kulturní zařízení Ostrava-Jih, příspěvková organizace</t>
  </si>
  <si>
    <t>73184560</t>
  </si>
  <si>
    <t>příspěvková organizace</t>
  </si>
  <si>
    <t>Kool Senior ve společnosti</t>
  </si>
  <si>
    <t>neinvestiční</t>
  </si>
  <si>
    <t>1. 4. 2023 - 31. 12. 2023</t>
  </si>
  <si>
    <t>02/23</t>
  </si>
  <si>
    <t>2/23</t>
  </si>
  <si>
    <t>Kool Senior v kurzu</t>
  </si>
  <si>
    <t>1. 1. 2023 - 31. 12. 2023</t>
  </si>
  <si>
    <t>03/23</t>
  </si>
  <si>
    <t>Obec Vyšní Lhoty</t>
  </si>
  <si>
    <t>00577014</t>
  </si>
  <si>
    <t>obec</t>
  </si>
  <si>
    <t>Aktivní a zdravé stárnutí ve Vyšních Lhotách v roce 2023</t>
  </si>
  <si>
    <t>04/23</t>
  </si>
  <si>
    <t>Obec Oborná</t>
  </si>
  <si>
    <t>00846520</t>
  </si>
  <si>
    <t>Aktivní a zdravé stárnutí v Oborné v roce 2023</t>
  </si>
  <si>
    <t>05/23</t>
  </si>
  <si>
    <t>Obec Žermanice</t>
  </si>
  <si>
    <t>00494259</t>
  </si>
  <si>
    <t>Aktivní a zdravé stárnutí v Žermanicích v roce 2023</t>
  </si>
  <si>
    <t>07/23</t>
  </si>
  <si>
    <t>Obec Řepiště</t>
  </si>
  <si>
    <t>00577031</t>
  </si>
  <si>
    <t>V klidu a v pohodě IV</t>
  </si>
  <si>
    <t>08/23</t>
  </si>
  <si>
    <t xml:space="preserve">Klub seniorů Dobrá, z.s. </t>
  </si>
  <si>
    <t>09657894</t>
  </si>
  <si>
    <t>spolek</t>
  </si>
  <si>
    <t>Návštěva pražského divadla u příležitosti Dne seniorů</t>
  </si>
  <si>
    <t>1. 7. 2023 - 30. 12. 2023</t>
  </si>
  <si>
    <t>10/23</t>
  </si>
  <si>
    <t>Město Kravaře</t>
  </si>
  <si>
    <t>00300292</t>
  </si>
  <si>
    <t>Senioři za poznáním a zábavou</t>
  </si>
  <si>
    <t>1. 5. 2023 - 30. 11. 2023</t>
  </si>
  <si>
    <t>11/23</t>
  </si>
  <si>
    <t>Obec Razová</t>
  </si>
  <si>
    <t>00296287</t>
  </si>
  <si>
    <t>Zdravé stárnutí v Razové 2023</t>
  </si>
  <si>
    <t>13/23</t>
  </si>
  <si>
    <t>MENS SANA, z.ú.</t>
  </si>
  <si>
    <t>65469003</t>
  </si>
  <si>
    <t>ústav</t>
  </si>
  <si>
    <t>Trénování paměti seniorů virtuální realitou</t>
  </si>
  <si>
    <t>15/23</t>
  </si>
  <si>
    <t>Centrum pro rodinu a sociální péči z. s.</t>
  </si>
  <si>
    <t>48804517</t>
  </si>
  <si>
    <t>Akademie pro třetí věk na cestách</t>
  </si>
  <si>
    <t>16/23</t>
  </si>
  <si>
    <t>Obec Palkovice</t>
  </si>
  <si>
    <t>00297054</t>
  </si>
  <si>
    <t>Projekt pro seniory v obci Palkovice na rok 2023</t>
  </si>
  <si>
    <t>17/23</t>
  </si>
  <si>
    <t>Město Paskov</t>
  </si>
  <si>
    <t>00297062</t>
  </si>
  <si>
    <t>Aktivním poznáním a sportem k pohodě zralého věku VI</t>
  </si>
  <si>
    <t>církevní organizace</t>
  </si>
  <si>
    <t>19/23</t>
  </si>
  <si>
    <t>Město Hlučín</t>
  </si>
  <si>
    <t>00300063</t>
  </si>
  <si>
    <t>Hlučínští senioři se baví</t>
  </si>
  <si>
    <t>20/23</t>
  </si>
  <si>
    <t>Centrum volného času MOZAIKA Klimkovice</t>
  </si>
  <si>
    <t>21551375</t>
  </si>
  <si>
    <t>Senioři v Klimkovicích vítáni 2023</t>
  </si>
  <si>
    <t>5. 1. 2023 - 31. 12. 2023</t>
  </si>
  <si>
    <t>21/23</t>
  </si>
  <si>
    <t>Svaz tělesně postižených v České republice z. s. místní organizace Bílovec</t>
  </si>
  <si>
    <t>71012991</t>
  </si>
  <si>
    <t>4. ročník Bíloveckého seniorského víceboje</t>
  </si>
  <si>
    <t>1. 1. 2023 - 16. 10. 2023</t>
  </si>
  <si>
    <t>22/23</t>
  </si>
  <si>
    <t>3/23</t>
  </si>
  <si>
    <t>ADRA, o.p.s.</t>
  </si>
  <si>
    <t>61388122</t>
  </si>
  <si>
    <t>obecně prospěšná společnost</t>
  </si>
  <si>
    <t>Dobrovolnictví v Ostravě a okolí u seniorů v přirozeném prostředí a v sociálních službách</t>
  </si>
  <si>
    <t>26/23</t>
  </si>
  <si>
    <t>Město Vítkov</t>
  </si>
  <si>
    <t>00300870</t>
  </si>
  <si>
    <t>Léto v pohybu</t>
  </si>
  <si>
    <t>27/23</t>
  </si>
  <si>
    <t>Obec Nové Heřminovy</t>
  </si>
  <si>
    <t>00846538</t>
  </si>
  <si>
    <t>Aktivní a zdravé stárnutí v Nových Heřminovech v roce 2023</t>
  </si>
  <si>
    <t>28/23</t>
  </si>
  <si>
    <t>Krajská rada seniorů Moravskoslezského kraje, p.s.</t>
  </si>
  <si>
    <t>02253968</t>
  </si>
  <si>
    <t>Krajské sportovní hry seniorů Moravskoslezského kraje</t>
  </si>
  <si>
    <t>1. 2. 2023 - 31. 12. 2023</t>
  </si>
  <si>
    <t>29/23</t>
  </si>
  <si>
    <t>Obec Hodslavice</t>
  </si>
  <si>
    <t>00297917</t>
  </si>
  <si>
    <t>Aktivní senioři</t>
  </si>
  <si>
    <t>34/23</t>
  </si>
  <si>
    <t>Obec Nýdek</t>
  </si>
  <si>
    <t>00492868</t>
  </si>
  <si>
    <t>Nýdecká univerzita třetího věku VI</t>
  </si>
  <si>
    <t>39/23</t>
  </si>
  <si>
    <t>Slezská diakonie</t>
  </si>
  <si>
    <t>65468562</t>
  </si>
  <si>
    <t>Dobrovolnictví u osob seniorského věku</t>
  </si>
  <si>
    <t>43/23</t>
  </si>
  <si>
    <t>Obec Vřesina</t>
  </si>
  <si>
    <t>00298581</t>
  </si>
  <si>
    <t>Aktivní a zdravé stárnutí ve Vřesině v roce 2023</t>
  </si>
  <si>
    <t>44/23</t>
  </si>
  <si>
    <t>Obec Nošovice</t>
  </si>
  <si>
    <t>00577049</t>
  </si>
  <si>
    <t>Aktivní a zdravé stárnutí v Nošovicích v roce 2023</t>
  </si>
  <si>
    <t>50/23</t>
  </si>
  <si>
    <t>Obec Štítina</t>
  </si>
  <si>
    <t>00300764</t>
  </si>
  <si>
    <t>Aktivní senioři ve Štítině 2023</t>
  </si>
  <si>
    <t>51/23</t>
  </si>
  <si>
    <t>Obec Dobratice</t>
  </si>
  <si>
    <t>00577057</t>
  </si>
  <si>
    <t>Aktivní a zdravé stárnutí v Dobraticích v roce 2023</t>
  </si>
  <si>
    <t>53/23</t>
  </si>
  <si>
    <t>Obec Raškovice</t>
  </si>
  <si>
    <t>00577006</t>
  </si>
  <si>
    <t>Aktivní a zdravé stárnutí v Raškovicích v roce 2023</t>
  </si>
  <si>
    <t>54/23</t>
  </si>
  <si>
    <t>Právní a ekonomické poradenství z.s.</t>
  </si>
  <si>
    <t>04201795</t>
  </si>
  <si>
    <t>STOP! nekalým obchodním praktikám prodejců</t>
  </si>
  <si>
    <t>Spolek AktivSen</t>
  </si>
  <si>
    <t>9. 1. 2023 - 22. 12. 2023</t>
  </si>
  <si>
    <t>56/23</t>
  </si>
  <si>
    <t>Obec Zátor</t>
  </si>
  <si>
    <t>00296473</t>
  </si>
  <si>
    <t>Společné poznávání krás Moravskoslezského kraje</t>
  </si>
  <si>
    <t>1. 5. 2023 - 31. 12. 2023</t>
  </si>
  <si>
    <t>58/23</t>
  </si>
  <si>
    <t>TICHÁNEK, z.s.</t>
  </si>
  <si>
    <t>22719351</t>
  </si>
  <si>
    <t>Senioři žijí naplno</t>
  </si>
  <si>
    <t>2. 1. 2023 - 31. 10. 2023</t>
  </si>
  <si>
    <t>66144540</t>
  </si>
  <si>
    <t>Aktivní a zdravé stárnutí v Nových Sedlicích v roce 2023</t>
  </si>
  <si>
    <t>62/23</t>
  </si>
  <si>
    <t>Komunitní škola Karlovice, zapsaný spolek</t>
  </si>
  <si>
    <t>22855670</t>
  </si>
  <si>
    <t>Podpora vzdělávacích aktivit pro seniory</t>
  </si>
  <si>
    <t>63/23</t>
  </si>
  <si>
    <t>Obec Nové Sedlice</t>
  </si>
  <si>
    <t>65/23</t>
  </si>
  <si>
    <t>SeniorGymnázium 2023</t>
  </si>
  <si>
    <t>66/23</t>
  </si>
  <si>
    <t>Obec Široká Niva</t>
  </si>
  <si>
    <t>00296406</t>
  </si>
  <si>
    <t>Aktivní stárnutí v Široké Nivě</t>
  </si>
  <si>
    <t>67/23</t>
  </si>
  <si>
    <t>Obec Těrlicko</t>
  </si>
  <si>
    <t>00297666</t>
  </si>
  <si>
    <t>Aktivní a zdravé stárnutí v Těrlicku v roce 2023</t>
  </si>
  <si>
    <t>68/23</t>
  </si>
  <si>
    <t>60 let a pracovní spokojenost díky rozvoji znalostí a dovedností</t>
  </si>
  <si>
    <t>69/23</t>
  </si>
  <si>
    <t>Obec Ludvíkov</t>
  </si>
  <si>
    <t>00576131</t>
  </si>
  <si>
    <t>Aktivní a zdravé stárnutí v Ludvíkově v roce 2023</t>
  </si>
  <si>
    <t>73/23</t>
  </si>
  <si>
    <t>Obec Brantice</t>
  </si>
  <si>
    <t>00295884</t>
  </si>
  <si>
    <t>Aktivní a zdravé stárnutí v obci Brantice</t>
  </si>
  <si>
    <t>74/23</t>
  </si>
  <si>
    <t>Obec Lichnov</t>
  </si>
  <si>
    <t>00298115</t>
  </si>
  <si>
    <t>Aktivní a zdravé stárnutí v Lichnově v roce 2023</t>
  </si>
  <si>
    <t>77/23</t>
  </si>
  <si>
    <t>Hlučínští senioři se vzdělávají</t>
  </si>
  <si>
    <t>Spolek aktivních leskováků</t>
  </si>
  <si>
    <t>03758524</t>
  </si>
  <si>
    <t>85/23</t>
  </si>
  <si>
    <t>Aktivní a zdravé stárnutí v Leskovci nad Moravicí v roce 2023 (II.)</t>
  </si>
  <si>
    <t>87/23</t>
  </si>
  <si>
    <t>Charita Frýdek - Místek</t>
  </si>
  <si>
    <t>45235201</t>
  </si>
  <si>
    <t>Trénování paměti pro seniory</t>
  </si>
  <si>
    <t>88/23</t>
  </si>
  <si>
    <t>Obec Karlova Studánka</t>
  </si>
  <si>
    <t>00296104</t>
  </si>
  <si>
    <t>Aktivní a zdravé stárnutí v Karlové Studánce v roce 2023</t>
  </si>
  <si>
    <t>Poskytnutí účelových dotací z rozpočtu kraje 
v Programu na podporu zdravého stárnutí v Moravskoslezském kraji na rok 2023</t>
  </si>
  <si>
    <t>06919880</t>
  </si>
  <si>
    <t xml:space="preserve">Schválená dotace v Kč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</si>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</sst>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theme="1"/>
      <name val="Arial CE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 wrapText="1"/>
    </xf>
    <xf numFmtId="49" fontId="5" fillId="2" borderId="10" xfId="1" applyNumberFormat="1" applyFont="1" applyFill="1" applyBorder="1" applyAlignment="1">
      <alignment horizontal="right" vertical="center" wrapText="1"/>
    </xf>
    <xf numFmtId="0" fontId="5" fillId="2" borderId="10" xfId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5" fillId="0" borderId="2" xfId="2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righ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3" fontId="3" fillId="2" borderId="15" xfId="1" applyNumberFormat="1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3" fontId="3" fillId="2" borderId="16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2235-865F-48DB-A82B-49B4CA78BDCD}">
  <sheetPr>
    <tabColor rgb="FF00B0F0"/>
  </sheetPr>
  <dimension ref="A1:L47"/>
  <sheetViews>
    <sheetView showGridLines="0" tabSelected="1" view="pageBreakPreview" zoomScale="90" zoomScaleNormal="85" zoomScaleSheetLayoutView="90" workbookViewId="0">
      <pane xSplit="1" ySplit="2" topLeftCell="B7" activePane="bottomRight" state="frozen"/>
      <selection pane="topRight" activeCell="B75" sqref="B75"/>
      <selection pane="bottomLeft" activeCell="B75" sqref="B75"/>
      <selection pane="bottomRight" activeCell="K22" sqref="K22"/>
    </sheetView>
  </sheetViews>
  <sheetFormatPr defaultColWidth="9.140625" defaultRowHeight="12.75" x14ac:dyDescent="0.2"/>
  <cols>
    <col min="1" max="1" width="10.5703125" style="2" customWidth="1"/>
    <col min="2" max="2" width="12" style="2" customWidth="1"/>
    <col min="3" max="3" width="34.28515625" style="3" customWidth="1"/>
    <col min="4" max="4" width="10.42578125" style="4" bestFit="1" customWidth="1"/>
    <col min="5" max="5" width="19.140625" style="2" customWidth="1"/>
    <col min="6" max="6" width="45.7109375" style="3" customWidth="1"/>
    <col min="7" max="7" width="16.5703125" style="2" customWidth="1"/>
    <col min="8" max="8" width="13.85546875" style="5" customWidth="1"/>
    <col min="9" max="9" width="18.140625" style="6" customWidth="1"/>
    <col min="10" max="10" width="12.140625" style="6" customWidth="1"/>
    <col min="11" max="11" width="12.5703125" style="2" customWidth="1"/>
    <col min="12" max="12" width="8.5703125" style="2" customWidth="1"/>
    <col min="13" max="13" width="3" style="1" customWidth="1"/>
    <col min="14" max="16384" width="9.140625" style="1"/>
  </cols>
  <sheetData>
    <row r="1" spans="1:12" ht="32.25" customHeight="1" thickBot="1" x14ac:dyDescent="0.25">
      <c r="A1" s="46" t="s">
        <v>200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69.95" customHeight="1" thickBot="1" x14ac:dyDescent="0.25">
      <c r="A2" s="40" t="s">
        <v>0</v>
      </c>
      <c r="B2" s="41" t="s">
        <v>1</v>
      </c>
      <c r="C2" s="42" t="s">
        <v>2</v>
      </c>
      <c r="D2" s="41" t="s">
        <v>3</v>
      </c>
      <c r="E2" s="42" t="s">
        <v>4</v>
      </c>
      <c r="F2" s="42" t="s">
        <v>5</v>
      </c>
      <c r="G2" s="43" t="s">
        <v>6</v>
      </c>
      <c r="H2" s="44" t="s">
        <v>7</v>
      </c>
      <c r="I2" s="43" t="s">
        <v>202</v>
      </c>
      <c r="J2" s="42" t="s">
        <v>8</v>
      </c>
      <c r="K2" s="43" t="s">
        <v>9</v>
      </c>
      <c r="L2" s="45" t="s">
        <v>10</v>
      </c>
    </row>
    <row r="3" spans="1:12" s="24" customFormat="1" ht="24.95" customHeight="1" x14ac:dyDescent="0.2">
      <c r="A3" s="8" t="s">
        <v>87</v>
      </c>
      <c r="B3" s="17" t="s">
        <v>88</v>
      </c>
      <c r="C3" s="34" t="s">
        <v>89</v>
      </c>
      <c r="D3" s="35" t="s">
        <v>90</v>
      </c>
      <c r="E3" s="36" t="s">
        <v>91</v>
      </c>
      <c r="F3" s="37" t="s">
        <v>92</v>
      </c>
      <c r="G3" s="38">
        <v>579000</v>
      </c>
      <c r="H3" s="23">
        <f t="shared" ref="H3:H45" si="0">(I3/G3)*100</f>
        <v>17.271157167530223</v>
      </c>
      <c r="I3" s="38">
        <v>100000</v>
      </c>
      <c r="J3" s="36" t="s">
        <v>17</v>
      </c>
      <c r="K3" s="38" t="s">
        <v>22</v>
      </c>
      <c r="L3" s="39">
        <v>32</v>
      </c>
    </row>
    <row r="4" spans="1:12" s="24" customFormat="1" ht="24.95" customHeight="1" x14ac:dyDescent="0.2">
      <c r="A4" s="8" t="s">
        <v>114</v>
      </c>
      <c r="B4" s="17" t="s">
        <v>88</v>
      </c>
      <c r="C4" s="18" t="s">
        <v>115</v>
      </c>
      <c r="D4" s="19" t="s">
        <v>116</v>
      </c>
      <c r="E4" s="20" t="s">
        <v>72</v>
      </c>
      <c r="F4" s="21" t="s">
        <v>117</v>
      </c>
      <c r="G4" s="22">
        <v>106700</v>
      </c>
      <c r="H4" s="23">
        <f t="shared" si="0"/>
        <v>79.662605435801311</v>
      </c>
      <c r="I4" s="22">
        <v>85000</v>
      </c>
      <c r="J4" s="20" t="s">
        <v>17</v>
      </c>
      <c r="K4" s="22" t="s">
        <v>22</v>
      </c>
      <c r="L4" s="7">
        <v>32</v>
      </c>
    </row>
    <row r="5" spans="1:12" s="24" customFormat="1" ht="24.95" customHeight="1" x14ac:dyDescent="0.2">
      <c r="A5" s="8" t="s">
        <v>172</v>
      </c>
      <c r="B5" s="17" t="s">
        <v>20</v>
      </c>
      <c r="C5" s="18" t="s">
        <v>115</v>
      </c>
      <c r="D5" s="19" t="s">
        <v>116</v>
      </c>
      <c r="E5" s="20" t="s">
        <v>72</v>
      </c>
      <c r="F5" s="21" t="s">
        <v>173</v>
      </c>
      <c r="G5" s="22">
        <v>125000</v>
      </c>
      <c r="H5" s="23">
        <f t="shared" si="0"/>
        <v>80</v>
      </c>
      <c r="I5" s="22">
        <v>100000</v>
      </c>
      <c r="J5" s="20" t="s">
        <v>17</v>
      </c>
      <c r="K5" s="22" t="s">
        <v>22</v>
      </c>
      <c r="L5" s="7">
        <v>32</v>
      </c>
    </row>
    <row r="6" spans="1:12" s="24" customFormat="1" ht="24.95" customHeight="1" x14ac:dyDescent="0.2">
      <c r="A6" s="8" t="s">
        <v>190</v>
      </c>
      <c r="B6" s="17" t="s">
        <v>20</v>
      </c>
      <c r="C6" s="18" t="s">
        <v>188</v>
      </c>
      <c r="D6" s="19" t="s">
        <v>189</v>
      </c>
      <c r="E6" s="20" t="s">
        <v>43</v>
      </c>
      <c r="F6" s="21" t="s">
        <v>191</v>
      </c>
      <c r="G6" s="22">
        <v>45000</v>
      </c>
      <c r="H6" s="23">
        <f t="shared" si="0"/>
        <v>80</v>
      </c>
      <c r="I6" s="22">
        <v>36000</v>
      </c>
      <c r="J6" s="20" t="s">
        <v>17</v>
      </c>
      <c r="K6" s="22" t="s">
        <v>22</v>
      </c>
      <c r="L6" s="7">
        <v>32</v>
      </c>
    </row>
    <row r="7" spans="1:12" s="24" customFormat="1" ht="24.95" customHeight="1" x14ac:dyDescent="0.2">
      <c r="A7" s="8" t="s">
        <v>138</v>
      </c>
      <c r="B7" s="17" t="s">
        <v>20</v>
      </c>
      <c r="C7" s="18" t="s">
        <v>139</v>
      </c>
      <c r="D7" s="19" t="s">
        <v>140</v>
      </c>
      <c r="E7" s="20" t="s">
        <v>43</v>
      </c>
      <c r="F7" s="21" t="s">
        <v>141</v>
      </c>
      <c r="G7" s="22">
        <v>67200</v>
      </c>
      <c r="H7" s="23">
        <f t="shared" si="0"/>
        <v>79.910714285714292</v>
      </c>
      <c r="I7" s="22">
        <v>53700</v>
      </c>
      <c r="J7" s="20" t="s">
        <v>17</v>
      </c>
      <c r="K7" s="22" t="s">
        <v>50</v>
      </c>
      <c r="L7" s="7">
        <v>31</v>
      </c>
    </row>
    <row r="8" spans="1:12" s="24" customFormat="1" ht="24.95" customHeight="1" x14ac:dyDescent="0.2">
      <c r="A8" s="8" t="s">
        <v>192</v>
      </c>
      <c r="B8" s="17" t="s">
        <v>20</v>
      </c>
      <c r="C8" s="18" t="s">
        <v>193</v>
      </c>
      <c r="D8" s="19" t="s">
        <v>194</v>
      </c>
      <c r="E8" s="20" t="s">
        <v>72</v>
      </c>
      <c r="F8" s="21" t="s">
        <v>195</v>
      </c>
      <c r="G8" s="22">
        <v>77000</v>
      </c>
      <c r="H8" s="23">
        <f t="shared" si="0"/>
        <v>80</v>
      </c>
      <c r="I8" s="22">
        <v>61600</v>
      </c>
      <c r="J8" s="20" t="s">
        <v>17</v>
      </c>
      <c r="K8" s="22" t="s">
        <v>22</v>
      </c>
      <c r="L8" s="7">
        <v>31</v>
      </c>
    </row>
    <row r="9" spans="1:12" s="24" customFormat="1" ht="24.95" customHeight="1" x14ac:dyDescent="0.2">
      <c r="A9" s="8" t="s">
        <v>23</v>
      </c>
      <c r="B9" s="17" t="s">
        <v>12</v>
      </c>
      <c r="C9" s="25" t="s">
        <v>24</v>
      </c>
      <c r="D9" s="26" t="s">
        <v>25</v>
      </c>
      <c r="E9" s="27" t="s">
        <v>26</v>
      </c>
      <c r="F9" s="28" t="s">
        <v>27</v>
      </c>
      <c r="G9" s="22">
        <v>114800</v>
      </c>
      <c r="H9" s="23">
        <f t="shared" si="0"/>
        <v>50</v>
      </c>
      <c r="I9" s="22">
        <v>57400</v>
      </c>
      <c r="J9" s="20" t="s">
        <v>17</v>
      </c>
      <c r="K9" s="22" t="s">
        <v>22</v>
      </c>
      <c r="L9" s="7">
        <v>30</v>
      </c>
    </row>
    <row r="10" spans="1:12" s="24" customFormat="1" ht="24.95" customHeight="1" x14ac:dyDescent="0.2">
      <c r="A10" s="8" t="s">
        <v>28</v>
      </c>
      <c r="B10" s="17" t="s">
        <v>12</v>
      </c>
      <c r="C10" s="18" t="s">
        <v>29</v>
      </c>
      <c r="D10" s="29" t="s">
        <v>30</v>
      </c>
      <c r="E10" s="20" t="s">
        <v>26</v>
      </c>
      <c r="F10" s="21" t="s">
        <v>31</v>
      </c>
      <c r="G10" s="22">
        <v>93000</v>
      </c>
      <c r="H10" s="23">
        <f t="shared" si="0"/>
        <v>50</v>
      </c>
      <c r="I10" s="22">
        <v>46500</v>
      </c>
      <c r="J10" s="20" t="s">
        <v>17</v>
      </c>
      <c r="K10" s="22" t="s">
        <v>22</v>
      </c>
      <c r="L10" s="7">
        <v>30</v>
      </c>
    </row>
    <row r="11" spans="1:12" s="30" customFormat="1" ht="24.95" customHeight="1" x14ac:dyDescent="0.2">
      <c r="A11" s="8" t="s">
        <v>32</v>
      </c>
      <c r="B11" s="17" t="s">
        <v>12</v>
      </c>
      <c r="C11" s="25" t="s">
        <v>33</v>
      </c>
      <c r="D11" s="26" t="s">
        <v>34</v>
      </c>
      <c r="E11" s="27" t="s">
        <v>26</v>
      </c>
      <c r="F11" s="28" t="s">
        <v>35</v>
      </c>
      <c r="G11" s="22">
        <v>62000</v>
      </c>
      <c r="H11" s="23">
        <f t="shared" si="0"/>
        <v>50</v>
      </c>
      <c r="I11" s="22">
        <v>31000</v>
      </c>
      <c r="J11" s="20" t="s">
        <v>17</v>
      </c>
      <c r="K11" s="22" t="s">
        <v>22</v>
      </c>
      <c r="L11" s="7">
        <v>30</v>
      </c>
    </row>
    <row r="12" spans="1:12" s="24" customFormat="1" ht="24.95" customHeight="1" x14ac:dyDescent="0.2">
      <c r="A12" s="8" t="s">
        <v>36</v>
      </c>
      <c r="B12" s="17" t="s">
        <v>12</v>
      </c>
      <c r="C12" s="25" t="s">
        <v>37</v>
      </c>
      <c r="D12" s="26" t="s">
        <v>38</v>
      </c>
      <c r="E12" s="27" t="s">
        <v>26</v>
      </c>
      <c r="F12" s="28" t="s">
        <v>39</v>
      </c>
      <c r="G12" s="22">
        <v>152000</v>
      </c>
      <c r="H12" s="23">
        <f t="shared" si="0"/>
        <v>50</v>
      </c>
      <c r="I12" s="22">
        <v>76000</v>
      </c>
      <c r="J12" s="20" t="s">
        <v>17</v>
      </c>
      <c r="K12" s="22" t="s">
        <v>22</v>
      </c>
      <c r="L12" s="7">
        <v>30</v>
      </c>
    </row>
    <row r="13" spans="1:12" s="24" customFormat="1" ht="24.95" customHeight="1" x14ac:dyDescent="0.2">
      <c r="A13" s="8" t="s">
        <v>51</v>
      </c>
      <c r="B13" s="17" t="s">
        <v>12</v>
      </c>
      <c r="C13" s="18" t="s">
        <v>52</v>
      </c>
      <c r="D13" s="19" t="s">
        <v>53</v>
      </c>
      <c r="E13" s="20" t="s">
        <v>26</v>
      </c>
      <c r="F13" s="21" t="s">
        <v>54</v>
      </c>
      <c r="G13" s="22">
        <v>99700</v>
      </c>
      <c r="H13" s="23">
        <f t="shared" si="0"/>
        <v>49.949849548645936</v>
      </c>
      <c r="I13" s="22">
        <v>49800</v>
      </c>
      <c r="J13" s="20" t="s">
        <v>17</v>
      </c>
      <c r="K13" s="22" t="s">
        <v>22</v>
      </c>
      <c r="L13" s="7">
        <v>30</v>
      </c>
    </row>
    <row r="14" spans="1:12" s="24" customFormat="1" ht="24.95" customHeight="1" x14ac:dyDescent="0.2">
      <c r="A14" s="8" t="s">
        <v>73</v>
      </c>
      <c r="B14" s="17" t="s">
        <v>12</v>
      </c>
      <c r="C14" s="18" t="s">
        <v>74</v>
      </c>
      <c r="D14" s="29" t="s">
        <v>75</v>
      </c>
      <c r="E14" s="20" t="s">
        <v>26</v>
      </c>
      <c r="F14" s="21" t="s">
        <v>76</v>
      </c>
      <c r="G14" s="22">
        <v>200000</v>
      </c>
      <c r="H14" s="23">
        <f t="shared" si="0"/>
        <v>50</v>
      </c>
      <c r="I14" s="22">
        <v>100000</v>
      </c>
      <c r="J14" s="20" t="s">
        <v>17</v>
      </c>
      <c r="K14" s="22" t="s">
        <v>22</v>
      </c>
      <c r="L14" s="7">
        <v>30</v>
      </c>
    </row>
    <row r="15" spans="1:12" s="24" customFormat="1" ht="24.95" customHeight="1" x14ac:dyDescent="0.2">
      <c r="A15" s="8" t="s">
        <v>118</v>
      </c>
      <c r="B15" s="17" t="s">
        <v>12</v>
      </c>
      <c r="C15" s="18" t="s">
        <v>119</v>
      </c>
      <c r="D15" s="19" t="s">
        <v>120</v>
      </c>
      <c r="E15" s="20" t="s">
        <v>26</v>
      </c>
      <c r="F15" s="21" t="s">
        <v>121</v>
      </c>
      <c r="G15" s="22">
        <v>108200</v>
      </c>
      <c r="H15" s="23">
        <f t="shared" si="0"/>
        <v>50</v>
      </c>
      <c r="I15" s="22">
        <v>54100</v>
      </c>
      <c r="J15" s="20" t="s">
        <v>17</v>
      </c>
      <c r="K15" s="22" t="s">
        <v>22</v>
      </c>
      <c r="L15" s="7">
        <v>30</v>
      </c>
    </row>
    <row r="16" spans="1:12" s="24" customFormat="1" ht="24.95" customHeight="1" x14ac:dyDescent="0.2">
      <c r="A16" s="8" t="s">
        <v>130</v>
      </c>
      <c r="B16" s="17" t="s">
        <v>12</v>
      </c>
      <c r="C16" s="18" t="s">
        <v>131</v>
      </c>
      <c r="D16" s="19" t="s">
        <v>132</v>
      </c>
      <c r="E16" s="20" t="s">
        <v>26</v>
      </c>
      <c r="F16" s="21" t="s">
        <v>133</v>
      </c>
      <c r="G16" s="22">
        <v>108000</v>
      </c>
      <c r="H16" s="23">
        <f t="shared" si="0"/>
        <v>50</v>
      </c>
      <c r="I16" s="22">
        <v>54000</v>
      </c>
      <c r="J16" s="20" t="s">
        <v>17</v>
      </c>
      <c r="K16" s="22" t="s">
        <v>22</v>
      </c>
      <c r="L16" s="7">
        <v>30</v>
      </c>
    </row>
    <row r="17" spans="1:12" s="24" customFormat="1" ht="24.95" customHeight="1" x14ac:dyDescent="0.2">
      <c r="A17" s="8" t="s">
        <v>156</v>
      </c>
      <c r="B17" s="17" t="s">
        <v>20</v>
      </c>
      <c r="C17" s="18" t="s">
        <v>157</v>
      </c>
      <c r="D17" s="19" t="s">
        <v>158</v>
      </c>
      <c r="E17" s="20" t="s">
        <v>43</v>
      </c>
      <c r="F17" s="21" t="s">
        <v>159</v>
      </c>
      <c r="G17" s="22">
        <v>100000</v>
      </c>
      <c r="H17" s="23">
        <f t="shared" si="0"/>
        <v>80</v>
      </c>
      <c r="I17" s="22">
        <v>80000</v>
      </c>
      <c r="J17" s="20" t="s">
        <v>17</v>
      </c>
      <c r="K17" s="22" t="s">
        <v>22</v>
      </c>
      <c r="L17" s="7">
        <v>30</v>
      </c>
    </row>
    <row r="18" spans="1:12" s="24" customFormat="1" ht="24.95" customHeight="1" x14ac:dyDescent="0.2">
      <c r="A18" s="8" t="s">
        <v>160</v>
      </c>
      <c r="B18" s="17" t="s">
        <v>12</v>
      </c>
      <c r="C18" s="18" t="s">
        <v>161</v>
      </c>
      <c r="D18" s="19" t="s">
        <v>154</v>
      </c>
      <c r="E18" s="20" t="s">
        <v>26</v>
      </c>
      <c r="F18" s="21" t="s">
        <v>155</v>
      </c>
      <c r="G18" s="22">
        <v>77000</v>
      </c>
      <c r="H18" s="23">
        <f t="shared" si="0"/>
        <v>50</v>
      </c>
      <c r="I18" s="22">
        <v>38500</v>
      </c>
      <c r="J18" s="20" t="s">
        <v>17</v>
      </c>
      <c r="K18" s="22" t="s">
        <v>22</v>
      </c>
      <c r="L18" s="7">
        <v>30</v>
      </c>
    </row>
    <row r="19" spans="1:12" s="24" customFormat="1" ht="24.95" customHeight="1" x14ac:dyDescent="0.2">
      <c r="A19" s="8" t="s">
        <v>168</v>
      </c>
      <c r="B19" s="17" t="s">
        <v>12</v>
      </c>
      <c r="C19" s="18" t="s">
        <v>169</v>
      </c>
      <c r="D19" s="19" t="s">
        <v>170</v>
      </c>
      <c r="E19" s="20" t="s">
        <v>26</v>
      </c>
      <c r="F19" s="21" t="s">
        <v>171</v>
      </c>
      <c r="G19" s="22">
        <v>162000</v>
      </c>
      <c r="H19" s="23">
        <f t="shared" si="0"/>
        <v>50</v>
      </c>
      <c r="I19" s="22">
        <v>81000</v>
      </c>
      <c r="J19" s="20" t="s">
        <v>17</v>
      </c>
      <c r="K19" s="22" t="s">
        <v>22</v>
      </c>
      <c r="L19" s="7">
        <v>30</v>
      </c>
    </row>
    <row r="20" spans="1:12" s="24" customFormat="1" ht="24.95" customHeight="1" x14ac:dyDescent="0.2">
      <c r="A20" s="8" t="s">
        <v>174</v>
      </c>
      <c r="B20" s="17" t="s">
        <v>12</v>
      </c>
      <c r="C20" s="18" t="s">
        <v>175</v>
      </c>
      <c r="D20" s="19" t="s">
        <v>176</v>
      </c>
      <c r="E20" s="20" t="s">
        <v>26</v>
      </c>
      <c r="F20" s="21" t="s">
        <v>177</v>
      </c>
      <c r="G20" s="22">
        <v>127600</v>
      </c>
      <c r="H20" s="23">
        <f t="shared" si="0"/>
        <v>50</v>
      </c>
      <c r="I20" s="22">
        <v>63800</v>
      </c>
      <c r="J20" s="20" t="s">
        <v>17</v>
      </c>
      <c r="K20" s="22" t="s">
        <v>22</v>
      </c>
      <c r="L20" s="7">
        <v>30</v>
      </c>
    </row>
    <row r="21" spans="1:12" s="24" customFormat="1" ht="24.95" customHeight="1" x14ac:dyDescent="0.2">
      <c r="A21" s="8" t="s">
        <v>178</v>
      </c>
      <c r="B21" s="17" t="s">
        <v>12</v>
      </c>
      <c r="C21" s="18" t="s">
        <v>179</v>
      </c>
      <c r="D21" s="19" t="s">
        <v>180</v>
      </c>
      <c r="E21" s="20" t="s">
        <v>26</v>
      </c>
      <c r="F21" s="21" t="s">
        <v>181</v>
      </c>
      <c r="G21" s="22">
        <v>74900</v>
      </c>
      <c r="H21" s="23">
        <f t="shared" si="0"/>
        <v>49.933244325767689</v>
      </c>
      <c r="I21" s="22">
        <v>37400</v>
      </c>
      <c r="J21" s="20" t="s">
        <v>17</v>
      </c>
      <c r="K21" s="22" t="s">
        <v>18</v>
      </c>
      <c r="L21" s="7">
        <v>30</v>
      </c>
    </row>
    <row r="22" spans="1:12" s="24" customFormat="1" ht="24.95" customHeight="1" x14ac:dyDescent="0.2">
      <c r="A22" s="8" t="s">
        <v>196</v>
      </c>
      <c r="B22" s="17" t="s">
        <v>12</v>
      </c>
      <c r="C22" s="18" t="s">
        <v>197</v>
      </c>
      <c r="D22" s="19" t="s">
        <v>198</v>
      </c>
      <c r="E22" s="20" t="s">
        <v>26</v>
      </c>
      <c r="F22" s="21" t="s">
        <v>199</v>
      </c>
      <c r="G22" s="22">
        <v>150000</v>
      </c>
      <c r="H22" s="23">
        <f t="shared" si="0"/>
        <v>50</v>
      </c>
      <c r="I22" s="22">
        <v>75000</v>
      </c>
      <c r="J22" s="20" t="s">
        <v>17</v>
      </c>
      <c r="K22" s="22" t="s">
        <v>22</v>
      </c>
      <c r="L22" s="7">
        <v>30</v>
      </c>
    </row>
    <row r="23" spans="1:12" s="24" customFormat="1" ht="24.95" customHeight="1" x14ac:dyDescent="0.2">
      <c r="A23" s="8" t="s">
        <v>60</v>
      </c>
      <c r="B23" s="17" t="s">
        <v>12</v>
      </c>
      <c r="C23" s="18" t="s">
        <v>61</v>
      </c>
      <c r="D23" s="19" t="s">
        <v>62</v>
      </c>
      <c r="E23" s="20" t="s">
        <v>43</v>
      </c>
      <c r="F23" s="21" t="s">
        <v>63</v>
      </c>
      <c r="G23" s="22">
        <v>132000</v>
      </c>
      <c r="H23" s="23">
        <f t="shared" si="0"/>
        <v>75.757575757575751</v>
      </c>
      <c r="I23" s="22">
        <v>100000</v>
      </c>
      <c r="J23" s="20" t="s">
        <v>17</v>
      </c>
      <c r="K23" s="22" t="s">
        <v>22</v>
      </c>
      <c r="L23" s="7">
        <v>29</v>
      </c>
    </row>
    <row r="24" spans="1:12" s="24" customFormat="1" ht="24.95" customHeight="1" x14ac:dyDescent="0.2">
      <c r="A24" s="8" t="s">
        <v>64</v>
      </c>
      <c r="B24" s="17" t="s">
        <v>12</v>
      </c>
      <c r="C24" s="18" t="s">
        <v>65</v>
      </c>
      <c r="D24" s="19" t="s">
        <v>66</v>
      </c>
      <c r="E24" s="20" t="s">
        <v>26</v>
      </c>
      <c r="F24" s="21" t="s">
        <v>67</v>
      </c>
      <c r="G24" s="22">
        <v>88000</v>
      </c>
      <c r="H24" s="23">
        <f t="shared" si="0"/>
        <v>50</v>
      </c>
      <c r="I24" s="22">
        <v>44000</v>
      </c>
      <c r="J24" s="20" t="s">
        <v>17</v>
      </c>
      <c r="K24" s="22" t="s">
        <v>22</v>
      </c>
      <c r="L24" s="7">
        <v>29</v>
      </c>
    </row>
    <row r="25" spans="1:12" s="24" customFormat="1" ht="24.95" customHeight="1" x14ac:dyDescent="0.2">
      <c r="A25" s="8" t="s">
        <v>68</v>
      </c>
      <c r="B25" s="17" t="s">
        <v>12</v>
      </c>
      <c r="C25" s="25" t="s">
        <v>69</v>
      </c>
      <c r="D25" s="26" t="s">
        <v>70</v>
      </c>
      <c r="E25" s="27" t="s">
        <v>26</v>
      </c>
      <c r="F25" s="28" t="s">
        <v>71</v>
      </c>
      <c r="G25" s="22">
        <v>112000</v>
      </c>
      <c r="H25" s="23">
        <f t="shared" si="0"/>
        <v>50</v>
      </c>
      <c r="I25" s="22">
        <v>56000</v>
      </c>
      <c r="J25" s="20" t="s">
        <v>17</v>
      </c>
      <c r="K25" s="22" t="s">
        <v>22</v>
      </c>
      <c r="L25" s="7">
        <v>29</v>
      </c>
    </row>
    <row r="26" spans="1:12" s="24" customFormat="1" ht="24.95" customHeight="1" x14ac:dyDescent="0.2">
      <c r="A26" s="8" t="s">
        <v>110</v>
      </c>
      <c r="B26" s="17" t="s">
        <v>12</v>
      </c>
      <c r="C26" s="25" t="s">
        <v>111</v>
      </c>
      <c r="D26" s="26" t="s">
        <v>112</v>
      </c>
      <c r="E26" s="27" t="s">
        <v>26</v>
      </c>
      <c r="F26" s="28" t="s">
        <v>113</v>
      </c>
      <c r="G26" s="22">
        <v>109500</v>
      </c>
      <c r="H26" s="23">
        <f t="shared" si="0"/>
        <v>49.863013698630141</v>
      </c>
      <c r="I26" s="22">
        <v>54600</v>
      </c>
      <c r="J26" s="20" t="s">
        <v>17</v>
      </c>
      <c r="K26" s="22" t="s">
        <v>22</v>
      </c>
      <c r="L26" s="7">
        <v>29</v>
      </c>
    </row>
    <row r="27" spans="1:12" s="24" customFormat="1" ht="24.95" customHeight="1" x14ac:dyDescent="0.2">
      <c r="A27" s="8" t="s">
        <v>134</v>
      </c>
      <c r="B27" s="17" t="s">
        <v>12</v>
      </c>
      <c r="C27" s="18" t="s">
        <v>135</v>
      </c>
      <c r="D27" s="19" t="s">
        <v>136</v>
      </c>
      <c r="E27" s="20" t="s">
        <v>26</v>
      </c>
      <c r="F27" s="21" t="s">
        <v>137</v>
      </c>
      <c r="G27" s="22">
        <v>200000</v>
      </c>
      <c r="H27" s="23">
        <f t="shared" si="0"/>
        <v>50</v>
      </c>
      <c r="I27" s="22">
        <v>100000</v>
      </c>
      <c r="J27" s="20" t="s">
        <v>17</v>
      </c>
      <c r="K27" s="22" t="s">
        <v>22</v>
      </c>
      <c r="L27" s="7">
        <v>29</v>
      </c>
    </row>
    <row r="28" spans="1:12" s="24" customFormat="1" ht="24.95" customHeight="1" x14ac:dyDescent="0.2">
      <c r="A28" s="8" t="s">
        <v>144</v>
      </c>
      <c r="B28" s="17" t="s">
        <v>12</v>
      </c>
      <c r="C28" s="18" t="s">
        <v>145</v>
      </c>
      <c r="D28" s="19" t="s">
        <v>146</v>
      </c>
      <c r="E28" s="20" t="s">
        <v>26</v>
      </c>
      <c r="F28" s="21" t="s">
        <v>147</v>
      </c>
      <c r="G28" s="22">
        <v>73100</v>
      </c>
      <c r="H28" s="23">
        <f t="shared" si="0"/>
        <v>49.794801641586865</v>
      </c>
      <c r="I28" s="22">
        <v>36400</v>
      </c>
      <c r="J28" s="20" t="s">
        <v>17</v>
      </c>
      <c r="K28" s="22" t="s">
        <v>148</v>
      </c>
      <c r="L28" s="7">
        <v>29</v>
      </c>
    </row>
    <row r="29" spans="1:12" s="24" customFormat="1" ht="24.95" customHeight="1" x14ac:dyDescent="0.2">
      <c r="A29" s="8" t="s">
        <v>149</v>
      </c>
      <c r="B29" s="17" t="s">
        <v>12</v>
      </c>
      <c r="C29" s="18" t="s">
        <v>150</v>
      </c>
      <c r="D29" s="19" t="s">
        <v>151</v>
      </c>
      <c r="E29" s="20" t="s">
        <v>43</v>
      </c>
      <c r="F29" s="21" t="s">
        <v>152</v>
      </c>
      <c r="G29" s="22">
        <v>70000</v>
      </c>
      <c r="H29" s="23">
        <f t="shared" si="0"/>
        <v>80</v>
      </c>
      <c r="I29" s="22">
        <v>56000</v>
      </c>
      <c r="J29" s="20" t="s">
        <v>17</v>
      </c>
      <c r="K29" s="22" t="s">
        <v>153</v>
      </c>
      <c r="L29" s="7">
        <v>29</v>
      </c>
    </row>
    <row r="30" spans="1:12" s="24" customFormat="1" ht="27.75" customHeight="1" x14ac:dyDescent="0.2">
      <c r="A30" s="8" t="s">
        <v>186</v>
      </c>
      <c r="B30" s="17" t="s">
        <v>20</v>
      </c>
      <c r="C30" s="18" t="s">
        <v>74</v>
      </c>
      <c r="D30" s="29" t="s">
        <v>75</v>
      </c>
      <c r="E30" s="20" t="s">
        <v>26</v>
      </c>
      <c r="F30" s="21" t="s">
        <v>187</v>
      </c>
      <c r="G30" s="22">
        <v>70000</v>
      </c>
      <c r="H30" s="23">
        <f t="shared" si="0"/>
        <v>50</v>
      </c>
      <c r="I30" s="22">
        <v>35000</v>
      </c>
      <c r="J30" s="20" t="s">
        <v>17</v>
      </c>
      <c r="K30" s="22" t="s">
        <v>22</v>
      </c>
      <c r="L30" s="7">
        <v>29</v>
      </c>
    </row>
    <row r="31" spans="1:12" s="24" customFormat="1" ht="24.95" customHeight="1" x14ac:dyDescent="0.2">
      <c r="A31" s="8" t="s">
        <v>19</v>
      </c>
      <c r="B31" s="17" t="s">
        <v>20</v>
      </c>
      <c r="C31" s="25" t="s">
        <v>13</v>
      </c>
      <c r="D31" s="26" t="s">
        <v>14</v>
      </c>
      <c r="E31" s="27" t="s">
        <v>15</v>
      </c>
      <c r="F31" s="28" t="s">
        <v>21</v>
      </c>
      <c r="G31" s="22">
        <v>201000</v>
      </c>
      <c r="H31" s="23">
        <f t="shared" si="0"/>
        <v>49.75124378109453</v>
      </c>
      <c r="I31" s="22">
        <v>100000</v>
      </c>
      <c r="J31" s="20" t="s">
        <v>17</v>
      </c>
      <c r="K31" s="22" t="s">
        <v>22</v>
      </c>
      <c r="L31" s="7">
        <v>28</v>
      </c>
    </row>
    <row r="32" spans="1:12" s="24" customFormat="1" ht="24.95" customHeight="1" x14ac:dyDescent="0.2">
      <c r="A32" s="8" t="s">
        <v>77</v>
      </c>
      <c r="B32" s="17" t="s">
        <v>12</v>
      </c>
      <c r="C32" s="18" t="s">
        <v>78</v>
      </c>
      <c r="D32" s="29" t="s">
        <v>79</v>
      </c>
      <c r="E32" s="20" t="s">
        <v>15</v>
      </c>
      <c r="F32" s="21" t="s">
        <v>80</v>
      </c>
      <c r="G32" s="22">
        <v>183600</v>
      </c>
      <c r="H32" s="23">
        <f t="shared" si="0"/>
        <v>50</v>
      </c>
      <c r="I32" s="22">
        <v>91800</v>
      </c>
      <c r="J32" s="20" t="s">
        <v>17</v>
      </c>
      <c r="K32" s="22" t="s">
        <v>81</v>
      </c>
      <c r="L32" s="7">
        <v>28</v>
      </c>
    </row>
    <row r="33" spans="1:12" s="24" customFormat="1" ht="24.95" customHeight="1" x14ac:dyDescent="0.2">
      <c r="A33" s="8" t="s">
        <v>106</v>
      </c>
      <c r="B33" s="17" t="s">
        <v>12</v>
      </c>
      <c r="C33" s="18" t="s">
        <v>107</v>
      </c>
      <c r="D33" s="19" t="s">
        <v>108</v>
      </c>
      <c r="E33" s="20" t="s">
        <v>26</v>
      </c>
      <c r="F33" s="21" t="s">
        <v>109</v>
      </c>
      <c r="G33" s="22">
        <v>98000</v>
      </c>
      <c r="H33" s="23">
        <f t="shared" si="0"/>
        <v>50</v>
      </c>
      <c r="I33" s="22">
        <v>49000</v>
      </c>
      <c r="J33" s="20" t="s">
        <v>17</v>
      </c>
      <c r="K33" s="22" t="s">
        <v>22</v>
      </c>
      <c r="L33" s="7">
        <v>28</v>
      </c>
    </row>
    <row r="34" spans="1:12" s="24" customFormat="1" ht="24.95" customHeight="1" x14ac:dyDescent="0.2">
      <c r="A34" s="8" t="s">
        <v>122</v>
      </c>
      <c r="B34" s="17" t="s">
        <v>12</v>
      </c>
      <c r="C34" s="18" t="s">
        <v>123</v>
      </c>
      <c r="D34" s="19" t="s">
        <v>124</v>
      </c>
      <c r="E34" s="20" t="s">
        <v>26</v>
      </c>
      <c r="F34" s="21" t="s">
        <v>125</v>
      </c>
      <c r="G34" s="22">
        <v>145000</v>
      </c>
      <c r="H34" s="23">
        <f t="shared" si="0"/>
        <v>50</v>
      </c>
      <c r="I34" s="22">
        <v>72500</v>
      </c>
      <c r="J34" s="20" t="s">
        <v>17</v>
      </c>
      <c r="K34" s="22" t="s">
        <v>22</v>
      </c>
      <c r="L34" s="7">
        <v>28</v>
      </c>
    </row>
    <row r="35" spans="1:12" s="24" customFormat="1" ht="24.95" customHeight="1" x14ac:dyDescent="0.2">
      <c r="A35" s="8" t="s">
        <v>126</v>
      </c>
      <c r="B35" s="17" t="s">
        <v>12</v>
      </c>
      <c r="C35" s="18" t="s">
        <v>127</v>
      </c>
      <c r="D35" s="19" t="s">
        <v>128</v>
      </c>
      <c r="E35" s="20" t="s">
        <v>26</v>
      </c>
      <c r="F35" s="21" t="s">
        <v>129</v>
      </c>
      <c r="G35" s="22">
        <v>110000</v>
      </c>
      <c r="H35" s="23">
        <f t="shared" si="0"/>
        <v>50</v>
      </c>
      <c r="I35" s="22">
        <v>55000</v>
      </c>
      <c r="J35" s="20" t="s">
        <v>17</v>
      </c>
      <c r="K35" s="22" t="s">
        <v>22</v>
      </c>
      <c r="L35" s="7">
        <v>28</v>
      </c>
    </row>
    <row r="36" spans="1:12" s="24" customFormat="1" ht="24.95" customHeight="1" x14ac:dyDescent="0.2">
      <c r="A36" s="8" t="s">
        <v>162</v>
      </c>
      <c r="B36" s="17" t="s">
        <v>20</v>
      </c>
      <c r="C36" s="18" t="s">
        <v>142</v>
      </c>
      <c r="D36" s="19" t="s">
        <v>201</v>
      </c>
      <c r="E36" s="20" t="s">
        <v>43</v>
      </c>
      <c r="F36" s="21" t="s">
        <v>163</v>
      </c>
      <c r="G36" s="22">
        <v>212500</v>
      </c>
      <c r="H36" s="23">
        <f t="shared" si="0"/>
        <v>47.058823529411761</v>
      </c>
      <c r="I36" s="22">
        <v>100000</v>
      </c>
      <c r="J36" s="20" t="s">
        <v>17</v>
      </c>
      <c r="K36" s="22" t="s">
        <v>143</v>
      </c>
      <c r="L36" s="7">
        <v>28</v>
      </c>
    </row>
    <row r="37" spans="1:12" s="24" customFormat="1" ht="24.95" customHeight="1" x14ac:dyDescent="0.2">
      <c r="A37" s="8" t="s">
        <v>164</v>
      </c>
      <c r="B37" s="17" t="s">
        <v>12</v>
      </c>
      <c r="C37" s="18" t="s">
        <v>165</v>
      </c>
      <c r="D37" s="19" t="s">
        <v>166</v>
      </c>
      <c r="E37" s="20" t="s">
        <v>26</v>
      </c>
      <c r="F37" s="21" t="s">
        <v>167</v>
      </c>
      <c r="G37" s="22">
        <v>109600</v>
      </c>
      <c r="H37" s="23">
        <f t="shared" si="0"/>
        <v>45.620437956204377</v>
      </c>
      <c r="I37" s="22">
        <v>50000</v>
      </c>
      <c r="J37" s="20" t="s">
        <v>17</v>
      </c>
      <c r="K37" s="22" t="s">
        <v>22</v>
      </c>
      <c r="L37" s="7">
        <v>28</v>
      </c>
    </row>
    <row r="38" spans="1:12" s="24" customFormat="1" ht="27" customHeight="1" x14ac:dyDescent="0.2">
      <c r="A38" s="31" t="s">
        <v>182</v>
      </c>
      <c r="B38" s="17" t="s">
        <v>12</v>
      </c>
      <c r="C38" s="18" t="s">
        <v>183</v>
      </c>
      <c r="D38" s="19" t="s">
        <v>184</v>
      </c>
      <c r="E38" s="20" t="s">
        <v>26</v>
      </c>
      <c r="F38" s="21" t="s">
        <v>185</v>
      </c>
      <c r="G38" s="22">
        <v>113000</v>
      </c>
      <c r="H38" s="23">
        <f t="shared" si="0"/>
        <v>50</v>
      </c>
      <c r="I38" s="22">
        <v>56500</v>
      </c>
      <c r="J38" s="20" t="s">
        <v>17</v>
      </c>
      <c r="K38" s="22" t="s">
        <v>22</v>
      </c>
      <c r="L38" s="7">
        <v>28</v>
      </c>
    </row>
    <row r="39" spans="1:12" s="24" customFormat="1" ht="24.95" customHeight="1" x14ac:dyDescent="0.2">
      <c r="A39" s="32" t="s">
        <v>11</v>
      </c>
      <c r="B39" s="17" t="s">
        <v>12</v>
      </c>
      <c r="C39" s="25" t="s">
        <v>13</v>
      </c>
      <c r="D39" s="26" t="s">
        <v>14</v>
      </c>
      <c r="E39" s="27" t="s">
        <v>15</v>
      </c>
      <c r="F39" s="28" t="s">
        <v>16</v>
      </c>
      <c r="G39" s="22">
        <v>202000</v>
      </c>
      <c r="H39" s="23">
        <f t="shared" si="0"/>
        <v>49.504950495049506</v>
      </c>
      <c r="I39" s="22">
        <v>100000</v>
      </c>
      <c r="J39" s="20" t="s">
        <v>17</v>
      </c>
      <c r="K39" s="22" t="s">
        <v>18</v>
      </c>
      <c r="L39" s="7">
        <v>27</v>
      </c>
    </row>
    <row r="40" spans="1:12" s="24" customFormat="1" ht="24.95" customHeight="1" x14ac:dyDescent="0.2">
      <c r="A40" s="8" t="s">
        <v>46</v>
      </c>
      <c r="B40" s="17" t="s">
        <v>12</v>
      </c>
      <c r="C40" s="25" t="s">
        <v>47</v>
      </c>
      <c r="D40" s="26" t="s">
        <v>48</v>
      </c>
      <c r="E40" s="27" t="s">
        <v>26</v>
      </c>
      <c r="F40" s="28" t="s">
        <v>49</v>
      </c>
      <c r="G40" s="22">
        <v>199800</v>
      </c>
      <c r="H40" s="23">
        <f t="shared" si="0"/>
        <v>50</v>
      </c>
      <c r="I40" s="22">
        <v>99900</v>
      </c>
      <c r="J40" s="20" t="s">
        <v>17</v>
      </c>
      <c r="K40" s="22" t="s">
        <v>50</v>
      </c>
      <c r="L40" s="7">
        <v>27</v>
      </c>
    </row>
    <row r="41" spans="1:12" s="24" customFormat="1" ht="38.25" customHeight="1" x14ac:dyDescent="0.2">
      <c r="A41" s="8" t="s">
        <v>82</v>
      </c>
      <c r="B41" s="17" t="s">
        <v>12</v>
      </c>
      <c r="C41" s="25" t="s">
        <v>83</v>
      </c>
      <c r="D41" s="26" t="s">
        <v>84</v>
      </c>
      <c r="E41" s="27" t="s">
        <v>43</v>
      </c>
      <c r="F41" s="21" t="s">
        <v>85</v>
      </c>
      <c r="G41" s="22">
        <v>65600</v>
      </c>
      <c r="H41" s="23">
        <f t="shared" si="0"/>
        <v>79.725609756097555</v>
      </c>
      <c r="I41" s="22">
        <v>52300</v>
      </c>
      <c r="J41" s="20" t="s">
        <v>17</v>
      </c>
      <c r="K41" s="22" t="s">
        <v>86</v>
      </c>
      <c r="L41" s="7">
        <v>27</v>
      </c>
    </row>
    <row r="42" spans="1:12" s="24" customFormat="1" ht="24.95" customHeight="1" x14ac:dyDescent="0.2">
      <c r="A42" s="8" t="s">
        <v>93</v>
      </c>
      <c r="B42" s="17" t="s">
        <v>12</v>
      </c>
      <c r="C42" s="18" t="s">
        <v>94</v>
      </c>
      <c r="D42" s="19" t="s">
        <v>95</v>
      </c>
      <c r="E42" s="20" t="s">
        <v>26</v>
      </c>
      <c r="F42" s="21" t="s">
        <v>96</v>
      </c>
      <c r="G42" s="22">
        <v>165400</v>
      </c>
      <c r="H42" s="23">
        <f t="shared" si="0"/>
        <v>49.576783555018139</v>
      </c>
      <c r="I42" s="22">
        <v>82000</v>
      </c>
      <c r="J42" s="20" t="s">
        <v>17</v>
      </c>
      <c r="K42" s="22" t="s">
        <v>18</v>
      </c>
      <c r="L42" s="7">
        <v>27</v>
      </c>
    </row>
    <row r="43" spans="1:12" s="24" customFormat="1" ht="24.95" customHeight="1" x14ac:dyDescent="0.2">
      <c r="A43" s="8" t="s">
        <v>97</v>
      </c>
      <c r="B43" s="17" t="s">
        <v>12</v>
      </c>
      <c r="C43" s="18" t="s">
        <v>98</v>
      </c>
      <c r="D43" s="19" t="s">
        <v>99</v>
      </c>
      <c r="E43" s="20" t="s">
        <v>26</v>
      </c>
      <c r="F43" s="21" t="s">
        <v>100</v>
      </c>
      <c r="G43" s="22">
        <v>157000</v>
      </c>
      <c r="H43" s="23">
        <f t="shared" si="0"/>
        <v>50</v>
      </c>
      <c r="I43" s="22">
        <v>78500</v>
      </c>
      <c r="J43" s="20" t="s">
        <v>17</v>
      </c>
      <c r="K43" s="22" t="s">
        <v>22</v>
      </c>
      <c r="L43" s="7">
        <v>27</v>
      </c>
    </row>
    <row r="44" spans="1:12" s="24" customFormat="1" ht="24.95" customHeight="1" x14ac:dyDescent="0.2">
      <c r="A44" s="8" t="s">
        <v>101</v>
      </c>
      <c r="B44" s="17" t="s">
        <v>12</v>
      </c>
      <c r="C44" s="18" t="s">
        <v>102</v>
      </c>
      <c r="D44" s="19" t="s">
        <v>103</v>
      </c>
      <c r="E44" s="20" t="s">
        <v>43</v>
      </c>
      <c r="F44" s="21" t="s">
        <v>104</v>
      </c>
      <c r="G44" s="22">
        <v>125000</v>
      </c>
      <c r="H44" s="23">
        <f t="shared" si="0"/>
        <v>80</v>
      </c>
      <c r="I44" s="22">
        <v>100000</v>
      </c>
      <c r="J44" s="20" t="s">
        <v>17</v>
      </c>
      <c r="K44" s="22" t="s">
        <v>105</v>
      </c>
      <c r="L44" s="7">
        <v>27</v>
      </c>
    </row>
    <row r="45" spans="1:12" s="24" customFormat="1" ht="24.95" customHeight="1" x14ac:dyDescent="0.2">
      <c r="A45" s="8" t="s">
        <v>40</v>
      </c>
      <c r="B45" s="17" t="s">
        <v>12</v>
      </c>
      <c r="C45" s="25" t="s">
        <v>41</v>
      </c>
      <c r="D45" s="26" t="s">
        <v>42</v>
      </c>
      <c r="E45" s="27" t="s">
        <v>43</v>
      </c>
      <c r="F45" s="28" t="s">
        <v>44</v>
      </c>
      <c r="G45" s="22">
        <v>85000</v>
      </c>
      <c r="H45" s="23">
        <f t="shared" si="0"/>
        <v>80</v>
      </c>
      <c r="I45" s="22">
        <v>68000</v>
      </c>
      <c r="J45" s="20" t="s">
        <v>17</v>
      </c>
      <c r="K45" s="22" t="s">
        <v>45</v>
      </c>
      <c r="L45" s="7">
        <v>26</v>
      </c>
    </row>
    <row r="46" spans="1:12" s="24" customFormat="1" ht="24.95" customHeight="1" x14ac:dyDescent="0.2">
      <c r="A46" s="8" t="s">
        <v>55</v>
      </c>
      <c r="B46" s="17" t="s">
        <v>20</v>
      </c>
      <c r="C46" s="18" t="s">
        <v>56</v>
      </c>
      <c r="D46" s="19" t="s">
        <v>57</v>
      </c>
      <c r="E46" s="20" t="s">
        <v>58</v>
      </c>
      <c r="F46" s="21" t="s">
        <v>59</v>
      </c>
      <c r="G46" s="22">
        <v>125000</v>
      </c>
      <c r="H46" s="23">
        <f>(I46/G46)*100</f>
        <v>80</v>
      </c>
      <c r="I46" s="22">
        <v>100000</v>
      </c>
      <c r="J46" s="20" t="s">
        <v>17</v>
      </c>
      <c r="K46" s="22" t="s">
        <v>22</v>
      </c>
      <c r="L46" s="7">
        <v>26</v>
      </c>
    </row>
    <row r="47" spans="1:12" s="24" customFormat="1" ht="24.95" customHeight="1" thickBot="1" x14ac:dyDescent="0.25">
      <c r="A47" s="9"/>
      <c r="B47" s="10"/>
      <c r="C47" s="11" t="s">
        <v>203</v>
      </c>
      <c r="D47" s="12"/>
      <c r="E47" s="13"/>
      <c r="F47" s="11"/>
      <c r="G47" s="14"/>
      <c r="H47" s="15"/>
      <c r="I47" s="16">
        <f>SUM(I3:I46)</f>
        <v>3018300</v>
      </c>
      <c r="J47" s="13"/>
      <c r="K47" s="14"/>
      <c r="L47" s="33"/>
    </row>
  </sheetData>
  <mergeCells count="1">
    <mergeCell ref="A1:L1"/>
  </mergeCells>
  <phoneticPr fontId="7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50" orientation="landscape" r:id="rId1"/>
  <headerFooter alignWithMargins="0"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D54F0-A46B-4012-8F48-8402439B809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971ED-C111-4E6C-91FD-F84017335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č.1_PZS 2023_poskytnutí</vt:lpstr>
      <vt:lpstr>'Příloha č.1_PZS 2023_poskytnutí'!Názvy_tisku</vt:lpstr>
      <vt:lpstr>'Příloha č.1_PZS 2023_poskytnutí'!Oblast_tisku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2023-02-13T13:25:25Z</cp:lastPrinted>
  <dcterms:created xsi:type="dcterms:W3CDTF">2020-01-16T12:21:34Z</dcterms:created>
  <dcterms:modified xsi:type="dcterms:W3CDTF">2023-02-15T12:37:43Z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2023-02-13T13:00:51Z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0b1194e5-b1cc-4b94-a440-f1ae405b1c71</vt:lpwstr>
  </property>
  <property fmtid="{D5CDD505-2E9C-101B-9397-08002B2CF9AE}" pid="10" name="MSIP_Label_bc18e8b5-cf04-4356-9f73-4b8f937bc4ae_ContentBits">
    <vt:lpwstr>0</vt:lpwstr>
  </property>
</Properties>
</file>