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k_brustikova3291\Desktop\"/>
    </mc:Choice>
  </mc:AlternateContent>
  <xr:revisionPtr revIDLastSave="0" documentId="8_{2ABB60D4-D037-49F1-8095-305BF29B09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ehled žádostí" sheetId="24" r:id="rId1"/>
  </sheets>
  <definedNames>
    <definedName name="_xlnm._FilterDatabase" localSheetId="0" hidden="1">'přehled žádostí'!$A$2:$L$2</definedName>
    <definedName name="_xlnm.Print_Area" localSheetId="0">'přehled žádostí'!$A$1:$K$280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8" i="24" l="1"/>
  <c r="G258" i="24"/>
  <c r="H258" i="24"/>
  <c r="E123" i="24"/>
  <c r="E140" i="24"/>
  <c r="E144" i="24"/>
  <c r="E150" i="24"/>
  <c r="E157" i="24"/>
  <c r="E164" i="24"/>
  <c r="E169" i="24"/>
  <c r="E183" i="24"/>
  <c r="E191" i="24"/>
  <c r="E197" i="24"/>
  <c r="E204" i="24"/>
  <c r="E212" i="24"/>
  <c r="E217" i="24"/>
  <c r="E222" i="24"/>
  <c r="E254" i="24"/>
  <c r="E278" i="24"/>
  <c r="E269" i="24"/>
  <c r="I92" i="24"/>
  <c r="I87" i="24"/>
  <c r="I83" i="24"/>
  <c r="I79" i="24"/>
  <c r="I71" i="24"/>
  <c r="I61" i="24"/>
  <c r="I55" i="24"/>
  <c r="I46" i="24"/>
  <c r="I9" i="24"/>
  <c r="I278" i="24"/>
  <c r="G278" i="24"/>
  <c r="I269" i="24"/>
  <c r="G269" i="24"/>
  <c r="I263" i="24"/>
  <c r="G263" i="24"/>
  <c r="I254" i="24"/>
  <c r="G254" i="24"/>
  <c r="I222" i="24"/>
  <c r="G222" i="24"/>
  <c r="I217" i="24"/>
  <c r="G217" i="24"/>
  <c r="I212" i="24"/>
  <c r="G212" i="24"/>
  <c r="I207" i="24"/>
  <c r="G207" i="24"/>
  <c r="I204" i="24"/>
  <c r="G204" i="24"/>
  <c r="I197" i="24"/>
  <c r="G197" i="24"/>
  <c r="I191" i="24"/>
  <c r="G191" i="24"/>
  <c r="I183" i="24"/>
  <c r="G183" i="24"/>
  <c r="I169" i="24"/>
  <c r="G169" i="24"/>
  <c r="I164" i="24"/>
  <c r="G164" i="24"/>
  <c r="I160" i="24"/>
  <c r="G160" i="24"/>
  <c r="I157" i="24"/>
  <c r="G157" i="24"/>
  <c r="I150" i="24"/>
  <c r="G150" i="24"/>
  <c r="I144" i="24"/>
  <c r="G144" i="24"/>
  <c r="I140" i="24"/>
  <c r="G140" i="24"/>
  <c r="I123" i="24"/>
  <c r="G123" i="24"/>
  <c r="I118" i="24"/>
  <c r="G118" i="24"/>
  <c r="I115" i="24"/>
  <c r="G115" i="24"/>
  <c r="I108" i="24"/>
  <c r="G108" i="24"/>
  <c r="I104" i="24"/>
  <c r="G104" i="24"/>
  <c r="I100" i="24"/>
  <c r="G100" i="24"/>
  <c r="G92" i="24"/>
  <c r="G87" i="24"/>
  <c r="G83" i="24"/>
  <c r="G79" i="24"/>
  <c r="G71" i="24"/>
  <c r="G61" i="24"/>
  <c r="G55" i="24"/>
  <c r="G46" i="24"/>
  <c r="G9" i="24"/>
  <c r="H278" i="24"/>
  <c r="H269" i="24"/>
  <c r="H263" i="24"/>
  <c r="H254" i="24"/>
  <c r="H222" i="24"/>
  <c r="H217" i="24"/>
  <c r="H212" i="24"/>
  <c r="H207" i="24"/>
  <c r="H204" i="24"/>
  <c r="H197" i="24"/>
  <c r="H191" i="24"/>
  <c r="H183" i="24"/>
  <c r="H169" i="24"/>
  <c r="H164" i="24"/>
  <c r="H160" i="24"/>
  <c r="H157" i="24"/>
  <c r="H150" i="24"/>
  <c r="H144" i="24"/>
  <c r="H140" i="24"/>
  <c r="E263" i="24"/>
  <c r="E258" i="24"/>
  <c r="E207" i="24"/>
  <c r="E160" i="24"/>
  <c r="H123" i="24"/>
  <c r="H118" i="24"/>
  <c r="E118" i="24"/>
  <c r="H115" i="24"/>
  <c r="E115" i="24"/>
  <c r="H108" i="24"/>
  <c r="E108" i="24"/>
  <c r="H104" i="24"/>
  <c r="E104" i="24"/>
  <c r="H100" i="24"/>
  <c r="E100" i="24"/>
  <c r="E92" i="24"/>
  <c r="H92" i="24"/>
  <c r="E87" i="24"/>
  <c r="E83" i="24"/>
  <c r="E79" i="24"/>
  <c r="E71" i="24"/>
  <c r="E61" i="24"/>
  <c r="E55" i="24"/>
  <c r="E46" i="24"/>
  <c r="E9" i="24"/>
  <c r="H87" i="24"/>
  <c r="H83" i="24"/>
  <c r="H79" i="24"/>
  <c r="H71" i="24"/>
  <c r="H46" i="24"/>
  <c r="H61" i="24"/>
  <c r="H55" i="24"/>
  <c r="H9" i="24"/>
  <c r="G280" i="24" l="1"/>
  <c r="I280" i="24"/>
  <c r="H280" i="24"/>
</calcChain>
</file>

<file path=xl/sharedStrings.xml><?xml version="1.0" encoding="utf-8"?>
<sst xmlns="http://schemas.openxmlformats.org/spreadsheetml/2006/main" count="648" uniqueCount="299">
  <si>
    <t>Název žadatele</t>
  </si>
  <si>
    <t>Právní forma žadatele</t>
  </si>
  <si>
    <t>Identifikátor sociální služby</t>
  </si>
  <si>
    <t>Smlouva o závazku veřejné služby a vyrovnávací platbě za jeho výkon</t>
  </si>
  <si>
    <t>obecně prospěšná společnost</t>
  </si>
  <si>
    <t>sociálně terapeutické dílny</t>
  </si>
  <si>
    <t>Péče srdcem, z.ú.</t>
  </si>
  <si>
    <t>ústav</t>
  </si>
  <si>
    <t>osobní asistence</t>
  </si>
  <si>
    <t>sociálně aktivizační služby pro rodiny s dětmi</t>
  </si>
  <si>
    <t>Vzájemné soužití o.p.s.</t>
  </si>
  <si>
    <t>terénní programy</t>
  </si>
  <si>
    <t>Bunkr, o.p.s.</t>
  </si>
  <si>
    <t>sociálně aktivizační služby pro seniory a osoby se zdravotním postižením</t>
  </si>
  <si>
    <t>sociální rehabilitace</t>
  </si>
  <si>
    <t>Romodrom o.p.s.</t>
  </si>
  <si>
    <t>pečovatelská služba</t>
  </si>
  <si>
    <t>MIKASA z.s.</t>
  </si>
  <si>
    <t>azylové domy</t>
  </si>
  <si>
    <t>noclehárny</t>
  </si>
  <si>
    <t>služby následné péče</t>
  </si>
  <si>
    <t>nízkoprahová denní centra</t>
  </si>
  <si>
    <t>KAFIRA o.p.s.</t>
  </si>
  <si>
    <t>SPOLEČNĚ-JEKHETANE, o.p.s.</t>
  </si>
  <si>
    <t>PRAPOS, z.s.</t>
  </si>
  <si>
    <t>Centrum služeb pro neslyšící a nedoslýchavé, o.p.s.</t>
  </si>
  <si>
    <t>tlumočnické služby</t>
  </si>
  <si>
    <t>Elim Opava, o.p.s.</t>
  </si>
  <si>
    <t>Diecézní charita ostravsko-opavská</t>
  </si>
  <si>
    <t>Akademický ústav Karviná, z.ú.</t>
  </si>
  <si>
    <t>Společnost pro podporu lidí s mentálním postižením Ostrava, z.s.</t>
  </si>
  <si>
    <t>centra denních služeb</t>
  </si>
  <si>
    <t>spolek</t>
  </si>
  <si>
    <t>denní stacionáře</t>
  </si>
  <si>
    <t>Číslo žádosti</t>
  </si>
  <si>
    <t>nízkoprahová zařízení pro děti a mládež</t>
  </si>
  <si>
    <t>IČO</t>
  </si>
  <si>
    <t>odlehčovací služby</t>
  </si>
  <si>
    <t>Spolu pro rodinu, z.s.</t>
  </si>
  <si>
    <t>Středisko pracovní rehabilitace - denní stacionář, o.p.s.</t>
  </si>
  <si>
    <t>Charita Ostrava</t>
  </si>
  <si>
    <t>podpora samostatného bydlení</t>
  </si>
  <si>
    <t>ARKA CZ, z.s.</t>
  </si>
  <si>
    <t>Slezská diakonie</t>
  </si>
  <si>
    <t>Centrum pro rodinu a sociální péči z. s.</t>
  </si>
  <si>
    <t>Armáda spásy v České republice, z. s.</t>
  </si>
  <si>
    <t>Futra z. s.</t>
  </si>
  <si>
    <t>CENTROM z. s.</t>
  </si>
  <si>
    <t>Požadovaná výše návratné finanční výpomoci (v Kč)</t>
  </si>
  <si>
    <t>domovy pro seniory</t>
  </si>
  <si>
    <t>ITY z.s.</t>
  </si>
  <si>
    <t>domovy se zvláštním režimem</t>
  </si>
  <si>
    <t>Charita Třinec</t>
  </si>
  <si>
    <t>Modrý kříž v České republice</t>
  </si>
  <si>
    <t>ŽEBŘÍK obecně prospěšná společnost</t>
  </si>
  <si>
    <t>SLEZSKÁ HUMANITA, obecně prospěšná společnost</t>
  </si>
  <si>
    <t>Diakonie ČCE - středisko v Ostravě</t>
  </si>
  <si>
    <t>týdenní stacionáře</t>
  </si>
  <si>
    <t>Centrum pro rozvoj péče o duševní zdraví Moravskoslezského kraje, z. s.</t>
  </si>
  <si>
    <t>Asociace rodičů a přátel zdravotně postižených dětí v ČR, z.s. Klub Zvoneček</t>
  </si>
  <si>
    <t>Druh sociální služby</t>
  </si>
  <si>
    <t>evidovaná právnická osoba dle zákona č. 3/2002 Sb.</t>
  </si>
  <si>
    <t>Odůvodnění krácení požadavku na návratnou finanční výpomoc</t>
  </si>
  <si>
    <t>Schválená výše návratné finanční výpomoci (v Kč)</t>
  </si>
  <si>
    <t xml:space="preserve">Podané ruce - osobní asistence </t>
  </si>
  <si>
    <t>krizová pomoc</t>
  </si>
  <si>
    <t>Charita Frýdek - Místek</t>
  </si>
  <si>
    <t>Charita sv. Martina</t>
  </si>
  <si>
    <t>raná péče</t>
  </si>
  <si>
    <t>kontaktní centra</t>
  </si>
  <si>
    <t>odborné sociální poradenství</t>
  </si>
  <si>
    <t>Charita Bohumín</t>
  </si>
  <si>
    <t>ev.č. 06345/2020/SOC ze dne 13.10.2020</t>
  </si>
  <si>
    <t>ev.č. 07692/2020/SOC ze dne 12.11.2020</t>
  </si>
  <si>
    <t>ev.č. 08115/2020/SOC ze dne 30.11.2020</t>
  </si>
  <si>
    <t>ev.č. 06324/2020/SOC ze dne 13.10.2020</t>
  </si>
  <si>
    <t>ev.č. 06441/2020/SOC ze dne 12.10.2020</t>
  </si>
  <si>
    <t>ev.č. 06834/2020/SOC ze dne 22.10.2020</t>
  </si>
  <si>
    <t>ev.č. 06287/2020/SOC ze dne 13.10.2020</t>
  </si>
  <si>
    <t>ev.č. 06349/2020/SOC ze dne 13.10.2020</t>
  </si>
  <si>
    <t>Charita Krnov</t>
  </si>
  <si>
    <t>ev.č. 07653/2020/SOC ze dne 4.11.2020</t>
  </si>
  <si>
    <t>ev.č. 07686/2020/SOC ze dne 12.11.2020</t>
  </si>
  <si>
    <t>ev.č. 07091/2020/SOC ze dne 26.10.2020</t>
  </si>
  <si>
    <t>ev.č. 06966/2020/SOC ze dne 26.10.2020</t>
  </si>
  <si>
    <t>ev.č. 06829/2020/SOC ze dne 22.10.2020</t>
  </si>
  <si>
    <t>ev.č. 07832/2020/SOC ze dne 6.11.2020</t>
  </si>
  <si>
    <t>ev.č. 06957/2020/SOC ze dne 26.10.2020</t>
  </si>
  <si>
    <t>Help - in, o.p.s.</t>
  </si>
  <si>
    <t>ev.č. 06903/2020/SOC ze dne 22.10.2020</t>
  </si>
  <si>
    <t>ev.č. 06953/2020/SOC ze dne 26.10.2020</t>
  </si>
  <si>
    <t>ev.č. 06440/2020/SOC ze dne 13.10.2020</t>
  </si>
  <si>
    <t>ev.č. 06540/2020/SOC ze dne 13.10.2020</t>
  </si>
  <si>
    <t>ev.č. 06388/2020/SOC ze dne 12.10.2020</t>
  </si>
  <si>
    <t>OPEN HOUSE o.p.s.</t>
  </si>
  <si>
    <t>MENS SANA, z.ú.</t>
  </si>
  <si>
    <t>ev.č. 06895/2020/SOC ze dne 22.10.2020</t>
  </si>
  <si>
    <t>ev.č. 07096/2020/SOC ze dne 26.10.2020</t>
  </si>
  <si>
    <t>ev.č. 06414/2020/SOC ze dne 13.10.2020</t>
  </si>
  <si>
    <t>ev.č. 07090/2020/SOC ze dne 26.10.2020</t>
  </si>
  <si>
    <t>ev.č. 06274/2020/SOC ze dne 13.10.2020</t>
  </si>
  <si>
    <t>ev.č. 07665/2020/SOC ze dne 4.11.2020</t>
  </si>
  <si>
    <t>ev.č. 06351/2020/SOC ze dne 13.10.2020</t>
  </si>
  <si>
    <t>ev.č. 06393/2020/SOC ze dne 13.10.2020</t>
  </si>
  <si>
    <t>domy na půl cesty</t>
  </si>
  <si>
    <t>chráněné bydlení</t>
  </si>
  <si>
    <t>EUROTOPIA.CZ, o.p.s.</t>
  </si>
  <si>
    <t>ev.č. 06457/2020/SOC ze dne 12.10.2020</t>
  </si>
  <si>
    <t>ev.č. 06332/2020/SOC ze dne 13.10.2020</t>
  </si>
  <si>
    <t>ev.č. 06909/2020/SOC ze dne 26.10.2020</t>
  </si>
  <si>
    <t>ev.č. 06403/2020/SOC ze dne 12.10.2020</t>
  </si>
  <si>
    <t>ev.č. 06539/2020/SOC ze dne 13.10.2020</t>
  </si>
  <si>
    <t>ev.č. 06956/2020/SOC ze dne 26.10.2020</t>
  </si>
  <si>
    <t>ev.č. 06205/2020/SOC ze dne 12.10.2020</t>
  </si>
  <si>
    <t>ev.č. 08190/2020/SOC ze dne 14.12.2020</t>
  </si>
  <si>
    <t>ev.č. 06456/2020/SOC ze dne 12.10.2020</t>
  </si>
  <si>
    <t>ev.č. 06439/2020/SOC ze dne 13.10.2020</t>
  </si>
  <si>
    <t>ev.č. 06449/2020/SOC ze dne 12.10.2020</t>
  </si>
  <si>
    <t>ev.č. 07834/2020/SOC ze dne 6.11.2020</t>
  </si>
  <si>
    <t>Centrum sociálních služeb Ostrava, o.p.s.</t>
  </si>
  <si>
    <t xml:space="preserve"> JINAK, z.ú.</t>
  </si>
  <si>
    <t>AlFi, z.s.</t>
  </si>
  <si>
    <t>Charita Frenštát pod Radhoštěm</t>
  </si>
  <si>
    <t>Návrh návratné finanční výpomoci stanoven dle článku XI. odst. 1., 2. a 3. Podmínek programu</t>
  </si>
  <si>
    <t>Oprávněný požadavek (v Kč)</t>
  </si>
  <si>
    <t>Celkem</t>
  </si>
  <si>
    <t>66182565</t>
  </si>
  <si>
    <t>Renarkon, o. p. s.</t>
  </si>
  <si>
    <t>Poradna pro občanství/Občanská a lidská práva, z. s.</t>
  </si>
  <si>
    <t>ANIMA VIVA z. s.</t>
  </si>
  <si>
    <t>DomA - domácí asistence, z.s.</t>
  </si>
  <si>
    <t>Poskytnutí návratných finančních výpomocí v rámci Programu pro poskytování návratných finančních výpomocí z Fondu sociálních služeb v roce 2023</t>
  </si>
  <si>
    <t>01/23</t>
  </si>
  <si>
    <t>Obecně prospěšná společnost Sv. Josefa, o.p.s.</t>
  </si>
  <si>
    <t>ev.č. 06908/2020/SOC ze dne 26.10.2020</t>
  </si>
  <si>
    <t>02/23</t>
  </si>
  <si>
    <t>03/23</t>
  </si>
  <si>
    <t>Adámkova vila, Domov se zvláštním režimem, z. ú.</t>
  </si>
  <si>
    <t>ev.č. 08315/2020/SOC ze dne 17.12.2020</t>
  </si>
  <si>
    <t>04/23</t>
  </si>
  <si>
    <t>ev.č. 05051/2021/SOC ze dne 20.12.2021</t>
  </si>
  <si>
    <t>05/23</t>
  </si>
  <si>
    <t>06/23</t>
  </si>
  <si>
    <t>GALAXIE CENTRUM POMOCI z.ú.</t>
  </si>
  <si>
    <t>ev.č. 06905/2020/SOC ze dne 22.10.2020</t>
  </si>
  <si>
    <t>07/23</t>
  </si>
  <si>
    <t xml:space="preserve">Domov Vesalius, z. ú. </t>
  </si>
  <si>
    <t>domovy pro osoby se zdravotním postižením</t>
  </si>
  <si>
    <t>ev.č. 05015/2021/SOC ze dne 17.12.2021</t>
  </si>
  <si>
    <t>08/23</t>
  </si>
  <si>
    <t>09/23</t>
  </si>
  <si>
    <t>10/23</t>
  </si>
  <si>
    <t>11/23</t>
  </si>
  <si>
    <t>12/23</t>
  </si>
  <si>
    <t>ONŽ - pomoc a poradenství pro ženy a dívky, z.s.</t>
  </si>
  <si>
    <t>ev.č. 07695/2020/SOC ze dne 16.11.2020</t>
  </si>
  <si>
    <t>13/23</t>
  </si>
  <si>
    <t>ev.č. 06303/2020/SOC ze dne 13.10.2020</t>
  </si>
  <si>
    <t>14/23</t>
  </si>
  <si>
    <t>15/23</t>
  </si>
  <si>
    <t>16/23</t>
  </si>
  <si>
    <t>17/23</t>
  </si>
  <si>
    <t>18/23</t>
  </si>
  <si>
    <t>19/23</t>
  </si>
  <si>
    <t>20/23</t>
  </si>
  <si>
    <t>21/23</t>
  </si>
  <si>
    <t>22/23</t>
  </si>
  <si>
    <t>23/23</t>
  </si>
  <si>
    <t>24/23</t>
  </si>
  <si>
    <t>Ledax Ostrava o.p.s.</t>
  </si>
  <si>
    <t>ev.č. 07672/2020/SOC ze dne 16.11.2020</t>
  </si>
  <si>
    <t>25/23</t>
  </si>
  <si>
    <t>26/23</t>
  </si>
  <si>
    <t>27/23</t>
  </si>
  <si>
    <t>28/23</t>
  </si>
  <si>
    <t>29/23</t>
  </si>
  <si>
    <t>30/23</t>
  </si>
  <si>
    <t>31/23</t>
  </si>
  <si>
    <t>33/23</t>
  </si>
  <si>
    <t>34/23</t>
  </si>
  <si>
    <t>Krizové a kontaktní centrum "Pod slunečníkem" o.p.s.</t>
  </si>
  <si>
    <t>ev.č. 07694/2020/SOC ze dne 16.11.2020</t>
  </si>
  <si>
    <t>35/23</t>
  </si>
  <si>
    <t>Slunce v dlani, o.p.s.</t>
  </si>
  <si>
    <t>ev.č. 06970/2020/SOC ze dne 26.10.2020</t>
  </si>
  <si>
    <t>36/23</t>
  </si>
  <si>
    <t>37/23</t>
  </si>
  <si>
    <t>38/23</t>
  </si>
  <si>
    <t>39/23</t>
  </si>
  <si>
    <t>40/23</t>
  </si>
  <si>
    <t>42/23</t>
  </si>
  <si>
    <t>41/23</t>
  </si>
  <si>
    <t>43/23</t>
  </si>
  <si>
    <t>44/23</t>
  </si>
  <si>
    <t>45/23</t>
  </si>
  <si>
    <t>Charita sv. Alexandra</t>
  </si>
  <si>
    <t>ev.č. 07095/2020/SOC ze dne 26.10.2020</t>
  </si>
  <si>
    <t>47/23</t>
  </si>
  <si>
    <t xml:space="preserve">Spolkový dům Mariany Berlové - zapsaný spolek </t>
  </si>
  <si>
    <t>ev.č. 07648/2020/SOC ze dne 12.11.2020</t>
  </si>
  <si>
    <t>49/23</t>
  </si>
  <si>
    <t>50/23</t>
  </si>
  <si>
    <t>51/23</t>
  </si>
  <si>
    <t>52/23</t>
  </si>
  <si>
    <t>53/23</t>
  </si>
  <si>
    <t>54/23</t>
  </si>
  <si>
    <t>56/23</t>
  </si>
  <si>
    <t>57/23</t>
  </si>
  <si>
    <t>58/23</t>
  </si>
  <si>
    <t>59/23</t>
  </si>
  <si>
    <t>60/23</t>
  </si>
  <si>
    <t>62/23</t>
  </si>
  <si>
    <t>Charita Jablunkov</t>
  </si>
  <si>
    <t>ev.č. 06348/2020/SOC ze dne 13.10.2020</t>
  </si>
  <si>
    <t>63/23</t>
  </si>
  <si>
    <t>64/23</t>
  </si>
  <si>
    <t>65/23</t>
  </si>
  <si>
    <t>66/23</t>
  </si>
  <si>
    <t>67/23</t>
  </si>
  <si>
    <t>68/23</t>
  </si>
  <si>
    <t>Krizové centrum Ostrava, z.s.</t>
  </si>
  <si>
    <t>ev.č. 06891/2020/SOC ze dne 22.10.2020</t>
  </si>
  <si>
    <t>Adámkova vila, Osobní asistence, z.ú.</t>
  </si>
  <si>
    <t>Medela-péče o seniory o.p.s.</t>
  </si>
  <si>
    <t>"Máš čas?", z. s.</t>
  </si>
  <si>
    <t>Krystal Help, z.ú.</t>
  </si>
  <si>
    <t>_</t>
  </si>
  <si>
    <t xml:space="preserve">Návrh návratné finanční výpomoci stanoven dle článku IX. odst. 9. Podmínek programu (nedodržena podmínka programu - nejedná se o oprávněnou sociální službu, neboť na tuto službu nebyla vyplacena dotace v rámci řádného kola dotačního Programu na podporu poskytování sociálních služeb pro rok 2022 financovaného z kapitoly 313 – MPSV státního rozpočtu </t>
  </si>
  <si>
    <t>09276181</t>
  </si>
  <si>
    <t>09693424</t>
  </si>
  <si>
    <t>08344078</t>
  </si>
  <si>
    <t>01816675</t>
  </si>
  <si>
    <t>00537675</t>
  </si>
  <si>
    <t>02141531</t>
  </si>
  <si>
    <t>01821351</t>
  </si>
  <si>
    <t>02278197</t>
  </si>
  <si>
    <t>04629531</t>
  </si>
  <si>
    <t>02407451</t>
  </si>
  <si>
    <t>04872461</t>
  </si>
  <si>
    <t>02801426</t>
  </si>
  <si>
    <t>01606085</t>
  </si>
  <si>
    <t>02474964</t>
  </si>
  <si>
    <t>ev.č. 07996/2020/SOC ze dne 9.11.2020 , ve znění pozdějších dodatků</t>
  </si>
  <si>
    <t xml:space="preserve">ev.č. 06567/2020/SOC ze dne 13.10.2020 ve znění pozdějšího dodatku </t>
  </si>
  <si>
    <t>ev.č. 07826/2020/SOC ze dne 19.11.2020 ve znění  pozdějšího dodatku</t>
  </si>
  <si>
    <t>ev.č. 06955/2020/SOC ze dne 26.10.2020 ve znění pozdějšího dodatku</t>
  </si>
  <si>
    <t>ev.č. 06851/2020/SOC ze dne 26.10.2020 ve znění pozdějšího dodatku</t>
  </si>
  <si>
    <t xml:space="preserve">ev.č. 06577/2020/SOC ze dne 13.10.2020 ve znění pozdějších dodatků </t>
  </si>
  <si>
    <t>ev.č. 06350/2020/SOC ze dne 13.10.2020 ve znění pozdějšího dodatku</t>
  </si>
  <si>
    <t>ev.č. 06832/2020/SOC ze dne 22.10.2020 ve znění pozdějšího dodatku</t>
  </si>
  <si>
    <t>ev.č. 06455/2020/SOC ze dne 12.10.2020, ve znění pozdějšího dodatku</t>
  </si>
  <si>
    <t>25910558</t>
  </si>
  <si>
    <t>48804517</t>
  </si>
  <si>
    <t>40613411</t>
  </si>
  <si>
    <t>68899327</t>
  </si>
  <si>
    <t>25380443</t>
  </si>
  <si>
    <t>48806510</t>
  </si>
  <si>
    <t>26641178</t>
  </si>
  <si>
    <t>66181127</t>
  </si>
  <si>
    <t>26584344</t>
  </si>
  <si>
    <t>25900757</t>
  </si>
  <si>
    <t>26598086</t>
  </si>
  <si>
    <t>70100691</t>
  </si>
  <si>
    <t>28131401</t>
  </si>
  <si>
    <t>65471776</t>
  </si>
  <si>
    <t>28659392</t>
  </si>
  <si>
    <t>22832386</t>
  </si>
  <si>
    <t>42864917</t>
  </si>
  <si>
    <t>44940998</t>
  </si>
  <si>
    <t>26588773</t>
  </si>
  <si>
    <t>65497996</t>
  </si>
  <si>
    <t>70632596</t>
  </si>
  <si>
    <t>47812052</t>
  </si>
  <si>
    <t>26877295</t>
  </si>
  <si>
    <t>70645671</t>
  </si>
  <si>
    <t>67339018</t>
  </si>
  <si>
    <t>26673045</t>
  </si>
  <si>
    <t>68145209</t>
  </si>
  <si>
    <t>45235201</t>
  </si>
  <si>
    <t>49591215</t>
  </si>
  <si>
    <t>27011283</t>
  </si>
  <si>
    <t>26591014</t>
  </si>
  <si>
    <t>27031012</t>
  </si>
  <si>
    <t>26642638</t>
  </si>
  <si>
    <t>26640601</t>
  </si>
  <si>
    <t>26537036</t>
  </si>
  <si>
    <t>62331485</t>
  </si>
  <si>
    <t>49590588</t>
  </si>
  <si>
    <t>69610371</t>
  </si>
  <si>
    <t>26594731</t>
  </si>
  <si>
    <t>26617013</t>
  </si>
  <si>
    <t>65468562</t>
  </si>
  <si>
    <t>26520923</t>
  </si>
  <si>
    <t>28565029</t>
  </si>
  <si>
    <t>65469003</t>
  </si>
  <si>
    <t>26520788</t>
  </si>
  <si>
    <t>41035526</t>
  </si>
  <si>
    <t>25852345</t>
  </si>
  <si>
    <t>22735283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</si>
</sst>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?????"/>
    <numFmt numFmtId="165" formatCode="0.00000"/>
    <numFmt numFmtId="166" formatCode="#,##0.00;[Red]#,##0.00"/>
  </numFmts>
  <fonts count="11" x14ac:knownFonts="1"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Arial CE"/>
      <charset val="238"/>
    </font>
    <font>
      <b/>
      <sz val="11"/>
      <name val="Tahoma"/>
      <family val="2"/>
      <charset val="238"/>
    </font>
    <font>
      <sz val="11"/>
      <name val="Arial CE"/>
      <charset val="238"/>
    </font>
    <font>
      <sz val="11"/>
      <name val="Tahoma"/>
      <family val="2"/>
      <charset val="238"/>
    </font>
    <font>
      <sz val="11"/>
      <color indexed="8"/>
      <name val="Tahoma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/>
    <xf numFmtId="49" fontId="0" fillId="0" borderId="0" xfId="0" applyNumberFormat="1" applyAlignment="1">
      <alignment horizontal="center" vertical="center" wrapText="1"/>
    </xf>
    <xf numFmtId="165" fontId="0" fillId="0" borderId="0" xfId="0" applyNumberFormat="1"/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9" fillId="0" borderId="1" xfId="1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/>
    <xf numFmtId="164" fontId="0" fillId="0" borderId="0" xfId="0" applyNumberFormat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8" fillId="0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/>
    <xf numFmtId="3" fontId="6" fillId="2" borderId="6" xfId="0" applyNumberFormat="1" applyFont="1" applyFill="1" applyBorder="1" applyAlignment="1"/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9" fillId="0" borderId="12" xfId="1" applyNumberFormat="1" applyFont="1" applyFill="1" applyBorder="1" applyAlignment="1">
      <alignment horizontal="center" vertical="center" wrapText="1"/>
    </xf>
    <xf numFmtId="0" fontId="9" fillId="0" borderId="13" xfId="1" applyNumberFormat="1" applyFont="1" applyFill="1" applyBorder="1" applyAlignment="1">
      <alignment horizontal="center" vertical="center" wrapText="1"/>
    </xf>
    <xf numFmtId="0" fontId="9" fillId="0" borderId="7" xfId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_Požadavky na dotaci - KSS" xfId="1" xr:uid="{00000000-0005-0000-0000-000001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L285"/>
  <sheetViews>
    <sheetView tabSelected="1" zoomScaleNormal="100" zoomScaleSheetLayoutView="70" zoomScalePageLayoutView="60" workbookViewId="0">
      <pane ySplit="2" topLeftCell="A3" activePane="bottomLeft" state="frozen"/>
      <selection pane="bottomLeft" activeCell="D4" sqref="D4:D9"/>
    </sheetView>
  </sheetViews>
  <sheetFormatPr defaultColWidth="4.7109375" defaultRowHeight="12.75" outlineLevelRow="1" x14ac:dyDescent="0.2"/>
  <cols>
    <col min="1" max="1" width="9.7109375" style="5" customWidth="1"/>
    <col min="2" max="2" width="28.7109375" style="1" customWidth="1"/>
    <col min="3" max="3" width="11.42578125" style="16" customWidth="1"/>
    <col min="4" max="4" width="19.140625" style="1" customWidth="1"/>
    <col min="5" max="5" width="17.5703125" customWidth="1"/>
    <col min="6" max="6" width="32.140625" customWidth="1"/>
    <col min="7" max="7" width="21.7109375" customWidth="1"/>
    <col min="8" max="8" width="20.85546875" customWidth="1"/>
    <col min="9" max="9" width="19" customWidth="1"/>
    <col min="10" max="10" width="39.42578125" style="4" customWidth="1"/>
    <col min="11" max="11" width="25.140625" style="3" customWidth="1"/>
    <col min="12" max="12" width="66.7109375" style="2" customWidth="1"/>
  </cols>
  <sheetData>
    <row r="1" spans="1:12" ht="45" customHeight="1" thickBot="1" x14ac:dyDescent="0.25">
      <c r="A1" s="79" t="s">
        <v>131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2" s="9" customFormat="1" ht="84" customHeight="1" thickBot="1" x14ac:dyDescent="0.25">
      <c r="A2" s="21" t="s">
        <v>34</v>
      </c>
      <c r="B2" s="22" t="s">
        <v>0</v>
      </c>
      <c r="C2" s="23" t="s">
        <v>36</v>
      </c>
      <c r="D2" s="22" t="s">
        <v>1</v>
      </c>
      <c r="E2" s="22" t="s">
        <v>2</v>
      </c>
      <c r="F2" s="22" t="s">
        <v>60</v>
      </c>
      <c r="G2" s="24" t="s">
        <v>48</v>
      </c>
      <c r="H2" s="24" t="s">
        <v>124</v>
      </c>
      <c r="I2" s="24" t="s">
        <v>63</v>
      </c>
      <c r="J2" s="24" t="s">
        <v>62</v>
      </c>
      <c r="K2" s="25" t="s">
        <v>3</v>
      </c>
      <c r="L2" s="8"/>
    </row>
    <row r="3" spans="1:12" s="9" customFormat="1" ht="45" customHeight="1" x14ac:dyDescent="0.2">
      <c r="A3" s="37" t="s">
        <v>132</v>
      </c>
      <c r="B3" s="43" t="s">
        <v>133</v>
      </c>
      <c r="C3" s="39" t="s">
        <v>251</v>
      </c>
      <c r="D3" s="38" t="s">
        <v>4</v>
      </c>
      <c r="E3" s="38">
        <v>7703777</v>
      </c>
      <c r="F3" s="38" t="s">
        <v>49</v>
      </c>
      <c r="G3" s="17">
        <v>680000</v>
      </c>
      <c r="H3" s="17">
        <v>606000</v>
      </c>
      <c r="I3" s="17">
        <v>606000</v>
      </c>
      <c r="J3" s="38" t="s">
        <v>123</v>
      </c>
      <c r="K3" s="48" t="s">
        <v>134</v>
      </c>
      <c r="L3" s="8"/>
    </row>
    <row r="4" spans="1:12" s="8" customFormat="1" ht="45" customHeight="1" outlineLevel="1" x14ac:dyDescent="0.2">
      <c r="A4" s="68" t="s">
        <v>135</v>
      </c>
      <c r="B4" s="65" t="s">
        <v>44</v>
      </c>
      <c r="C4" s="69" t="s">
        <v>252</v>
      </c>
      <c r="D4" s="65" t="s">
        <v>32</v>
      </c>
      <c r="E4" s="41">
        <v>3151466</v>
      </c>
      <c r="F4" s="41" t="s">
        <v>8</v>
      </c>
      <c r="G4" s="11">
        <v>3782000</v>
      </c>
      <c r="H4" s="11">
        <v>3782000</v>
      </c>
      <c r="I4" s="11">
        <v>3782000</v>
      </c>
      <c r="J4" s="65" t="s">
        <v>226</v>
      </c>
      <c r="K4" s="72" t="s">
        <v>78</v>
      </c>
    </row>
    <row r="5" spans="1:12" s="8" customFormat="1" ht="45" customHeight="1" outlineLevel="1" x14ac:dyDescent="0.2">
      <c r="A5" s="68"/>
      <c r="B5" s="65"/>
      <c r="C5" s="70"/>
      <c r="D5" s="65"/>
      <c r="E5" s="41">
        <v>4090546</v>
      </c>
      <c r="F5" s="41" t="s">
        <v>13</v>
      </c>
      <c r="G5" s="11">
        <v>647000</v>
      </c>
      <c r="H5" s="11">
        <v>647000</v>
      </c>
      <c r="I5" s="11">
        <v>647000</v>
      </c>
      <c r="J5" s="65"/>
      <c r="K5" s="72"/>
    </row>
    <row r="6" spans="1:12" s="8" customFormat="1" ht="45" customHeight="1" outlineLevel="1" x14ac:dyDescent="0.2">
      <c r="A6" s="68"/>
      <c r="B6" s="65"/>
      <c r="C6" s="70"/>
      <c r="D6" s="65"/>
      <c r="E6" s="41">
        <v>6458001</v>
      </c>
      <c r="F6" s="41" t="s">
        <v>70</v>
      </c>
      <c r="G6" s="11">
        <v>262000</v>
      </c>
      <c r="H6" s="11">
        <v>262000</v>
      </c>
      <c r="I6" s="11">
        <v>262000</v>
      </c>
      <c r="J6" s="65"/>
      <c r="K6" s="72"/>
    </row>
    <row r="7" spans="1:12" s="8" customFormat="1" ht="45" customHeight="1" outlineLevel="1" x14ac:dyDescent="0.2">
      <c r="A7" s="68"/>
      <c r="B7" s="65"/>
      <c r="C7" s="70"/>
      <c r="D7" s="65"/>
      <c r="E7" s="41">
        <v>9351981</v>
      </c>
      <c r="F7" s="41" t="s">
        <v>37</v>
      </c>
      <c r="G7" s="11">
        <v>238000</v>
      </c>
      <c r="H7" s="11">
        <v>238000</v>
      </c>
      <c r="I7" s="11">
        <v>238000</v>
      </c>
      <c r="J7" s="65"/>
      <c r="K7" s="72"/>
    </row>
    <row r="8" spans="1:12" s="8" customFormat="1" ht="45" customHeight="1" outlineLevel="1" x14ac:dyDescent="0.2">
      <c r="A8" s="68"/>
      <c r="B8" s="65"/>
      <c r="C8" s="70"/>
      <c r="D8" s="65"/>
      <c r="E8" s="41">
        <v>5187674</v>
      </c>
      <c r="F8" s="41" t="s">
        <v>70</v>
      </c>
      <c r="G8" s="11">
        <v>195000</v>
      </c>
      <c r="H8" s="11">
        <v>195000</v>
      </c>
      <c r="I8" s="11">
        <v>195000</v>
      </c>
      <c r="J8" s="65"/>
      <c r="K8" s="72"/>
    </row>
    <row r="9" spans="1:12" s="8" customFormat="1" ht="20.100000000000001" customHeight="1" x14ac:dyDescent="0.2">
      <c r="A9" s="68"/>
      <c r="B9" s="65"/>
      <c r="C9" s="71"/>
      <c r="D9" s="65"/>
      <c r="E9" s="28" t="str">
        <f>CONCATENATE(A4," souhrn")</f>
        <v>02/23 souhrn</v>
      </c>
      <c r="F9" s="11"/>
      <c r="G9" s="27">
        <f>SUBTOTAL(9,G4:G8)</f>
        <v>5124000</v>
      </c>
      <c r="H9" s="27">
        <f>SUBTOTAL(9,H4:H8)</f>
        <v>5124000</v>
      </c>
      <c r="I9" s="27">
        <f>SUBTOTAL(9,I4:I8)</f>
        <v>5124000</v>
      </c>
      <c r="J9" s="65"/>
      <c r="K9" s="72"/>
    </row>
    <row r="10" spans="1:12" s="8" customFormat="1" ht="45" customHeight="1" x14ac:dyDescent="0.2">
      <c r="A10" s="20" t="s">
        <v>136</v>
      </c>
      <c r="B10" s="41" t="s">
        <v>137</v>
      </c>
      <c r="C10" s="39" t="s">
        <v>228</v>
      </c>
      <c r="D10" s="41" t="s">
        <v>7</v>
      </c>
      <c r="E10" s="41">
        <v>6378079</v>
      </c>
      <c r="F10" s="45" t="s">
        <v>51</v>
      </c>
      <c r="G10" s="11">
        <v>817000</v>
      </c>
      <c r="H10" s="11">
        <v>720000</v>
      </c>
      <c r="I10" s="11">
        <v>720000</v>
      </c>
      <c r="J10" s="41" t="s">
        <v>123</v>
      </c>
      <c r="K10" s="12" t="s">
        <v>138</v>
      </c>
    </row>
    <row r="11" spans="1:12" s="8" customFormat="1" ht="45" customHeight="1" x14ac:dyDescent="0.2">
      <c r="A11" s="20" t="s">
        <v>139</v>
      </c>
      <c r="B11" s="41" t="s">
        <v>222</v>
      </c>
      <c r="C11" s="39" t="s">
        <v>229</v>
      </c>
      <c r="D11" s="41" t="s">
        <v>7</v>
      </c>
      <c r="E11" s="41">
        <v>6445984</v>
      </c>
      <c r="F11" s="41" t="s">
        <v>8</v>
      </c>
      <c r="G11" s="11">
        <v>349000</v>
      </c>
      <c r="H11" s="11">
        <v>81000</v>
      </c>
      <c r="I11" s="11">
        <v>81000</v>
      </c>
      <c r="J11" s="41" t="s">
        <v>123</v>
      </c>
      <c r="K11" s="12" t="s">
        <v>140</v>
      </c>
    </row>
    <row r="12" spans="1:12" s="8" customFormat="1" ht="45" customHeight="1" outlineLevel="1" x14ac:dyDescent="0.2">
      <c r="A12" s="73" t="s">
        <v>141</v>
      </c>
      <c r="B12" s="57" t="s">
        <v>45</v>
      </c>
      <c r="C12" s="69" t="s">
        <v>253</v>
      </c>
      <c r="D12" s="57" t="s">
        <v>32</v>
      </c>
      <c r="E12" s="38">
        <v>1457315</v>
      </c>
      <c r="F12" s="38" t="s">
        <v>19</v>
      </c>
      <c r="G12" s="17">
        <v>274000</v>
      </c>
      <c r="H12" s="17">
        <v>274000</v>
      </c>
      <c r="I12" s="17">
        <v>274000</v>
      </c>
      <c r="J12" s="57" t="s">
        <v>226</v>
      </c>
      <c r="K12" s="60" t="s">
        <v>242</v>
      </c>
    </row>
    <row r="13" spans="1:12" s="8" customFormat="1" ht="45" customHeight="1" outlineLevel="1" x14ac:dyDescent="0.2">
      <c r="A13" s="73"/>
      <c r="B13" s="57"/>
      <c r="C13" s="70"/>
      <c r="D13" s="57"/>
      <c r="E13" s="41">
        <v>1461792</v>
      </c>
      <c r="F13" s="41" t="s">
        <v>35</v>
      </c>
      <c r="G13" s="11">
        <v>554000</v>
      </c>
      <c r="H13" s="11">
        <v>554000</v>
      </c>
      <c r="I13" s="11">
        <v>554000</v>
      </c>
      <c r="J13" s="57"/>
      <c r="K13" s="60"/>
    </row>
    <row r="14" spans="1:12" s="8" customFormat="1" ht="45" customHeight="1" outlineLevel="1" x14ac:dyDescent="0.2">
      <c r="A14" s="73"/>
      <c r="B14" s="57"/>
      <c r="C14" s="70"/>
      <c r="D14" s="57"/>
      <c r="E14" s="41">
        <v>1483365</v>
      </c>
      <c r="F14" s="41" t="s">
        <v>11</v>
      </c>
      <c r="G14" s="11">
        <v>401000</v>
      </c>
      <c r="H14" s="11">
        <v>401000</v>
      </c>
      <c r="I14" s="11">
        <v>401000</v>
      </c>
      <c r="J14" s="57"/>
      <c r="K14" s="60"/>
    </row>
    <row r="15" spans="1:12" s="8" customFormat="1" ht="45" customHeight="1" outlineLevel="1" x14ac:dyDescent="0.2">
      <c r="A15" s="73"/>
      <c r="B15" s="57"/>
      <c r="C15" s="70"/>
      <c r="D15" s="57"/>
      <c r="E15" s="41">
        <v>1746734</v>
      </c>
      <c r="F15" s="41" t="s">
        <v>11</v>
      </c>
      <c r="G15" s="11">
        <v>238000</v>
      </c>
      <c r="H15" s="11">
        <v>238000</v>
      </c>
      <c r="I15" s="11">
        <v>238000</v>
      </c>
      <c r="J15" s="57"/>
      <c r="K15" s="60"/>
    </row>
    <row r="16" spans="1:12" s="8" customFormat="1" ht="45" customHeight="1" outlineLevel="1" x14ac:dyDescent="0.2">
      <c r="A16" s="73"/>
      <c r="B16" s="57"/>
      <c r="C16" s="70"/>
      <c r="D16" s="57"/>
      <c r="E16" s="41">
        <v>1946534</v>
      </c>
      <c r="F16" s="41" t="s">
        <v>51</v>
      </c>
      <c r="G16" s="11">
        <v>2069000</v>
      </c>
      <c r="H16" s="11">
        <v>2069000</v>
      </c>
      <c r="I16" s="11">
        <v>2069000</v>
      </c>
      <c r="J16" s="57"/>
      <c r="K16" s="60"/>
    </row>
    <row r="17" spans="1:11" s="8" customFormat="1" ht="45" customHeight="1" outlineLevel="1" x14ac:dyDescent="0.2">
      <c r="A17" s="73"/>
      <c r="B17" s="57"/>
      <c r="C17" s="70"/>
      <c r="D17" s="57"/>
      <c r="E17" s="41">
        <v>2004679</v>
      </c>
      <c r="F17" s="41" t="s">
        <v>21</v>
      </c>
      <c r="G17" s="11">
        <v>424000</v>
      </c>
      <c r="H17" s="11">
        <v>424000</v>
      </c>
      <c r="I17" s="11">
        <v>424000</v>
      </c>
      <c r="J17" s="57"/>
      <c r="K17" s="60"/>
    </row>
    <row r="18" spans="1:11" s="8" customFormat="1" ht="45" customHeight="1" outlineLevel="1" x14ac:dyDescent="0.2">
      <c r="A18" s="73"/>
      <c r="B18" s="57"/>
      <c r="C18" s="70"/>
      <c r="D18" s="57"/>
      <c r="E18" s="41">
        <v>2053217</v>
      </c>
      <c r="F18" s="41" t="s">
        <v>19</v>
      </c>
      <c r="G18" s="11">
        <v>545000</v>
      </c>
      <c r="H18" s="11">
        <v>545000</v>
      </c>
      <c r="I18" s="11">
        <v>545000</v>
      </c>
      <c r="J18" s="57"/>
      <c r="K18" s="60"/>
    </row>
    <row r="19" spans="1:11" s="8" customFormat="1" ht="45" customHeight="1" outlineLevel="1" x14ac:dyDescent="0.2">
      <c r="A19" s="73"/>
      <c r="B19" s="57"/>
      <c r="C19" s="70"/>
      <c r="D19" s="57"/>
      <c r="E19" s="41">
        <v>2347976</v>
      </c>
      <c r="F19" s="41" t="s">
        <v>51</v>
      </c>
      <c r="G19" s="11">
        <v>4521000</v>
      </c>
      <c r="H19" s="11">
        <v>4521000</v>
      </c>
      <c r="I19" s="11">
        <v>4521000</v>
      </c>
      <c r="J19" s="57"/>
      <c r="K19" s="60"/>
    </row>
    <row r="20" spans="1:11" s="8" customFormat="1" ht="45" customHeight="1" outlineLevel="1" x14ac:dyDescent="0.2">
      <c r="A20" s="73"/>
      <c r="B20" s="57"/>
      <c r="C20" s="70"/>
      <c r="D20" s="57"/>
      <c r="E20" s="41">
        <v>3553396</v>
      </c>
      <c r="F20" s="41" t="s">
        <v>11</v>
      </c>
      <c r="G20" s="11">
        <v>2447000</v>
      </c>
      <c r="H20" s="11">
        <v>2447000</v>
      </c>
      <c r="I20" s="11">
        <v>2447000</v>
      </c>
      <c r="J20" s="57"/>
      <c r="K20" s="60"/>
    </row>
    <row r="21" spans="1:11" s="8" customFormat="1" ht="45" customHeight="1" outlineLevel="1" x14ac:dyDescent="0.2">
      <c r="A21" s="73"/>
      <c r="B21" s="57"/>
      <c r="C21" s="70"/>
      <c r="D21" s="57"/>
      <c r="E21" s="41">
        <v>3573576</v>
      </c>
      <c r="F21" s="41" t="s">
        <v>19</v>
      </c>
      <c r="G21" s="11">
        <v>814000</v>
      </c>
      <c r="H21" s="11">
        <v>814000</v>
      </c>
      <c r="I21" s="11">
        <v>814000</v>
      </c>
      <c r="J21" s="57"/>
      <c r="K21" s="60"/>
    </row>
    <row r="22" spans="1:11" s="8" customFormat="1" ht="45" customHeight="1" outlineLevel="1" x14ac:dyDescent="0.2">
      <c r="A22" s="73"/>
      <c r="B22" s="57"/>
      <c r="C22" s="70"/>
      <c r="D22" s="57"/>
      <c r="E22" s="41">
        <v>3588365</v>
      </c>
      <c r="F22" s="41" t="s">
        <v>21</v>
      </c>
      <c r="G22" s="11">
        <v>609000</v>
      </c>
      <c r="H22" s="11">
        <v>609000</v>
      </c>
      <c r="I22" s="11">
        <v>609000</v>
      </c>
      <c r="J22" s="57"/>
      <c r="K22" s="60"/>
    </row>
    <row r="23" spans="1:11" s="8" customFormat="1" ht="45" customHeight="1" outlineLevel="1" x14ac:dyDescent="0.2">
      <c r="A23" s="73"/>
      <c r="B23" s="57"/>
      <c r="C23" s="70"/>
      <c r="D23" s="57"/>
      <c r="E23" s="41">
        <v>3626997</v>
      </c>
      <c r="F23" s="41" t="s">
        <v>9</v>
      </c>
      <c r="G23" s="11">
        <v>101000</v>
      </c>
      <c r="H23" s="11">
        <v>101000</v>
      </c>
      <c r="I23" s="11">
        <v>101000</v>
      </c>
      <c r="J23" s="57"/>
      <c r="K23" s="60"/>
    </row>
    <row r="24" spans="1:11" s="8" customFormat="1" ht="45" customHeight="1" outlineLevel="1" x14ac:dyDescent="0.2">
      <c r="A24" s="73"/>
      <c r="B24" s="57"/>
      <c r="C24" s="70"/>
      <c r="D24" s="57"/>
      <c r="E24" s="41">
        <v>3716757</v>
      </c>
      <c r="F24" s="41" t="s">
        <v>35</v>
      </c>
      <c r="G24" s="11">
        <v>454000</v>
      </c>
      <c r="H24" s="11">
        <v>454000</v>
      </c>
      <c r="I24" s="11">
        <v>454000</v>
      </c>
      <c r="J24" s="57"/>
      <c r="K24" s="60"/>
    </row>
    <row r="25" spans="1:11" s="8" customFormat="1" ht="45" customHeight="1" outlineLevel="1" x14ac:dyDescent="0.2">
      <c r="A25" s="73"/>
      <c r="B25" s="57"/>
      <c r="C25" s="70"/>
      <c r="D25" s="57"/>
      <c r="E25" s="41">
        <v>3724158</v>
      </c>
      <c r="F25" s="41" t="s">
        <v>35</v>
      </c>
      <c r="G25" s="11">
        <v>610000</v>
      </c>
      <c r="H25" s="11">
        <v>610000</v>
      </c>
      <c r="I25" s="11">
        <v>610000</v>
      </c>
      <c r="J25" s="57"/>
      <c r="K25" s="60"/>
    </row>
    <row r="26" spans="1:11" s="8" customFormat="1" ht="45" customHeight="1" outlineLevel="1" x14ac:dyDescent="0.2">
      <c r="A26" s="73"/>
      <c r="B26" s="57"/>
      <c r="C26" s="70"/>
      <c r="D26" s="57"/>
      <c r="E26" s="41">
        <v>3730898</v>
      </c>
      <c r="F26" s="41" t="s">
        <v>11</v>
      </c>
      <c r="G26" s="11">
        <v>445000</v>
      </c>
      <c r="H26" s="11">
        <v>445000</v>
      </c>
      <c r="I26" s="11">
        <v>445000</v>
      </c>
      <c r="J26" s="57"/>
      <c r="K26" s="60"/>
    </row>
    <row r="27" spans="1:11" s="8" customFormat="1" ht="45" customHeight="1" outlineLevel="1" x14ac:dyDescent="0.2">
      <c r="A27" s="73"/>
      <c r="B27" s="57"/>
      <c r="C27" s="70"/>
      <c r="D27" s="57"/>
      <c r="E27" s="41">
        <v>4023688</v>
      </c>
      <c r="F27" s="41" t="s">
        <v>20</v>
      </c>
      <c r="G27" s="11">
        <v>594000</v>
      </c>
      <c r="H27" s="11">
        <v>594000</v>
      </c>
      <c r="I27" s="11">
        <v>594000</v>
      </c>
      <c r="J27" s="57"/>
      <c r="K27" s="60"/>
    </row>
    <row r="28" spans="1:11" s="8" customFormat="1" ht="45" customHeight="1" outlineLevel="1" x14ac:dyDescent="0.2">
      <c r="A28" s="73"/>
      <c r="B28" s="57"/>
      <c r="C28" s="70"/>
      <c r="D28" s="57"/>
      <c r="E28" s="41">
        <v>4411471</v>
      </c>
      <c r="F28" s="41" t="s">
        <v>21</v>
      </c>
      <c r="G28" s="11">
        <v>228000</v>
      </c>
      <c r="H28" s="11">
        <v>228000</v>
      </c>
      <c r="I28" s="11">
        <v>228000</v>
      </c>
      <c r="J28" s="57"/>
      <c r="K28" s="60"/>
    </row>
    <row r="29" spans="1:11" s="8" customFormat="1" ht="45" customHeight="1" outlineLevel="1" x14ac:dyDescent="0.2">
      <c r="A29" s="73"/>
      <c r="B29" s="57"/>
      <c r="C29" s="70"/>
      <c r="D29" s="57"/>
      <c r="E29" s="41">
        <v>4502063</v>
      </c>
      <c r="F29" s="41" t="s">
        <v>19</v>
      </c>
      <c r="G29" s="11">
        <v>489000</v>
      </c>
      <c r="H29" s="11">
        <v>489000</v>
      </c>
      <c r="I29" s="11">
        <v>489000</v>
      </c>
      <c r="J29" s="57"/>
      <c r="K29" s="60"/>
    </row>
    <row r="30" spans="1:11" s="8" customFormat="1" ht="45" customHeight="1" outlineLevel="1" x14ac:dyDescent="0.2">
      <c r="A30" s="73"/>
      <c r="B30" s="57"/>
      <c r="C30" s="70"/>
      <c r="D30" s="57"/>
      <c r="E30" s="41">
        <v>4714749</v>
      </c>
      <c r="F30" s="41" t="s">
        <v>18</v>
      </c>
      <c r="G30" s="11">
        <v>3037000</v>
      </c>
      <c r="H30" s="11">
        <v>3037000</v>
      </c>
      <c r="I30" s="11">
        <v>3037000</v>
      </c>
      <c r="J30" s="57"/>
      <c r="K30" s="60"/>
    </row>
    <row r="31" spans="1:11" s="8" customFormat="1" ht="45" customHeight="1" outlineLevel="1" x14ac:dyDescent="0.2">
      <c r="A31" s="73"/>
      <c r="B31" s="57"/>
      <c r="C31" s="70"/>
      <c r="D31" s="57"/>
      <c r="E31" s="41">
        <v>4862422</v>
      </c>
      <c r="F31" s="41" t="s">
        <v>19</v>
      </c>
      <c r="G31" s="11">
        <v>366000</v>
      </c>
      <c r="H31" s="11">
        <v>366000</v>
      </c>
      <c r="I31" s="11">
        <v>366000</v>
      </c>
      <c r="J31" s="57"/>
      <c r="K31" s="60"/>
    </row>
    <row r="32" spans="1:11" s="8" customFormat="1" ht="45" customHeight="1" outlineLevel="1" x14ac:dyDescent="0.2">
      <c r="A32" s="73"/>
      <c r="B32" s="57"/>
      <c r="C32" s="70"/>
      <c r="D32" s="57"/>
      <c r="E32" s="41">
        <v>5019603</v>
      </c>
      <c r="F32" s="41" t="s">
        <v>11</v>
      </c>
      <c r="G32" s="11">
        <v>341000</v>
      </c>
      <c r="H32" s="11">
        <v>341000</v>
      </c>
      <c r="I32" s="11">
        <v>341000</v>
      </c>
      <c r="J32" s="57"/>
      <c r="K32" s="60"/>
    </row>
    <row r="33" spans="1:12" s="8" customFormat="1" ht="45" customHeight="1" outlineLevel="1" x14ac:dyDescent="0.2">
      <c r="A33" s="73"/>
      <c r="B33" s="57"/>
      <c r="C33" s="70"/>
      <c r="D33" s="57"/>
      <c r="E33" s="41">
        <v>5069181</v>
      </c>
      <c r="F33" s="41" t="s">
        <v>20</v>
      </c>
      <c r="G33" s="11">
        <v>1461000</v>
      </c>
      <c r="H33" s="11">
        <v>1461000</v>
      </c>
      <c r="I33" s="11">
        <v>1461000</v>
      </c>
      <c r="J33" s="57"/>
      <c r="K33" s="60"/>
    </row>
    <row r="34" spans="1:12" s="8" customFormat="1" ht="45" customHeight="1" outlineLevel="1" x14ac:dyDescent="0.2">
      <c r="A34" s="73"/>
      <c r="B34" s="57"/>
      <c r="C34" s="70"/>
      <c r="D34" s="57"/>
      <c r="E34" s="41">
        <v>5180673</v>
      </c>
      <c r="F34" s="41" t="s">
        <v>11</v>
      </c>
      <c r="G34" s="11">
        <v>625000</v>
      </c>
      <c r="H34" s="11">
        <v>625000</v>
      </c>
      <c r="I34" s="11">
        <v>625000</v>
      </c>
      <c r="J34" s="57"/>
      <c r="K34" s="60"/>
    </row>
    <row r="35" spans="1:12" s="8" customFormat="1" ht="45" customHeight="1" outlineLevel="1" x14ac:dyDescent="0.2">
      <c r="A35" s="73"/>
      <c r="B35" s="57"/>
      <c r="C35" s="70"/>
      <c r="D35" s="57"/>
      <c r="E35" s="41">
        <v>5496507</v>
      </c>
      <c r="F35" s="41" t="s">
        <v>9</v>
      </c>
      <c r="G35" s="11">
        <v>338000</v>
      </c>
      <c r="H35" s="11">
        <v>338000</v>
      </c>
      <c r="I35" s="11">
        <v>338000</v>
      </c>
      <c r="J35" s="57"/>
      <c r="K35" s="60"/>
    </row>
    <row r="36" spans="1:12" s="8" customFormat="1" ht="45" customHeight="1" outlineLevel="1" x14ac:dyDescent="0.2">
      <c r="A36" s="73"/>
      <c r="B36" s="57"/>
      <c r="C36" s="70"/>
      <c r="D36" s="57"/>
      <c r="E36" s="41">
        <v>5566615</v>
      </c>
      <c r="F36" s="41" t="s">
        <v>11</v>
      </c>
      <c r="G36" s="11">
        <v>576000</v>
      </c>
      <c r="H36" s="11">
        <v>576000</v>
      </c>
      <c r="I36" s="11">
        <v>576000</v>
      </c>
      <c r="J36" s="57"/>
      <c r="K36" s="60"/>
    </row>
    <row r="37" spans="1:12" s="8" customFormat="1" ht="45" customHeight="1" outlineLevel="1" x14ac:dyDescent="0.2">
      <c r="A37" s="73"/>
      <c r="B37" s="57"/>
      <c r="C37" s="70"/>
      <c r="D37" s="57"/>
      <c r="E37" s="41">
        <v>5842445</v>
      </c>
      <c r="F37" s="41" t="s">
        <v>35</v>
      </c>
      <c r="G37" s="11">
        <v>518000</v>
      </c>
      <c r="H37" s="11">
        <v>518000</v>
      </c>
      <c r="I37" s="11">
        <v>518000</v>
      </c>
      <c r="J37" s="57"/>
      <c r="K37" s="60"/>
    </row>
    <row r="38" spans="1:12" s="8" customFormat="1" ht="45" customHeight="1" outlineLevel="1" x14ac:dyDescent="0.2">
      <c r="A38" s="73"/>
      <c r="B38" s="57"/>
      <c r="C38" s="70"/>
      <c r="D38" s="57"/>
      <c r="E38" s="41">
        <v>5913318</v>
      </c>
      <c r="F38" s="41" t="s">
        <v>11</v>
      </c>
      <c r="G38" s="11">
        <v>512000</v>
      </c>
      <c r="H38" s="11">
        <v>512000</v>
      </c>
      <c r="I38" s="11">
        <v>512000</v>
      </c>
      <c r="J38" s="57"/>
      <c r="K38" s="60"/>
    </row>
    <row r="39" spans="1:12" s="8" customFormat="1" ht="45" customHeight="1" outlineLevel="1" x14ac:dyDescent="0.2">
      <c r="A39" s="73"/>
      <c r="B39" s="57"/>
      <c r="C39" s="70"/>
      <c r="D39" s="57"/>
      <c r="E39" s="41">
        <v>6252968</v>
      </c>
      <c r="F39" s="41" t="s">
        <v>11</v>
      </c>
      <c r="G39" s="11">
        <v>591000</v>
      </c>
      <c r="H39" s="11">
        <v>591000</v>
      </c>
      <c r="I39" s="11">
        <v>591000</v>
      </c>
      <c r="J39" s="57"/>
      <c r="K39" s="60"/>
    </row>
    <row r="40" spans="1:12" s="8" customFormat="1" ht="45" customHeight="1" outlineLevel="1" x14ac:dyDescent="0.2">
      <c r="A40" s="73"/>
      <c r="B40" s="57"/>
      <c r="C40" s="70"/>
      <c r="D40" s="57"/>
      <c r="E40" s="41">
        <v>6317306</v>
      </c>
      <c r="F40" s="41" t="s">
        <v>35</v>
      </c>
      <c r="G40" s="11">
        <v>653000</v>
      </c>
      <c r="H40" s="11">
        <v>653000</v>
      </c>
      <c r="I40" s="11">
        <v>653000</v>
      </c>
      <c r="J40" s="57"/>
      <c r="K40" s="60"/>
    </row>
    <row r="41" spans="1:12" s="8" customFormat="1" ht="45" customHeight="1" outlineLevel="1" x14ac:dyDescent="0.2">
      <c r="A41" s="73"/>
      <c r="B41" s="57"/>
      <c r="C41" s="70"/>
      <c r="D41" s="57"/>
      <c r="E41" s="41">
        <v>6695046</v>
      </c>
      <c r="F41" s="41" t="s">
        <v>19</v>
      </c>
      <c r="G41" s="11">
        <v>517000</v>
      </c>
      <c r="H41" s="11">
        <v>517000</v>
      </c>
      <c r="I41" s="11">
        <v>517000</v>
      </c>
      <c r="J41" s="57"/>
      <c r="K41" s="60"/>
    </row>
    <row r="42" spans="1:12" s="8" customFormat="1" ht="45" customHeight="1" outlineLevel="1" x14ac:dyDescent="0.2">
      <c r="A42" s="73"/>
      <c r="B42" s="57"/>
      <c r="C42" s="70"/>
      <c r="D42" s="57"/>
      <c r="E42" s="41">
        <v>6924546</v>
      </c>
      <c r="F42" s="41" t="s">
        <v>13</v>
      </c>
      <c r="G42" s="11">
        <v>1559000</v>
      </c>
      <c r="H42" s="11">
        <v>1559000</v>
      </c>
      <c r="I42" s="11">
        <v>1559000</v>
      </c>
      <c r="J42" s="57"/>
      <c r="K42" s="60"/>
    </row>
    <row r="43" spans="1:12" s="8" customFormat="1" ht="45" customHeight="1" outlineLevel="1" x14ac:dyDescent="0.2">
      <c r="A43" s="73"/>
      <c r="B43" s="57"/>
      <c r="C43" s="70"/>
      <c r="D43" s="57"/>
      <c r="E43" s="41">
        <v>8990475</v>
      </c>
      <c r="F43" s="41" t="s">
        <v>51</v>
      </c>
      <c r="G43" s="11">
        <v>1643000</v>
      </c>
      <c r="H43" s="11">
        <v>1643000</v>
      </c>
      <c r="I43" s="11">
        <v>1643000</v>
      </c>
      <c r="J43" s="57"/>
      <c r="K43" s="60"/>
      <c r="L43" s="18"/>
    </row>
    <row r="44" spans="1:12" s="8" customFormat="1" ht="45" customHeight="1" outlineLevel="1" x14ac:dyDescent="0.2">
      <c r="A44" s="73"/>
      <c r="B44" s="57"/>
      <c r="C44" s="70"/>
      <c r="D44" s="57"/>
      <c r="E44" s="41">
        <v>9583580</v>
      </c>
      <c r="F44" s="41" t="s">
        <v>13</v>
      </c>
      <c r="G44" s="11">
        <v>442000</v>
      </c>
      <c r="H44" s="11">
        <v>442000</v>
      </c>
      <c r="I44" s="11">
        <v>442000</v>
      </c>
      <c r="J44" s="57"/>
      <c r="K44" s="60"/>
    </row>
    <row r="45" spans="1:12" s="8" customFormat="1" ht="45" customHeight="1" outlineLevel="1" x14ac:dyDescent="0.2">
      <c r="A45" s="73"/>
      <c r="B45" s="57"/>
      <c r="C45" s="70"/>
      <c r="D45" s="57"/>
      <c r="E45" s="41">
        <v>9888745</v>
      </c>
      <c r="F45" s="41" t="s">
        <v>11</v>
      </c>
      <c r="G45" s="11">
        <v>118000</v>
      </c>
      <c r="H45" s="11">
        <v>118000</v>
      </c>
      <c r="I45" s="11">
        <v>118000</v>
      </c>
      <c r="J45" s="57"/>
      <c r="K45" s="60"/>
    </row>
    <row r="46" spans="1:12" s="8" customFormat="1" ht="20.100000000000001" customHeight="1" x14ac:dyDescent="0.2">
      <c r="A46" s="74"/>
      <c r="B46" s="58"/>
      <c r="C46" s="71"/>
      <c r="D46" s="58"/>
      <c r="E46" s="28" t="str">
        <f>CONCATENATE(A12," souhrn")</f>
        <v>05/23 souhrn</v>
      </c>
      <c r="F46" s="38"/>
      <c r="G46" s="26">
        <f>SUBTOTAL(9,G12:G45)</f>
        <v>29114000</v>
      </c>
      <c r="H46" s="26">
        <f>SUBTOTAL(9,H12:H45)</f>
        <v>29114000</v>
      </c>
      <c r="I46" s="26">
        <f>SUBTOTAL(9,I12:I45)</f>
        <v>29114000</v>
      </c>
      <c r="J46" s="58"/>
      <c r="K46" s="61"/>
    </row>
    <row r="47" spans="1:12" s="8" customFormat="1" ht="45" customHeight="1" x14ac:dyDescent="0.2">
      <c r="A47" s="37" t="s">
        <v>142</v>
      </c>
      <c r="B47" s="38" t="s">
        <v>143</v>
      </c>
      <c r="C47" s="39" t="s">
        <v>254</v>
      </c>
      <c r="D47" s="38" t="s">
        <v>7</v>
      </c>
      <c r="E47" s="38">
        <v>7322332</v>
      </c>
      <c r="F47" s="38" t="s">
        <v>33</v>
      </c>
      <c r="G47" s="17">
        <v>500000</v>
      </c>
      <c r="H47" s="17">
        <v>978000</v>
      </c>
      <c r="I47" s="17">
        <v>500000</v>
      </c>
      <c r="J47" s="41" t="s">
        <v>226</v>
      </c>
      <c r="K47" s="36" t="s">
        <v>144</v>
      </c>
    </row>
    <row r="48" spans="1:12" s="8" customFormat="1" ht="45" customHeight="1" x14ac:dyDescent="0.2">
      <c r="A48" s="37" t="s">
        <v>145</v>
      </c>
      <c r="B48" s="38" t="s">
        <v>146</v>
      </c>
      <c r="C48" s="39" t="s">
        <v>230</v>
      </c>
      <c r="D48" s="38" t="s">
        <v>7</v>
      </c>
      <c r="E48" s="38">
        <v>8628750</v>
      </c>
      <c r="F48" s="38" t="s">
        <v>147</v>
      </c>
      <c r="G48" s="17">
        <v>1082000</v>
      </c>
      <c r="H48" s="17">
        <v>1041000</v>
      </c>
      <c r="I48" s="17">
        <v>1041000</v>
      </c>
      <c r="J48" s="41" t="s">
        <v>123</v>
      </c>
      <c r="K48" s="36" t="s">
        <v>148</v>
      </c>
    </row>
    <row r="49" spans="1:11" s="8" customFormat="1" ht="45" customHeight="1" outlineLevel="1" x14ac:dyDescent="0.2">
      <c r="A49" s="75" t="s">
        <v>149</v>
      </c>
      <c r="B49" s="56" t="s">
        <v>127</v>
      </c>
      <c r="C49" s="69" t="s">
        <v>255</v>
      </c>
      <c r="D49" s="56" t="s">
        <v>4</v>
      </c>
      <c r="E49" s="41">
        <v>2150312</v>
      </c>
      <c r="F49" s="41" t="s">
        <v>11</v>
      </c>
      <c r="G49" s="11">
        <v>216000</v>
      </c>
      <c r="H49" s="11">
        <v>216000</v>
      </c>
      <c r="I49" s="11">
        <v>216000</v>
      </c>
      <c r="J49" s="56" t="s">
        <v>226</v>
      </c>
      <c r="K49" s="76" t="s">
        <v>73</v>
      </c>
    </row>
    <row r="50" spans="1:11" s="8" customFormat="1" ht="45" customHeight="1" outlineLevel="1" x14ac:dyDescent="0.2">
      <c r="A50" s="73"/>
      <c r="B50" s="57"/>
      <c r="C50" s="70"/>
      <c r="D50" s="57"/>
      <c r="E50" s="41">
        <v>3770634</v>
      </c>
      <c r="F50" s="41" t="s">
        <v>11</v>
      </c>
      <c r="G50" s="11">
        <v>306000</v>
      </c>
      <c r="H50" s="11">
        <v>306000</v>
      </c>
      <c r="I50" s="11">
        <v>306000</v>
      </c>
      <c r="J50" s="57"/>
      <c r="K50" s="77"/>
    </row>
    <row r="51" spans="1:11" s="8" customFormat="1" ht="45" customHeight="1" outlineLevel="1" x14ac:dyDescent="0.2">
      <c r="A51" s="73"/>
      <c r="B51" s="57"/>
      <c r="C51" s="70"/>
      <c r="D51" s="57"/>
      <c r="E51" s="41">
        <v>3953424</v>
      </c>
      <c r="F51" s="41" t="s">
        <v>11</v>
      </c>
      <c r="G51" s="11">
        <v>544000</v>
      </c>
      <c r="H51" s="11">
        <v>544000</v>
      </c>
      <c r="I51" s="11">
        <v>544000</v>
      </c>
      <c r="J51" s="57"/>
      <c r="K51" s="77"/>
    </row>
    <row r="52" spans="1:11" s="8" customFormat="1" ht="45" customHeight="1" outlineLevel="1" x14ac:dyDescent="0.2">
      <c r="A52" s="73"/>
      <c r="B52" s="57"/>
      <c r="C52" s="70"/>
      <c r="D52" s="57"/>
      <c r="E52" s="41">
        <v>4597810</v>
      </c>
      <c r="F52" s="41" t="s">
        <v>70</v>
      </c>
      <c r="G52" s="11">
        <v>468000</v>
      </c>
      <c r="H52" s="11">
        <v>468000</v>
      </c>
      <c r="I52" s="11">
        <v>468000</v>
      </c>
      <c r="J52" s="57"/>
      <c r="K52" s="77"/>
    </row>
    <row r="53" spans="1:11" s="8" customFormat="1" ht="45" customHeight="1" outlineLevel="1" x14ac:dyDescent="0.2">
      <c r="A53" s="73"/>
      <c r="B53" s="57"/>
      <c r="C53" s="70"/>
      <c r="D53" s="57"/>
      <c r="E53" s="41">
        <v>5758100</v>
      </c>
      <c r="F53" s="41" t="s">
        <v>69</v>
      </c>
      <c r="G53" s="11">
        <v>345000</v>
      </c>
      <c r="H53" s="11">
        <v>345000</v>
      </c>
      <c r="I53" s="11">
        <v>345000</v>
      </c>
      <c r="J53" s="57"/>
      <c r="K53" s="77"/>
    </row>
    <row r="54" spans="1:11" s="8" customFormat="1" ht="45" customHeight="1" outlineLevel="1" x14ac:dyDescent="0.2">
      <c r="A54" s="73"/>
      <c r="B54" s="57"/>
      <c r="C54" s="70"/>
      <c r="D54" s="57"/>
      <c r="E54" s="41">
        <v>7590883</v>
      </c>
      <c r="F54" s="41" t="s">
        <v>69</v>
      </c>
      <c r="G54" s="11">
        <v>207000</v>
      </c>
      <c r="H54" s="11">
        <v>207000</v>
      </c>
      <c r="I54" s="11">
        <v>207000</v>
      </c>
      <c r="J54" s="57"/>
      <c r="K54" s="77"/>
    </row>
    <row r="55" spans="1:11" s="8" customFormat="1" ht="20.100000000000001" customHeight="1" x14ac:dyDescent="0.2">
      <c r="A55" s="74"/>
      <c r="B55" s="58"/>
      <c r="C55" s="71"/>
      <c r="D55" s="58"/>
      <c r="E55" s="28" t="str">
        <f>CONCATENATE(A49," souhrn")</f>
        <v>08/23 souhrn</v>
      </c>
      <c r="F55" s="38"/>
      <c r="G55" s="26">
        <f>SUBTOTAL(9,G49:G54)</f>
        <v>2086000</v>
      </c>
      <c r="H55" s="26">
        <f>SUBTOTAL(9,H49:H54)</f>
        <v>2086000</v>
      </c>
      <c r="I55" s="26">
        <f>SUBTOTAL(9,I49:I54)</f>
        <v>2086000</v>
      </c>
      <c r="J55" s="58"/>
      <c r="K55" s="78"/>
    </row>
    <row r="56" spans="1:11" s="8" customFormat="1" ht="45" customHeight="1" x14ac:dyDescent="0.2">
      <c r="A56" s="37" t="s">
        <v>150</v>
      </c>
      <c r="B56" s="38" t="s">
        <v>39</v>
      </c>
      <c r="C56" s="39" t="s">
        <v>231</v>
      </c>
      <c r="D56" s="38" t="s">
        <v>4</v>
      </c>
      <c r="E56" s="38">
        <v>4369453</v>
      </c>
      <c r="F56" s="38" t="s">
        <v>33</v>
      </c>
      <c r="G56" s="17">
        <v>800000</v>
      </c>
      <c r="H56" s="17">
        <v>853000</v>
      </c>
      <c r="I56" s="17">
        <v>800000</v>
      </c>
      <c r="J56" s="38" t="s">
        <v>226</v>
      </c>
      <c r="K56" s="36" t="s">
        <v>72</v>
      </c>
    </row>
    <row r="57" spans="1:11" s="8" customFormat="1" ht="45" customHeight="1" outlineLevel="1" x14ac:dyDescent="0.2">
      <c r="A57" s="75" t="s">
        <v>151</v>
      </c>
      <c r="B57" s="56" t="s">
        <v>80</v>
      </c>
      <c r="C57" s="69" t="s">
        <v>256</v>
      </c>
      <c r="D57" s="62" t="s">
        <v>61</v>
      </c>
      <c r="E57" s="41">
        <v>1540602</v>
      </c>
      <c r="F57" s="41" t="s">
        <v>16</v>
      </c>
      <c r="G57" s="11">
        <v>500000</v>
      </c>
      <c r="H57" s="11">
        <v>403000</v>
      </c>
      <c r="I57" s="11">
        <v>403000</v>
      </c>
      <c r="J57" s="56" t="s">
        <v>123</v>
      </c>
      <c r="K57" s="59" t="s">
        <v>81</v>
      </c>
    </row>
    <row r="58" spans="1:11" s="8" customFormat="1" ht="45" customHeight="1" outlineLevel="1" x14ac:dyDescent="0.2">
      <c r="A58" s="73"/>
      <c r="B58" s="57"/>
      <c r="C58" s="70"/>
      <c r="D58" s="63"/>
      <c r="E58" s="41">
        <v>8049254</v>
      </c>
      <c r="F58" s="41" t="s">
        <v>33</v>
      </c>
      <c r="G58" s="11">
        <v>270000</v>
      </c>
      <c r="H58" s="11">
        <v>183000</v>
      </c>
      <c r="I58" s="11">
        <v>183000</v>
      </c>
      <c r="J58" s="58"/>
      <c r="K58" s="60"/>
    </row>
    <row r="59" spans="1:11" s="8" customFormat="1" ht="45" customHeight="1" outlineLevel="1" x14ac:dyDescent="0.2">
      <c r="A59" s="73"/>
      <c r="B59" s="57"/>
      <c r="C59" s="70"/>
      <c r="D59" s="63"/>
      <c r="E59" s="41">
        <v>7877713</v>
      </c>
      <c r="F59" s="41" t="s">
        <v>35</v>
      </c>
      <c r="G59" s="11">
        <v>240000</v>
      </c>
      <c r="H59" s="11">
        <v>240000</v>
      </c>
      <c r="I59" s="11">
        <v>240000</v>
      </c>
      <c r="J59" s="33" t="s">
        <v>226</v>
      </c>
      <c r="K59" s="60"/>
    </row>
    <row r="60" spans="1:11" s="8" customFormat="1" ht="45" customHeight="1" outlineLevel="1" x14ac:dyDescent="0.2">
      <c r="A60" s="73"/>
      <c r="B60" s="57"/>
      <c r="C60" s="70"/>
      <c r="D60" s="63"/>
      <c r="E60" s="41">
        <v>6416850</v>
      </c>
      <c r="F60" s="41" t="s">
        <v>51</v>
      </c>
      <c r="G60" s="11">
        <v>1480000</v>
      </c>
      <c r="H60" s="11">
        <v>1077000</v>
      </c>
      <c r="I60" s="11">
        <v>1077000</v>
      </c>
      <c r="J60" s="41" t="s">
        <v>123</v>
      </c>
      <c r="K60" s="60"/>
    </row>
    <row r="61" spans="1:11" s="8" customFormat="1" ht="20.100000000000001" customHeight="1" x14ac:dyDescent="0.2">
      <c r="A61" s="74"/>
      <c r="B61" s="58"/>
      <c r="C61" s="71"/>
      <c r="D61" s="64"/>
      <c r="E61" s="28" t="str">
        <f>CONCATENATE(A57," souhrn")</f>
        <v>10/23 souhrn</v>
      </c>
      <c r="F61" s="41"/>
      <c r="G61" s="27">
        <f>SUBTOTAL(9,G57:G60)</f>
        <v>2490000</v>
      </c>
      <c r="H61" s="27">
        <f>SUBTOTAL(9,H57:H60)</f>
        <v>1903000</v>
      </c>
      <c r="I61" s="27">
        <f>SUBTOTAL(9,I57:I60)</f>
        <v>1903000</v>
      </c>
      <c r="J61" s="29"/>
      <c r="K61" s="61"/>
    </row>
    <row r="62" spans="1:11" s="8" customFormat="1" ht="45" customHeight="1" outlineLevel="1" x14ac:dyDescent="0.2">
      <c r="A62" s="75" t="s">
        <v>152</v>
      </c>
      <c r="B62" s="56" t="s">
        <v>53</v>
      </c>
      <c r="C62" s="69" t="s">
        <v>257</v>
      </c>
      <c r="D62" s="56" t="s">
        <v>32</v>
      </c>
      <c r="E62" s="41">
        <v>9773154</v>
      </c>
      <c r="F62" s="41" t="s">
        <v>70</v>
      </c>
      <c r="G62" s="11">
        <v>609000</v>
      </c>
      <c r="H62" s="11">
        <v>568000</v>
      </c>
      <c r="I62" s="11">
        <v>568000</v>
      </c>
      <c r="J62" s="65" t="s">
        <v>123</v>
      </c>
      <c r="K62" s="59" t="s">
        <v>108</v>
      </c>
    </row>
    <row r="63" spans="1:11" s="8" customFormat="1" ht="45" customHeight="1" outlineLevel="1" x14ac:dyDescent="0.2">
      <c r="A63" s="73"/>
      <c r="B63" s="57"/>
      <c r="C63" s="70"/>
      <c r="D63" s="57"/>
      <c r="E63" s="41">
        <v>9692583</v>
      </c>
      <c r="F63" s="41" t="s">
        <v>20</v>
      </c>
      <c r="G63" s="11">
        <v>334000</v>
      </c>
      <c r="H63" s="11">
        <v>315000</v>
      </c>
      <c r="I63" s="11">
        <v>315000</v>
      </c>
      <c r="J63" s="65"/>
      <c r="K63" s="60"/>
    </row>
    <row r="64" spans="1:11" s="8" customFormat="1" ht="45" customHeight="1" outlineLevel="1" x14ac:dyDescent="0.2">
      <c r="A64" s="73"/>
      <c r="B64" s="57"/>
      <c r="C64" s="70"/>
      <c r="D64" s="57"/>
      <c r="E64" s="41">
        <v>4322409</v>
      </c>
      <c r="F64" s="41" t="s">
        <v>20</v>
      </c>
      <c r="G64" s="11">
        <v>304000</v>
      </c>
      <c r="H64" s="11">
        <v>285000</v>
      </c>
      <c r="I64" s="11">
        <v>285000</v>
      </c>
      <c r="J64" s="65"/>
      <c r="K64" s="60"/>
    </row>
    <row r="65" spans="1:11" s="8" customFormat="1" ht="45" customHeight="1" outlineLevel="1" x14ac:dyDescent="0.2">
      <c r="A65" s="73"/>
      <c r="B65" s="57"/>
      <c r="C65" s="70"/>
      <c r="D65" s="57"/>
      <c r="E65" s="41">
        <v>8008136</v>
      </c>
      <c r="F65" s="41" t="s">
        <v>70</v>
      </c>
      <c r="G65" s="11">
        <v>303000</v>
      </c>
      <c r="H65" s="11">
        <v>172000</v>
      </c>
      <c r="I65" s="11">
        <v>172000</v>
      </c>
      <c r="J65" s="65"/>
      <c r="K65" s="60"/>
    </row>
    <row r="66" spans="1:11" s="8" customFormat="1" ht="45" customHeight="1" outlineLevel="1" x14ac:dyDescent="0.2">
      <c r="A66" s="73"/>
      <c r="B66" s="57"/>
      <c r="C66" s="70"/>
      <c r="D66" s="57"/>
      <c r="E66" s="41">
        <v>4889012</v>
      </c>
      <c r="F66" s="41" t="s">
        <v>20</v>
      </c>
      <c r="G66" s="11">
        <v>301000</v>
      </c>
      <c r="H66" s="11">
        <v>249000</v>
      </c>
      <c r="I66" s="11">
        <v>249000</v>
      </c>
      <c r="J66" s="65"/>
      <c r="K66" s="60"/>
    </row>
    <row r="67" spans="1:11" s="8" customFormat="1" ht="45" customHeight="1" outlineLevel="1" x14ac:dyDescent="0.2">
      <c r="A67" s="73"/>
      <c r="B67" s="57"/>
      <c r="C67" s="70"/>
      <c r="D67" s="57"/>
      <c r="E67" s="41">
        <v>2799492</v>
      </c>
      <c r="F67" s="41" t="s">
        <v>70</v>
      </c>
      <c r="G67" s="11">
        <v>190000</v>
      </c>
      <c r="H67" s="11">
        <v>283000</v>
      </c>
      <c r="I67" s="11">
        <v>190000</v>
      </c>
      <c r="J67" s="65" t="s">
        <v>226</v>
      </c>
      <c r="K67" s="60"/>
    </row>
    <row r="68" spans="1:11" s="8" customFormat="1" ht="45" customHeight="1" outlineLevel="1" x14ac:dyDescent="0.2">
      <c r="A68" s="73"/>
      <c r="B68" s="57"/>
      <c r="C68" s="70"/>
      <c r="D68" s="57"/>
      <c r="E68" s="41">
        <v>3165144</v>
      </c>
      <c r="F68" s="41" t="s">
        <v>20</v>
      </c>
      <c r="G68" s="11">
        <v>268000</v>
      </c>
      <c r="H68" s="11">
        <v>289000</v>
      </c>
      <c r="I68" s="11">
        <v>268000</v>
      </c>
      <c r="J68" s="65"/>
      <c r="K68" s="60"/>
    </row>
    <row r="69" spans="1:11" s="8" customFormat="1" ht="45" customHeight="1" outlineLevel="1" x14ac:dyDescent="0.2">
      <c r="A69" s="73"/>
      <c r="B69" s="57"/>
      <c r="C69" s="70"/>
      <c r="D69" s="57"/>
      <c r="E69" s="41">
        <v>2826903</v>
      </c>
      <c r="F69" s="41" t="s">
        <v>70</v>
      </c>
      <c r="G69" s="11">
        <v>160000</v>
      </c>
      <c r="H69" s="11">
        <v>144000</v>
      </c>
      <c r="I69" s="11">
        <v>144000</v>
      </c>
      <c r="J69" s="65" t="s">
        <v>123</v>
      </c>
      <c r="K69" s="60"/>
    </row>
    <row r="70" spans="1:11" s="8" customFormat="1" ht="45" customHeight="1" outlineLevel="1" x14ac:dyDescent="0.2">
      <c r="A70" s="73"/>
      <c r="B70" s="57"/>
      <c r="C70" s="70"/>
      <c r="D70" s="57"/>
      <c r="E70" s="41">
        <v>5689352</v>
      </c>
      <c r="F70" s="41" t="s">
        <v>20</v>
      </c>
      <c r="G70" s="11">
        <v>202000</v>
      </c>
      <c r="H70" s="11">
        <v>186000</v>
      </c>
      <c r="I70" s="11">
        <v>186000</v>
      </c>
      <c r="J70" s="65"/>
      <c r="K70" s="60"/>
    </row>
    <row r="71" spans="1:11" s="8" customFormat="1" ht="20.100000000000001" customHeight="1" x14ac:dyDescent="0.2">
      <c r="A71" s="74"/>
      <c r="B71" s="58"/>
      <c r="C71" s="71"/>
      <c r="D71" s="58"/>
      <c r="E71" s="28" t="str">
        <f>CONCATENATE(A62," souhrn")</f>
        <v>11/23 souhrn</v>
      </c>
      <c r="F71" s="41"/>
      <c r="G71" s="27">
        <f>SUBTOTAL(9,G62:G70)</f>
        <v>2671000</v>
      </c>
      <c r="H71" s="27">
        <f>SUBTOTAL(9,H62:H70)</f>
        <v>2491000</v>
      </c>
      <c r="I71" s="27">
        <f>SUBTOTAL(9,I62:I70)</f>
        <v>2377000</v>
      </c>
      <c r="J71" s="29"/>
      <c r="K71" s="61"/>
    </row>
    <row r="72" spans="1:11" s="8" customFormat="1" ht="45" customHeight="1" x14ac:dyDescent="0.2">
      <c r="A72" s="20" t="s">
        <v>153</v>
      </c>
      <c r="B72" s="41" t="s">
        <v>154</v>
      </c>
      <c r="C72" s="40" t="s">
        <v>232</v>
      </c>
      <c r="D72" s="41" t="s">
        <v>32</v>
      </c>
      <c r="E72" s="41">
        <v>2522171</v>
      </c>
      <c r="F72" s="41" t="s">
        <v>70</v>
      </c>
      <c r="G72" s="11">
        <v>217000</v>
      </c>
      <c r="H72" s="11">
        <v>181000</v>
      </c>
      <c r="I72" s="11">
        <v>181000</v>
      </c>
      <c r="J72" s="41" t="s">
        <v>123</v>
      </c>
      <c r="K72" s="12" t="s">
        <v>155</v>
      </c>
    </row>
    <row r="73" spans="1:11" s="8" customFormat="1" ht="45" customHeight="1" x14ac:dyDescent="0.2">
      <c r="A73" s="20" t="s">
        <v>156</v>
      </c>
      <c r="B73" s="41" t="s">
        <v>223</v>
      </c>
      <c r="C73" s="40" t="s">
        <v>233</v>
      </c>
      <c r="D73" s="41" t="s">
        <v>4</v>
      </c>
      <c r="E73" s="41">
        <v>4929112</v>
      </c>
      <c r="F73" s="41" t="s">
        <v>51</v>
      </c>
      <c r="G73" s="11">
        <v>1175000</v>
      </c>
      <c r="H73" s="11">
        <v>902000</v>
      </c>
      <c r="I73" s="11">
        <v>902000</v>
      </c>
      <c r="J73" s="41" t="s">
        <v>123</v>
      </c>
      <c r="K73" s="12" t="s">
        <v>157</v>
      </c>
    </row>
    <row r="74" spans="1:11" s="8" customFormat="1" ht="45" customHeight="1" outlineLevel="1" x14ac:dyDescent="0.2">
      <c r="A74" s="75" t="s">
        <v>158</v>
      </c>
      <c r="B74" s="56" t="s">
        <v>28</v>
      </c>
      <c r="C74" s="69" t="s">
        <v>258</v>
      </c>
      <c r="D74" s="62" t="s">
        <v>61</v>
      </c>
      <c r="E74" s="41">
        <v>1720675</v>
      </c>
      <c r="F74" s="41" t="s">
        <v>14</v>
      </c>
      <c r="G74" s="11">
        <v>866000</v>
      </c>
      <c r="H74" s="11">
        <v>866000</v>
      </c>
      <c r="I74" s="11">
        <v>866000</v>
      </c>
      <c r="J74" s="56" t="s">
        <v>226</v>
      </c>
      <c r="K74" s="59" t="s">
        <v>99</v>
      </c>
    </row>
    <row r="75" spans="1:11" s="8" customFormat="1" ht="45" customHeight="1" outlineLevel="1" x14ac:dyDescent="0.2">
      <c r="A75" s="73"/>
      <c r="B75" s="57"/>
      <c r="C75" s="70"/>
      <c r="D75" s="63"/>
      <c r="E75" s="41">
        <v>2280231</v>
      </c>
      <c r="F75" s="41" t="s">
        <v>9</v>
      </c>
      <c r="G75" s="11">
        <v>1083000</v>
      </c>
      <c r="H75" s="11">
        <v>1083000</v>
      </c>
      <c r="I75" s="11">
        <v>1083000</v>
      </c>
      <c r="J75" s="57"/>
      <c r="K75" s="60"/>
    </row>
    <row r="76" spans="1:11" s="8" customFormat="1" ht="45" customHeight="1" outlineLevel="1" x14ac:dyDescent="0.2">
      <c r="A76" s="73"/>
      <c r="B76" s="57"/>
      <c r="C76" s="70"/>
      <c r="D76" s="63"/>
      <c r="E76" s="41">
        <v>4004387</v>
      </c>
      <c r="F76" s="41" t="s">
        <v>9</v>
      </c>
      <c r="G76" s="11">
        <v>939000</v>
      </c>
      <c r="H76" s="11">
        <v>939000</v>
      </c>
      <c r="I76" s="11">
        <v>939000</v>
      </c>
      <c r="J76" s="57"/>
      <c r="K76" s="60"/>
    </row>
    <row r="77" spans="1:11" s="8" customFormat="1" ht="45" customHeight="1" outlineLevel="1" x14ac:dyDescent="0.2">
      <c r="A77" s="73"/>
      <c r="B77" s="57"/>
      <c r="C77" s="70"/>
      <c r="D77" s="63"/>
      <c r="E77" s="41">
        <v>6583055</v>
      </c>
      <c r="F77" s="41" t="s">
        <v>35</v>
      </c>
      <c r="G77" s="11">
        <v>1330000</v>
      </c>
      <c r="H77" s="11">
        <v>1330000</v>
      </c>
      <c r="I77" s="11">
        <v>1330000</v>
      </c>
      <c r="J77" s="57"/>
      <c r="K77" s="60"/>
    </row>
    <row r="78" spans="1:11" s="8" customFormat="1" ht="45" customHeight="1" outlineLevel="1" x14ac:dyDescent="0.2">
      <c r="A78" s="73"/>
      <c r="B78" s="57"/>
      <c r="C78" s="70"/>
      <c r="D78" s="63"/>
      <c r="E78" s="41">
        <v>8251178</v>
      </c>
      <c r="F78" s="41" t="s">
        <v>70</v>
      </c>
      <c r="G78" s="11">
        <v>828000</v>
      </c>
      <c r="H78" s="11">
        <v>828000</v>
      </c>
      <c r="I78" s="11">
        <v>828000</v>
      </c>
      <c r="J78" s="57"/>
      <c r="K78" s="60"/>
    </row>
    <row r="79" spans="1:11" s="8" customFormat="1" ht="20.100000000000001" customHeight="1" x14ac:dyDescent="0.2">
      <c r="A79" s="74"/>
      <c r="B79" s="58"/>
      <c r="C79" s="71"/>
      <c r="D79" s="64"/>
      <c r="E79" s="28" t="str">
        <f>CONCATENATE(A74," souhrn")</f>
        <v>14/23 souhrn</v>
      </c>
      <c r="F79" s="41"/>
      <c r="G79" s="27">
        <f>SUBTOTAL(9,G74:G78)</f>
        <v>5046000</v>
      </c>
      <c r="H79" s="27">
        <f>SUBTOTAL(9,H74:H78)</f>
        <v>5046000</v>
      </c>
      <c r="I79" s="27">
        <f>SUBTOTAL(9,I74:I78)</f>
        <v>5046000</v>
      </c>
      <c r="J79" s="58"/>
      <c r="K79" s="61"/>
    </row>
    <row r="80" spans="1:11" s="8" customFormat="1" ht="45" customHeight="1" x14ac:dyDescent="0.2">
      <c r="A80" s="20" t="s">
        <v>159</v>
      </c>
      <c r="B80" s="41" t="s">
        <v>224</v>
      </c>
      <c r="C80" s="40" t="s">
        <v>259</v>
      </c>
      <c r="D80" s="41" t="s">
        <v>32</v>
      </c>
      <c r="E80" s="41">
        <v>7075078</v>
      </c>
      <c r="F80" s="41" t="s">
        <v>21</v>
      </c>
      <c r="G80" s="11">
        <v>360000</v>
      </c>
      <c r="H80" s="11">
        <v>353000</v>
      </c>
      <c r="I80" s="11">
        <v>353000</v>
      </c>
      <c r="J80" s="41" t="s">
        <v>123</v>
      </c>
      <c r="K80" s="12" t="s">
        <v>111</v>
      </c>
    </row>
    <row r="81" spans="1:11" s="8" customFormat="1" ht="45" customHeight="1" outlineLevel="1" x14ac:dyDescent="0.2">
      <c r="A81" s="75" t="s">
        <v>160</v>
      </c>
      <c r="B81" s="56" t="s">
        <v>88</v>
      </c>
      <c r="C81" s="69" t="s">
        <v>260</v>
      </c>
      <c r="D81" s="62" t="s">
        <v>4</v>
      </c>
      <c r="E81" s="41">
        <v>7463781</v>
      </c>
      <c r="F81" s="41" t="s">
        <v>16</v>
      </c>
      <c r="G81" s="11">
        <v>900000</v>
      </c>
      <c r="H81" s="11">
        <v>801000</v>
      </c>
      <c r="I81" s="11">
        <v>801000</v>
      </c>
      <c r="J81" s="56" t="s">
        <v>123</v>
      </c>
      <c r="K81" s="59" t="s">
        <v>89</v>
      </c>
    </row>
    <row r="82" spans="1:11" s="8" customFormat="1" ht="45" customHeight="1" outlineLevel="1" x14ac:dyDescent="0.2">
      <c r="A82" s="73"/>
      <c r="B82" s="57"/>
      <c r="C82" s="70"/>
      <c r="D82" s="63"/>
      <c r="E82" s="41">
        <v>2018841</v>
      </c>
      <c r="F82" s="41" t="s">
        <v>70</v>
      </c>
      <c r="G82" s="11">
        <v>66000</v>
      </c>
      <c r="H82" s="11">
        <v>60000</v>
      </c>
      <c r="I82" s="11">
        <v>60000</v>
      </c>
      <c r="J82" s="57"/>
      <c r="K82" s="60"/>
    </row>
    <row r="83" spans="1:11" s="8" customFormat="1" ht="20.100000000000001" customHeight="1" x14ac:dyDescent="0.2">
      <c r="A83" s="74"/>
      <c r="B83" s="58"/>
      <c r="C83" s="71"/>
      <c r="D83" s="64"/>
      <c r="E83" s="28" t="str">
        <f>CONCATENATE(A81," souhrn")</f>
        <v>16/23 souhrn</v>
      </c>
      <c r="F83" s="41"/>
      <c r="G83" s="27">
        <f>SUBTOTAL(9,G81:G82)</f>
        <v>966000</v>
      </c>
      <c r="H83" s="27">
        <f>SUBTOTAL(9,H81:H82)</f>
        <v>861000</v>
      </c>
      <c r="I83" s="27">
        <f>SUBTOTAL(9,I81:I82)</f>
        <v>861000</v>
      </c>
      <c r="J83" s="58"/>
      <c r="K83" s="61"/>
    </row>
    <row r="84" spans="1:11" s="8" customFormat="1" ht="45" customHeight="1" outlineLevel="1" x14ac:dyDescent="0.2">
      <c r="A84" s="75" t="s">
        <v>161</v>
      </c>
      <c r="B84" s="56" t="s">
        <v>225</v>
      </c>
      <c r="C84" s="69" t="s">
        <v>261</v>
      </c>
      <c r="D84" s="56" t="s">
        <v>7</v>
      </c>
      <c r="E84" s="41">
        <v>7816835</v>
      </c>
      <c r="F84" s="41" t="s">
        <v>69</v>
      </c>
      <c r="G84" s="11">
        <v>569000</v>
      </c>
      <c r="H84" s="11">
        <v>569000</v>
      </c>
      <c r="I84" s="11">
        <v>569000</v>
      </c>
      <c r="J84" s="56" t="s">
        <v>226</v>
      </c>
      <c r="K84" s="59" t="s">
        <v>74</v>
      </c>
    </row>
    <row r="85" spans="1:11" s="8" customFormat="1" ht="45" customHeight="1" outlineLevel="1" x14ac:dyDescent="0.2">
      <c r="A85" s="73"/>
      <c r="B85" s="57"/>
      <c r="C85" s="70"/>
      <c r="D85" s="57"/>
      <c r="E85" s="41">
        <v>1153561</v>
      </c>
      <c r="F85" s="41" t="s">
        <v>70</v>
      </c>
      <c r="G85" s="11">
        <v>172000</v>
      </c>
      <c r="H85" s="11">
        <v>172000</v>
      </c>
      <c r="I85" s="11">
        <v>172000</v>
      </c>
      <c r="J85" s="57"/>
      <c r="K85" s="60"/>
    </row>
    <row r="86" spans="1:11" s="8" customFormat="1" ht="45" customHeight="1" outlineLevel="1" x14ac:dyDescent="0.2">
      <c r="A86" s="73"/>
      <c r="B86" s="57"/>
      <c r="C86" s="70"/>
      <c r="D86" s="57"/>
      <c r="E86" s="41">
        <v>1336555</v>
      </c>
      <c r="F86" s="41" t="s">
        <v>11</v>
      </c>
      <c r="G86" s="11">
        <v>179000</v>
      </c>
      <c r="H86" s="11">
        <v>179000</v>
      </c>
      <c r="I86" s="11">
        <v>179000</v>
      </c>
      <c r="J86" s="57"/>
      <c r="K86" s="60"/>
    </row>
    <row r="87" spans="1:11" s="8" customFormat="1" ht="20.100000000000001" customHeight="1" x14ac:dyDescent="0.2">
      <c r="A87" s="74"/>
      <c r="B87" s="58"/>
      <c r="C87" s="71"/>
      <c r="D87" s="58"/>
      <c r="E87" s="28" t="str">
        <f>CONCATENATE(A84," souhrn")</f>
        <v>17/23 souhrn</v>
      </c>
      <c r="F87" s="41"/>
      <c r="G87" s="27">
        <f>SUBTOTAL(9,G84:G86)</f>
        <v>920000</v>
      </c>
      <c r="H87" s="27">
        <f>SUBTOTAL(9,H84:H86)</f>
        <v>920000</v>
      </c>
      <c r="I87" s="27">
        <f>SUBTOTAL(9,I84:I86)</f>
        <v>920000</v>
      </c>
      <c r="J87" s="58"/>
      <c r="K87" s="61"/>
    </row>
    <row r="88" spans="1:11" s="8" customFormat="1" ht="45" customHeight="1" x14ac:dyDescent="0.2">
      <c r="A88" s="20" t="s">
        <v>162</v>
      </c>
      <c r="B88" s="41" t="s">
        <v>50</v>
      </c>
      <c r="C88" s="40" t="s">
        <v>234</v>
      </c>
      <c r="D88" s="41" t="s">
        <v>32</v>
      </c>
      <c r="E88" s="7">
        <v>5948525</v>
      </c>
      <c r="F88" s="41" t="s">
        <v>37</v>
      </c>
      <c r="G88" s="11">
        <v>170000</v>
      </c>
      <c r="H88" s="11">
        <v>108000</v>
      </c>
      <c r="I88" s="11">
        <v>108000</v>
      </c>
      <c r="J88" s="41" t="s">
        <v>123</v>
      </c>
      <c r="K88" s="12" t="s">
        <v>98</v>
      </c>
    </row>
    <row r="89" spans="1:11" s="8" customFormat="1" ht="45" customHeight="1" outlineLevel="1" x14ac:dyDescent="0.2">
      <c r="A89" s="75" t="s">
        <v>163</v>
      </c>
      <c r="B89" s="56" t="s">
        <v>27</v>
      </c>
      <c r="C89" s="69" t="s">
        <v>235</v>
      </c>
      <c r="D89" s="56" t="s">
        <v>4</v>
      </c>
      <c r="E89" s="41">
        <v>4400465</v>
      </c>
      <c r="F89" s="41" t="s">
        <v>35</v>
      </c>
      <c r="G89" s="11">
        <v>622000</v>
      </c>
      <c r="H89" s="11">
        <v>509000</v>
      </c>
      <c r="I89" s="11">
        <v>509000</v>
      </c>
      <c r="J89" s="56" t="s">
        <v>123</v>
      </c>
      <c r="K89" s="59" t="s">
        <v>103</v>
      </c>
    </row>
    <row r="90" spans="1:11" s="8" customFormat="1" ht="45" customHeight="1" outlineLevel="1" x14ac:dyDescent="0.2">
      <c r="A90" s="73"/>
      <c r="B90" s="57"/>
      <c r="C90" s="70"/>
      <c r="D90" s="57"/>
      <c r="E90" s="41">
        <v>9515650</v>
      </c>
      <c r="F90" s="41" t="s">
        <v>35</v>
      </c>
      <c r="G90" s="11">
        <v>361000</v>
      </c>
      <c r="H90" s="11">
        <v>249000</v>
      </c>
      <c r="I90" s="11">
        <v>249000</v>
      </c>
      <c r="J90" s="57"/>
      <c r="K90" s="60"/>
    </row>
    <row r="91" spans="1:11" s="8" customFormat="1" ht="45" customHeight="1" outlineLevel="1" x14ac:dyDescent="0.2">
      <c r="A91" s="73"/>
      <c r="B91" s="57"/>
      <c r="C91" s="70"/>
      <c r="D91" s="57"/>
      <c r="E91" s="41">
        <v>1767736</v>
      </c>
      <c r="F91" s="41" t="s">
        <v>9</v>
      </c>
      <c r="G91" s="11">
        <v>306000</v>
      </c>
      <c r="H91" s="11">
        <v>255000</v>
      </c>
      <c r="I91" s="11">
        <v>255000</v>
      </c>
      <c r="J91" s="57"/>
      <c r="K91" s="60"/>
    </row>
    <row r="92" spans="1:11" s="8" customFormat="1" ht="20.100000000000001" customHeight="1" x14ac:dyDescent="0.2">
      <c r="A92" s="74"/>
      <c r="B92" s="58"/>
      <c r="C92" s="71"/>
      <c r="D92" s="58"/>
      <c r="E92" s="28" t="str">
        <f>CONCATENATE(A89," souhrn")</f>
        <v>19/23 souhrn</v>
      </c>
      <c r="F92" s="41"/>
      <c r="G92" s="27">
        <f>SUBTOTAL(9,G89:G91)</f>
        <v>1289000</v>
      </c>
      <c r="H92" s="27">
        <f>SUBTOTAL(9,H89:H91)</f>
        <v>1013000</v>
      </c>
      <c r="I92" s="27">
        <f>SUBTOTAL(9,I89:I91)</f>
        <v>1013000</v>
      </c>
      <c r="J92" s="58"/>
      <c r="K92" s="61"/>
    </row>
    <row r="93" spans="1:11" s="8" customFormat="1" ht="45" customHeight="1" x14ac:dyDescent="0.2">
      <c r="A93" s="20" t="s">
        <v>164</v>
      </c>
      <c r="B93" s="41" t="s">
        <v>6</v>
      </c>
      <c r="C93" s="40" t="s">
        <v>236</v>
      </c>
      <c r="D93" s="41" t="s">
        <v>7</v>
      </c>
      <c r="E93" s="41">
        <v>6137593</v>
      </c>
      <c r="F93" s="41" t="s">
        <v>8</v>
      </c>
      <c r="G93" s="11">
        <v>1032000</v>
      </c>
      <c r="H93" s="11">
        <v>1032000</v>
      </c>
      <c r="I93" s="11">
        <v>1032000</v>
      </c>
      <c r="J93" s="33" t="s">
        <v>226</v>
      </c>
      <c r="K93" s="12" t="s">
        <v>76</v>
      </c>
    </row>
    <row r="94" spans="1:11" s="8" customFormat="1" ht="45" customHeight="1" outlineLevel="1" x14ac:dyDescent="0.2">
      <c r="A94" s="75" t="s">
        <v>165</v>
      </c>
      <c r="B94" s="56" t="s">
        <v>71</v>
      </c>
      <c r="C94" s="69" t="s">
        <v>126</v>
      </c>
      <c r="D94" s="62" t="s">
        <v>61</v>
      </c>
      <c r="E94" s="41">
        <v>1751857</v>
      </c>
      <c r="F94" s="41" t="s">
        <v>49</v>
      </c>
      <c r="G94" s="11">
        <v>1460000</v>
      </c>
      <c r="H94" s="11">
        <v>1016000</v>
      </c>
      <c r="I94" s="11">
        <v>1016000</v>
      </c>
      <c r="J94" s="56" t="s">
        <v>123</v>
      </c>
      <c r="K94" s="59" t="s">
        <v>243</v>
      </c>
    </row>
    <row r="95" spans="1:11" s="8" customFormat="1" ht="45" customHeight="1" outlineLevel="1" x14ac:dyDescent="0.2">
      <c r="A95" s="73"/>
      <c r="B95" s="57"/>
      <c r="C95" s="70"/>
      <c r="D95" s="63"/>
      <c r="E95" s="41">
        <v>2127435</v>
      </c>
      <c r="F95" s="41" t="s">
        <v>37</v>
      </c>
      <c r="G95" s="11">
        <v>625000</v>
      </c>
      <c r="H95" s="11">
        <v>132000</v>
      </c>
      <c r="I95" s="11">
        <v>132000</v>
      </c>
      <c r="J95" s="57"/>
      <c r="K95" s="60"/>
    </row>
    <row r="96" spans="1:11" s="8" customFormat="1" ht="45" customHeight="1" outlineLevel="1" x14ac:dyDescent="0.2">
      <c r="A96" s="73"/>
      <c r="B96" s="57"/>
      <c r="C96" s="70"/>
      <c r="D96" s="63"/>
      <c r="E96" s="41">
        <v>1785782</v>
      </c>
      <c r="F96" s="41" t="s">
        <v>21</v>
      </c>
      <c r="G96" s="11">
        <v>327000</v>
      </c>
      <c r="H96" s="11">
        <v>288000</v>
      </c>
      <c r="I96" s="11">
        <v>288000</v>
      </c>
      <c r="J96" s="57"/>
      <c r="K96" s="60"/>
    </row>
    <row r="97" spans="1:11" s="8" customFormat="1" ht="45" customHeight="1" outlineLevel="1" x14ac:dyDescent="0.2">
      <c r="A97" s="73"/>
      <c r="B97" s="57"/>
      <c r="C97" s="70"/>
      <c r="D97" s="63"/>
      <c r="E97" s="41">
        <v>4767754</v>
      </c>
      <c r="F97" s="41" t="s">
        <v>19</v>
      </c>
      <c r="G97" s="11">
        <v>680000</v>
      </c>
      <c r="H97" s="11">
        <v>594000</v>
      </c>
      <c r="I97" s="11">
        <v>594000</v>
      </c>
      <c r="J97" s="57"/>
      <c r="K97" s="60"/>
    </row>
    <row r="98" spans="1:11" s="8" customFormat="1" ht="45" customHeight="1" outlineLevel="1" x14ac:dyDescent="0.2">
      <c r="A98" s="73"/>
      <c r="B98" s="57"/>
      <c r="C98" s="70"/>
      <c r="D98" s="63"/>
      <c r="E98" s="41">
        <v>8857480</v>
      </c>
      <c r="F98" s="41" t="s">
        <v>70</v>
      </c>
      <c r="G98" s="11">
        <v>346000</v>
      </c>
      <c r="H98" s="11">
        <v>298000</v>
      </c>
      <c r="I98" s="11">
        <v>298000</v>
      </c>
      <c r="J98" s="57"/>
      <c r="K98" s="60"/>
    </row>
    <row r="99" spans="1:11" s="8" customFormat="1" ht="45" customHeight="1" outlineLevel="1" x14ac:dyDescent="0.2">
      <c r="A99" s="73"/>
      <c r="B99" s="57"/>
      <c r="C99" s="70"/>
      <c r="D99" s="63"/>
      <c r="E99" s="41">
        <v>9538869</v>
      </c>
      <c r="F99" s="41" t="s">
        <v>49</v>
      </c>
      <c r="G99" s="11">
        <v>1363000</v>
      </c>
      <c r="H99" s="11">
        <v>1146000</v>
      </c>
      <c r="I99" s="11">
        <v>1146000</v>
      </c>
      <c r="J99" s="57"/>
      <c r="K99" s="60"/>
    </row>
    <row r="100" spans="1:11" s="8" customFormat="1" ht="20.100000000000001" customHeight="1" x14ac:dyDescent="0.2">
      <c r="A100" s="74"/>
      <c r="B100" s="58"/>
      <c r="C100" s="71"/>
      <c r="D100" s="64"/>
      <c r="E100" s="28" t="str">
        <f>CONCATENATE(A94," souhrn")</f>
        <v>21/23 souhrn</v>
      </c>
      <c r="F100" s="41"/>
      <c r="G100" s="27">
        <f>SUBTOTAL(9,G94:G99)</f>
        <v>4801000</v>
      </c>
      <c r="H100" s="27">
        <f>SUBTOTAL(9,H94:H99)</f>
        <v>3474000</v>
      </c>
      <c r="I100" s="27">
        <f>SUBTOTAL(9,I94:I99)</f>
        <v>3474000</v>
      </c>
      <c r="J100" s="58"/>
      <c r="K100" s="61"/>
    </row>
    <row r="101" spans="1:11" s="8" customFormat="1" ht="45" customHeight="1" x14ac:dyDescent="0.2">
      <c r="A101" s="20" t="s">
        <v>166</v>
      </c>
      <c r="B101" s="41" t="s">
        <v>25</v>
      </c>
      <c r="C101" s="40" t="s">
        <v>237</v>
      </c>
      <c r="D101" s="41" t="s">
        <v>4</v>
      </c>
      <c r="E101" s="41">
        <v>1926246</v>
      </c>
      <c r="F101" s="41" t="s">
        <v>26</v>
      </c>
      <c r="G101" s="11">
        <v>900000</v>
      </c>
      <c r="H101" s="11">
        <v>994000</v>
      </c>
      <c r="I101" s="11">
        <v>900000</v>
      </c>
      <c r="J101" s="41" t="s">
        <v>226</v>
      </c>
      <c r="K101" s="12" t="s">
        <v>93</v>
      </c>
    </row>
    <row r="102" spans="1:11" s="8" customFormat="1" ht="45" customHeight="1" outlineLevel="1" x14ac:dyDescent="0.2">
      <c r="A102" s="75" t="s">
        <v>167</v>
      </c>
      <c r="B102" s="56" t="s">
        <v>128</v>
      </c>
      <c r="C102" s="69" t="s">
        <v>262</v>
      </c>
      <c r="D102" s="56" t="s">
        <v>32</v>
      </c>
      <c r="E102" s="41">
        <v>9826431</v>
      </c>
      <c r="F102" s="41" t="s">
        <v>9</v>
      </c>
      <c r="G102" s="11">
        <v>258000</v>
      </c>
      <c r="H102" s="11">
        <v>227000</v>
      </c>
      <c r="I102" s="11">
        <v>227000</v>
      </c>
      <c r="J102" s="56" t="s">
        <v>123</v>
      </c>
      <c r="K102" s="59" t="s">
        <v>82</v>
      </c>
    </row>
    <row r="103" spans="1:11" s="8" customFormat="1" ht="45" customHeight="1" outlineLevel="1" x14ac:dyDescent="0.2">
      <c r="A103" s="73"/>
      <c r="B103" s="57"/>
      <c r="C103" s="70"/>
      <c r="D103" s="57"/>
      <c r="E103" s="41">
        <v>8278408</v>
      </c>
      <c r="F103" s="41" t="s">
        <v>11</v>
      </c>
      <c r="G103" s="11">
        <v>711000</v>
      </c>
      <c r="H103" s="11">
        <v>625000</v>
      </c>
      <c r="I103" s="11">
        <v>625000</v>
      </c>
      <c r="J103" s="57"/>
      <c r="K103" s="60"/>
    </row>
    <row r="104" spans="1:11" s="8" customFormat="1" ht="20.100000000000001" customHeight="1" x14ac:dyDescent="0.2">
      <c r="A104" s="74"/>
      <c r="B104" s="58"/>
      <c r="C104" s="71"/>
      <c r="D104" s="58"/>
      <c r="E104" s="28" t="str">
        <f>CONCATENATE(A102," souhrn")</f>
        <v>23/23 souhrn</v>
      </c>
      <c r="F104" s="41"/>
      <c r="G104" s="27">
        <f>SUBTOTAL(9,G102:G103)</f>
        <v>969000</v>
      </c>
      <c r="H104" s="27">
        <f>SUBTOTAL(9,H102:H103)</f>
        <v>852000</v>
      </c>
      <c r="I104" s="27">
        <f>SUBTOTAL(9,I102:I103)</f>
        <v>852000</v>
      </c>
      <c r="J104" s="58"/>
      <c r="K104" s="61"/>
    </row>
    <row r="105" spans="1:11" s="8" customFormat="1" ht="45" customHeight="1" x14ac:dyDescent="0.2">
      <c r="A105" s="20" t="s">
        <v>168</v>
      </c>
      <c r="B105" s="41" t="s">
        <v>169</v>
      </c>
      <c r="C105" s="40" t="s">
        <v>263</v>
      </c>
      <c r="D105" s="41" t="s">
        <v>4</v>
      </c>
      <c r="E105" s="41">
        <v>2878324</v>
      </c>
      <c r="F105" s="41" t="s">
        <v>49</v>
      </c>
      <c r="G105" s="11">
        <v>1500000</v>
      </c>
      <c r="H105" s="11">
        <v>1685000</v>
      </c>
      <c r="I105" s="11">
        <v>1500000</v>
      </c>
      <c r="J105" s="41" t="s">
        <v>226</v>
      </c>
      <c r="K105" s="12" t="s">
        <v>170</v>
      </c>
    </row>
    <row r="106" spans="1:11" s="8" customFormat="1" ht="45" customHeight="1" outlineLevel="1" x14ac:dyDescent="0.2">
      <c r="A106" s="75" t="s">
        <v>171</v>
      </c>
      <c r="B106" s="56" t="s">
        <v>59</v>
      </c>
      <c r="C106" s="69" t="s">
        <v>264</v>
      </c>
      <c r="D106" s="56" t="s">
        <v>32</v>
      </c>
      <c r="E106" s="41">
        <v>2298502</v>
      </c>
      <c r="F106" s="41" t="s">
        <v>31</v>
      </c>
      <c r="G106" s="11">
        <v>900000</v>
      </c>
      <c r="H106" s="11">
        <v>425000</v>
      </c>
      <c r="I106" s="11">
        <v>425000</v>
      </c>
      <c r="J106" s="56" t="s">
        <v>123</v>
      </c>
      <c r="K106" s="59" t="s">
        <v>115</v>
      </c>
    </row>
    <row r="107" spans="1:11" s="8" customFormat="1" ht="45" customHeight="1" outlineLevel="1" x14ac:dyDescent="0.2">
      <c r="A107" s="73"/>
      <c r="B107" s="57"/>
      <c r="C107" s="70"/>
      <c r="D107" s="57"/>
      <c r="E107" s="41">
        <v>9293287</v>
      </c>
      <c r="F107" s="41" t="s">
        <v>9</v>
      </c>
      <c r="G107" s="11">
        <v>500000</v>
      </c>
      <c r="H107" s="11">
        <v>252000</v>
      </c>
      <c r="I107" s="11">
        <v>252000</v>
      </c>
      <c r="J107" s="57"/>
      <c r="K107" s="60"/>
    </row>
    <row r="108" spans="1:11" s="8" customFormat="1" ht="20.100000000000001" customHeight="1" x14ac:dyDescent="0.2">
      <c r="A108" s="74"/>
      <c r="B108" s="58"/>
      <c r="C108" s="71"/>
      <c r="D108" s="58"/>
      <c r="E108" s="28" t="str">
        <f>CONCATENATE(A106," souhrn")</f>
        <v>25/23 souhrn</v>
      </c>
      <c r="F108" s="41"/>
      <c r="G108" s="27">
        <f>SUBTOTAL(9,G106:G107)</f>
        <v>1400000</v>
      </c>
      <c r="H108" s="27">
        <f>SUBTOTAL(9,H106:H107)</f>
        <v>677000</v>
      </c>
      <c r="I108" s="27">
        <f>SUBTOTAL(9,I106:I107)</f>
        <v>677000</v>
      </c>
      <c r="J108" s="58"/>
      <c r="K108" s="61"/>
    </row>
    <row r="109" spans="1:11" s="8" customFormat="1" ht="45" customHeight="1" outlineLevel="1" x14ac:dyDescent="0.2">
      <c r="A109" s="75" t="s">
        <v>172</v>
      </c>
      <c r="B109" s="56" t="s">
        <v>119</v>
      </c>
      <c r="C109" s="69" t="s">
        <v>265</v>
      </c>
      <c r="D109" s="56" t="s">
        <v>4</v>
      </c>
      <c r="E109" s="41">
        <v>5355244</v>
      </c>
      <c r="F109" s="41" t="s">
        <v>9</v>
      </c>
      <c r="G109" s="11">
        <v>618000</v>
      </c>
      <c r="H109" s="11">
        <v>578000</v>
      </c>
      <c r="I109" s="11">
        <v>578000</v>
      </c>
      <c r="J109" s="41" t="s">
        <v>123</v>
      </c>
      <c r="K109" s="59" t="s">
        <v>114</v>
      </c>
    </row>
    <row r="110" spans="1:11" s="8" customFormat="1" ht="45" customHeight="1" outlineLevel="1" x14ac:dyDescent="0.2">
      <c r="A110" s="73"/>
      <c r="B110" s="57"/>
      <c r="C110" s="70"/>
      <c r="D110" s="57"/>
      <c r="E110" s="41">
        <v>3072329</v>
      </c>
      <c r="F110" s="41" t="s">
        <v>65</v>
      </c>
      <c r="G110" s="11">
        <v>558000</v>
      </c>
      <c r="H110" s="11">
        <v>558000</v>
      </c>
      <c r="I110" s="11">
        <v>558000</v>
      </c>
      <c r="J110" s="54" t="s">
        <v>226</v>
      </c>
      <c r="K110" s="60"/>
    </row>
    <row r="111" spans="1:11" s="8" customFormat="1" ht="45" customHeight="1" outlineLevel="1" x14ac:dyDescent="0.2">
      <c r="A111" s="73"/>
      <c r="B111" s="57"/>
      <c r="C111" s="70"/>
      <c r="D111" s="57"/>
      <c r="E111" s="41">
        <v>4550261</v>
      </c>
      <c r="F111" s="41" t="s">
        <v>16</v>
      </c>
      <c r="G111" s="11">
        <v>481000</v>
      </c>
      <c r="H111" s="11">
        <v>481000</v>
      </c>
      <c r="I111" s="11">
        <v>481000</v>
      </c>
      <c r="J111" s="55"/>
      <c r="K111" s="60"/>
    </row>
    <row r="112" spans="1:11" s="8" customFormat="1" ht="45" customHeight="1" outlineLevel="1" x14ac:dyDescent="0.2">
      <c r="A112" s="73"/>
      <c r="B112" s="57"/>
      <c r="C112" s="70"/>
      <c r="D112" s="57"/>
      <c r="E112" s="41">
        <v>7533402</v>
      </c>
      <c r="F112" s="41" t="s">
        <v>70</v>
      </c>
      <c r="G112" s="11">
        <v>1013000</v>
      </c>
      <c r="H112" s="11">
        <v>864000</v>
      </c>
      <c r="I112" s="11">
        <v>864000</v>
      </c>
      <c r="J112" s="56" t="s">
        <v>123</v>
      </c>
      <c r="K112" s="60"/>
    </row>
    <row r="113" spans="1:11" s="8" customFormat="1" ht="45" customHeight="1" outlineLevel="1" x14ac:dyDescent="0.2">
      <c r="A113" s="73"/>
      <c r="B113" s="57"/>
      <c r="C113" s="70"/>
      <c r="D113" s="57"/>
      <c r="E113" s="41">
        <v>2009812</v>
      </c>
      <c r="F113" s="41" t="s">
        <v>9</v>
      </c>
      <c r="G113" s="11">
        <v>1429000</v>
      </c>
      <c r="H113" s="11">
        <v>1403000</v>
      </c>
      <c r="I113" s="11">
        <v>1403000</v>
      </c>
      <c r="J113" s="57"/>
      <c r="K113" s="60"/>
    </row>
    <row r="114" spans="1:11" s="8" customFormat="1" ht="45" customHeight="1" outlineLevel="1" x14ac:dyDescent="0.2">
      <c r="A114" s="73"/>
      <c r="B114" s="57"/>
      <c r="C114" s="70"/>
      <c r="D114" s="57"/>
      <c r="E114" s="41">
        <v>4594167</v>
      </c>
      <c r="F114" s="41" t="s">
        <v>104</v>
      </c>
      <c r="G114" s="11">
        <v>364000</v>
      </c>
      <c r="H114" s="11">
        <v>292000</v>
      </c>
      <c r="I114" s="11">
        <v>292000</v>
      </c>
      <c r="J114" s="58"/>
      <c r="K114" s="60"/>
    </row>
    <row r="115" spans="1:11" s="8" customFormat="1" ht="20.100000000000001" customHeight="1" x14ac:dyDescent="0.2">
      <c r="A115" s="74"/>
      <c r="B115" s="58"/>
      <c r="C115" s="71"/>
      <c r="D115" s="58"/>
      <c r="E115" s="28" t="str">
        <f>CONCATENATE(A109," souhrn")</f>
        <v>26/23 souhrn</v>
      </c>
      <c r="F115" s="41"/>
      <c r="G115" s="27">
        <f>SUBTOTAL(9,G109:G114)</f>
        <v>4463000</v>
      </c>
      <c r="H115" s="27">
        <f>SUBTOTAL(9,H109:H114)</f>
        <v>4176000</v>
      </c>
      <c r="I115" s="27">
        <f>SUBTOTAL(9,I109:I114)</f>
        <v>4176000</v>
      </c>
      <c r="J115" s="30"/>
      <c r="K115" s="61"/>
    </row>
    <row r="116" spans="1:11" s="8" customFormat="1" ht="45" customHeight="1" outlineLevel="1" x14ac:dyDescent="0.2">
      <c r="A116" s="75" t="s">
        <v>173</v>
      </c>
      <c r="B116" s="56" t="s">
        <v>17</v>
      </c>
      <c r="C116" s="69" t="s">
        <v>266</v>
      </c>
      <c r="D116" s="56" t="s">
        <v>32</v>
      </c>
      <c r="E116" s="41">
        <v>9063554</v>
      </c>
      <c r="F116" s="41" t="s">
        <v>33</v>
      </c>
      <c r="G116" s="11">
        <v>1200000</v>
      </c>
      <c r="H116" s="11">
        <v>975000</v>
      </c>
      <c r="I116" s="11">
        <v>975000</v>
      </c>
      <c r="J116" s="41" t="s">
        <v>123</v>
      </c>
      <c r="K116" s="59" t="s">
        <v>75</v>
      </c>
    </row>
    <row r="117" spans="1:11" s="8" customFormat="1" ht="45" customHeight="1" outlineLevel="1" x14ac:dyDescent="0.2">
      <c r="A117" s="73"/>
      <c r="B117" s="57"/>
      <c r="C117" s="70"/>
      <c r="D117" s="57"/>
      <c r="E117" s="41">
        <v>8068914</v>
      </c>
      <c r="F117" s="41" t="s">
        <v>14</v>
      </c>
      <c r="G117" s="11">
        <v>100000</v>
      </c>
      <c r="H117" s="11">
        <v>109000</v>
      </c>
      <c r="I117" s="11">
        <v>100000</v>
      </c>
      <c r="J117" s="41" t="s">
        <v>226</v>
      </c>
      <c r="K117" s="60"/>
    </row>
    <row r="118" spans="1:11" s="8" customFormat="1" ht="20.100000000000001" customHeight="1" x14ac:dyDescent="0.2">
      <c r="A118" s="74"/>
      <c r="B118" s="58"/>
      <c r="C118" s="71"/>
      <c r="D118" s="58"/>
      <c r="E118" s="28" t="str">
        <f>CONCATENATE(A116," souhrn")</f>
        <v>27/23 souhrn</v>
      </c>
      <c r="F118" s="41"/>
      <c r="G118" s="27">
        <f>SUBTOTAL(9,G116:G117)</f>
        <v>1300000</v>
      </c>
      <c r="H118" s="27">
        <f>SUBTOTAL(9,H116:H117)</f>
        <v>1084000</v>
      </c>
      <c r="I118" s="27">
        <f>SUBTOTAL(9,I116:I117)</f>
        <v>1075000</v>
      </c>
      <c r="J118" s="30"/>
      <c r="K118" s="61"/>
    </row>
    <row r="119" spans="1:11" s="8" customFormat="1" ht="45" customHeight="1" outlineLevel="1" x14ac:dyDescent="0.2">
      <c r="A119" s="75" t="s">
        <v>174</v>
      </c>
      <c r="B119" s="56" t="s">
        <v>55</v>
      </c>
      <c r="C119" s="69" t="s">
        <v>267</v>
      </c>
      <c r="D119" s="56" t="s">
        <v>4</v>
      </c>
      <c r="E119" s="41">
        <v>3690914</v>
      </c>
      <c r="F119" s="41" t="s">
        <v>49</v>
      </c>
      <c r="G119" s="11">
        <v>1530000</v>
      </c>
      <c r="H119" s="11">
        <v>1501000</v>
      </c>
      <c r="I119" s="11">
        <v>1501000</v>
      </c>
      <c r="J119" s="56" t="s">
        <v>123</v>
      </c>
      <c r="K119" s="59" t="s">
        <v>102</v>
      </c>
    </row>
    <row r="120" spans="1:11" s="8" customFormat="1" ht="45" customHeight="1" outlineLevel="1" x14ac:dyDescent="0.2">
      <c r="A120" s="73"/>
      <c r="B120" s="57"/>
      <c r="C120" s="70"/>
      <c r="D120" s="57"/>
      <c r="E120" s="41">
        <v>1023545</v>
      </c>
      <c r="F120" s="41" t="s">
        <v>49</v>
      </c>
      <c r="G120" s="11">
        <v>1550000</v>
      </c>
      <c r="H120" s="11">
        <v>1490000</v>
      </c>
      <c r="I120" s="11">
        <v>1490000</v>
      </c>
      <c r="J120" s="57"/>
      <c r="K120" s="60"/>
    </row>
    <row r="121" spans="1:11" s="8" customFormat="1" ht="45" customHeight="1" outlineLevel="1" x14ac:dyDescent="0.2">
      <c r="A121" s="73"/>
      <c r="B121" s="57"/>
      <c r="C121" s="70"/>
      <c r="D121" s="57"/>
      <c r="E121" s="41">
        <v>2723929</v>
      </c>
      <c r="F121" s="41" t="s">
        <v>49</v>
      </c>
      <c r="G121" s="11">
        <v>1920000</v>
      </c>
      <c r="H121" s="11">
        <v>1773000</v>
      </c>
      <c r="I121" s="11">
        <v>1773000</v>
      </c>
      <c r="J121" s="57"/>
      <c r="K121" s="60"/>
    </row>
    <row r="122" spans="1:11" s="8" customFormat="1" ht="45" customHeight="1" outlineLevel="1" x14ac:dyDescent="0.2">
      <c r="A122" s="73"/>
      <c r="B122" s="57"/>
      <c r="C122" s="70"/>
      <c r="D122" s="57"/>
      <c r="E122" s="41">
        <v>9616345</v>
      </c>
      <c r="F122" s="41" t="s">
        <v>49</v>
      </c>
      <c r="G122" s="11">
        <v>2420000</v>
      </c>
      <c r="H122" s="11">
        <v>2216000</v>
      </c>
      <c r="I122" s="11">
        <v>2216000</v>
      </c>
      <c r="J122" s="57"/>
      <c r="K122" s="60"/>
    </row>
    <row r="123" spans="1:11" s="8" customFormat="1" ht="20.100000000000001" customHeight="1" x14ac:dyDescent="0.2">
      <c r="A123" s="74"/>
      <c r="B123" s="58"/>
      <c r="C123" s="71"/>
      <c r="D123" s="58"/>
      <c r="E123" s="28" t="str">
        <f>CONCATENATE(A119," souhrn")</f>
        <v>28/23 souhrn</v>
      </c>
      <c r="F123" s="41"/>
      <c r="G123" s="27">
        <f>SUBTOTAL(9,G119:G122)</f>
        <v>7420000</v>
      </c>
      <c r="H123" s="27">
        <f>SUBTOTAL(9,H119:H122)</f>
        <v>6980000</v>
      </c>
      <c r="I123" s="27">
        <f>SUBTOTAL(9,I119:I122)</f>
        <v>6980000</v>
      </c>
      <c r="J123" s="58"/>
      <c r="K123" s="61"/>
    </row>
    <row r="124" spans="1:11" s="8" customFormat="1" ht="45" customHeight="1" outlineLevel="1" x14ac:dyDescent="0.2">
      <c r="A124" s="75" t="s">
        <v>175</v>
      </c>
      <c r="B124" s="56" t="s">
        <v>40</v>
      </c>
      <c r="C124" s="69" t="s">
        <v>268</v>
      </c>
      <c r="D124" s="62" t="s">
        <v>61</v>
      </c>
      <c r="E124" s="41">
        <v>1320893</v>
      </c>
      <c r="F124" s="41" t="s">
        <v>8</v>
      </c>
      <c r="G124" s="11">
        <v>306000</v>
      </c>
      <c r="H124" s="11">
        <v>306000</v>
      </c>
      <c r="I124" s="11">
        <v>306000</v>
      </c>
      <c r="J124" s="56" t="s">
        <v>226</v>
      </c>
      <c r="K124" s="59" t="s">
        <v>87</v>
      </c>
    </row>
    <row r="125" spans="1:11" s="8" customFormat="1" ht="45" customHeight="1" outlineLevel="1" x14ac:dyDescent="0.2">
      <c r="A125" s="73"/>
      <c r="B125" s="57"/>
      <c r="C125" s="70"/>
      <c r="D125" s="63"/>
      <c r="E125" s="41">
        <v>2179607</v>
      </c>
      <c r="F125" s="41" t="s">
        <v>11</v>
      </c>
      <c r="G125" s="11">
        <v>452000</v>
      </c>
      <c r="H125" s="11">
        <v>452000</v>
      </c>
      <c r="I125" s="11">
        <v>452000</v>
      </c>
      <c r="J125" s="57"/>
      <c r="K125" s="60"/>
    </row>
    <row r="126" spans="1:11" s="8" customFormat="1" ht="45" customHeight="1" outlineLevel="1" x14ac:dyDescent="0.2">
      <c r="A126" s="73"/>
      <c r="B126" s="57"/>
      <c r="C126" s="70"/>
      <c r="D126" s="63"/>
      <c r="E126" s="41">
        <v>2483900</v>
      </c>
      <c r="F126" s="41" t="s">
        <v>31</v>
      </c>
      <c r="G126" s="11">
        <v>385000</v>
      </c>
      <c r="H126" s="11">
        <v>385000</v>
      </c>
      <c r="I126" s="11">
        <v>385000</v>
      </c>
      <c r="J126" s="57"/>
      <c r="K126" s="60"/>
    </row>
    <row r="127" spans="1:11" s="8" customFormat="1" ht="45" customHeight="1" outlineLevel="1" x14ac:dyDescent="0.2">
      <c r="A127" s="73"/>
      <c r="B127" s="57"/>
      <c r="C127" s="70"/>
      <c r="D127" s="63"/>
      <c r="E127" s="41">
        <v>2640976</v>
      </c>
      <c r="F127" s="41" t="s">
        <v>49</v>
      </c>
      <c r="G127" s="11">
        <v>2502000</v>
      </c>
      <c r="H127" s="11">
        <v>2502000</v>
      </c>
      <c r="I127" s="11">
        <v>2502000</v>
      </c>
      <c r="J127" s="57"/>
      <c r="K127" s="60"/>
    </row>
    <row r="128" spans="1:11" s="8" customFormat="1" ht="45" customHeight="1" outlineLevel="1" x14ac:dyDescent="0.2">
      <c r="A128" s="73"/>
      <c r="B128" s="57"/>
      <c r="C128" s="70"/>
      <c r="D128" s="63"/>
      <c r="E128" s="41">
        <v>3646854</v>
      </c>
      <c r="F128" s="41" t="s">
        <v>19</v>
      </c>
      <c r="G128" s="11">
        <v>1063000</v>
      </c>
      <c r="H128" s="11">
        <v>1063000</v>
      </c>
      <c r="I128" s="11">
        <v>1063000</v>
      </c>
      <c r="J128" s="57"/>
      <c r="K128" s="60"/>
    </row>
    <row r="129" spans="1:12" s="8" customFormat="1" ht="45" customHeight="1" outlineLevel="1" x14ac:dyDescent="0.2">
      <c r="A129" s="73"/>
      <c r="B129" s="57"/>
      <c r="C129" s="70"/>
      <c r="D129" s="63"/>
      <c r="E129" s="41">
        <v>4358824</v>
      </c>
      <c r="F129" s="41" t="s">
        <v>35</v>
      </c>
      <c r="G129" s="11">
        <v>559000</v>
      </c>
      <c r="H129" s="11">
        <v>559000</v>
      </c>
      <c r="I129" s="11">
        <v>559000</v>
      </c>
      <c r="J129" s="57"/>
      <c r="K129" s="60"/>
    </row>
    <row r="130" spans="1:12" s="8" customFormat="1" ht="45" customHeight="1" outlineLevel="1" x14ac:dyDescent="0.2">
      <c r="A130" s="73"/>
      <c r="B130" s="57"/>
      <c r="C130" s="70"/>
      <c r="D130" s="63"/>
      <c r="E130" s="41">
        <v>4788658</v>
      </c>
      <c r="F130" s="41" t="s">
        <v>16</v>
      </c>
      <c r="G130" s="11">
        <v>442000</v>
      </c>
      <c r="H130" s="11">
        <v>442000</v>
      </c>
      <c r="I130" s="11">
        <v>442000</v>
      </c>
      <c r="J130" s="57"/>
      <c r="K130" s="60"/>
    </row>
    <row r="131" spans="1:12" s="8" customFormat="1" ht="45" customHeight="1" outlineLevel="1" x14ac:dyDescent="0.2">
      <c r="A131" s="73"/>
      <c r="B131" s="57"/>
      <c r="C131" s="70"/>
      <c r="D131" s="63"/>
      <c r="E131" s="41">
        <v>5551309</v>
      </c>
      <c r="F131" s="41" t="s">
        <v>65</v>
      </c>
      <c r="G131" s="11">
        <v>448000</v>
      </c>
      <c r="H131" s="11">
        <v>448000</v>
      </c>
      <c r="I131" s="11">
        <v>448000</v>
      </c>
      <c r="J131" s="57"/>
      <c r="K131" s="60"/>
    </row>
    <row r="132" spans="1:12" s="8" customFormat="1" ht="45" customHeight="1" outlineLevel="1" x14ac:dyDescent="0.2">
      <c r="A132" s="73"/>
      <c r="B132" s="57"/>
      <c r="C132" s="70"/>
      <c r="D132" s="63"/>
      <c r="E132" s="41">
        <v>5951749</v>
      </c>
      <c r="F132" s="41" t="s">
        <v>37</v>
      </c>
      <c r="G132" s="11">
        <v>2016000</v>
      </c>
      <c r="H132" s="11">
        <v>2016000</v>
      </c>
      <c r="I132" s="11">
        <v>2016000</v>
      </c>
      <c r="J132" s="57"/>
      <c r="K132" s="60"/>
    </row>
    <row r="133" spans="1:12" s="8" customFormat="1" ht="45" customHeight="1" outlineLevel="1" x14ac:dyDescent="0.2">
      <c r="A133" s="73"/>
      <c r="B133" s="57"/>
      <c r="C133" s="70"/>
      <c r="D133" s="63"/>
      <c r="E133" s="41">
        <v>6349785</v>
      </c>
      <c r="F133" s="41" t="s">
        <v>49</v>
      </c>
      <c r="G133" s="11">
        <v>1598000</v>
      </c>
      <c r="H133" s="11">
        <v>1598000</v>
      </c>
      <c r="I133" s="11">
        <v>1598000</v>
      </c>
      <c r="J133" s="57"/>
      <c r="K133" s="60"/>
    </row>
    <row r="134" spans="1:12" s="8" customFormat="1" ht="45" customHeight="1" outlineLevel="1" x14ac:dyDescent="0.2">
      <c r="A134" s="73"/>
      <c r="B134" s="57"/>
      <c r="C134" s="70"/>
      <c r="D134" s="63"/>
      <c r="E134" s="41">
        <v>6353463</v>
      </c>
      <c r="F134" s="41" t="s">
        <v>70</v>
      </c>
      <c r="G134" s="11">
        <v>151000</v>
      </c>
      <c r="H134" s="11">
        <v>151000</v>
      </c>
      <c r="I134" s="11">
        <v>151000</v>
      </c>
      <c r="J134" s="57"/>
      <c r="K134" s="60"/>
    </row>
    <row r="135" spans="1:12" s="8" customFormat="1" ht="45" customHeight="1" outlineLevel="1" x14ac:dyDescent="0.2">
      <c r="A135" s="73"/>
      <c r="B135" s="57"/>
      <c r="C135" s="70"/>
      <c r="D135" s="63"/>
      <c r="E135" s="41">
        <v>6668963</v>
      </c>
      <c r="F135" s="41" t="s">
        <v>16</v>
      </c>
      <c r="G135" s="11">
        <v>1523000</v>
      </c>
      <c r="H135" s="11">
        <v>1523000</v>
      </c>
      <c r="I135" s="11">
        <v>1523000</v>
      </c>
      <c r="J135" s="57"/>
      <c r="K135" s="60"/>
    </row>
    <row r="136" spans="1:12" s="8" customFormat="1" ht="45" customHeight="1" outlineLevel="1" x14ac:dyDescent="0.2">
      <c r="A136" s="73"/>
      <c r="B136" s="57"/>
      <c r="C136" s="70"/>
      <c r="D136" s="63"/>
      <c r="E136" s="41">
        <v>6754765</v>
      </c>
      <c r="F136" s="41" t="s">
        <v>13</v>
      </c>
      <c r="G136" s="11">
        <v>207000</v>
      </c>
      <c r="H136" s="11">
        <v>207000</v>
      </c>
      <c r="I136" s="11">
        <v>207000</v>
      </c>
      <c r="J136" s="57"/>
      <c r="K136" s="60"/>
    </row>
    <row r="137" spans="1:12" s="8" customFormat="1" ht="45" customHeight="1" outlineLevel="1" x14ac:dyDescent="0.2">
      <c r="A137" s="73"/>
      <c r="B137" s="57"/>
      <c r="C137" s="70"/>
      <c r="D137" s="63"/>
      <c r="E137" s="41">
        <v>6763192</v>
      </c>
      <c r="F137" s="41" t="s">
        <v>21</v>
      </c>
      <c r="G137" s="11">
        <v>776000</v>
      </c>
      <c r="H137" s="11">
        <v>776000</v>
      </c>
      <c r="I137" s="11">
        <v>776000</v>
      </c>
      <c r="J137" s="57"/>
      <c r="K137" s="60"/>
    </row>
    <row r="138" spans="1:12" s="8" customFormat="1" ht="45" customHeight="1" outlineLevel="1" x14ac:dyDescent="0.2">
      <c r="A138" s="73"/>
      <c r="B138" s="57"/>
      <c r="C138" s="70"/>
      <c r="D138" s="63"/>
      <c r="E138" s="41">
        <v>8747321</v>
      </c>
      <c r="F138" s="41" t="s">
        <v>70</v>
      </c>
      <c r="G138" s="11">
        <v>299000</v>
      </c>
      <c r="H138" s="11">
        <v>299000</v>
      </c>
      <c r="I138" s="11">
        <v>299000</v>
      </c>
      <c r="J138" s="57"/>
      <c r="K138" s="60"/>
      <c r="L138" s="18"/>
    </row>
    <row r="139" spans="1:12" s="8" customFormat="1" ht="45" customHeight="1" outlineLevel="1" x14ac:dyDescent="0.2">
      <c r="A139" s="73"/>
      <c r="B139" s="57"/>
      <c r="C139" s="70"/>
      <c r="D139" s="63"/>
      <c r="E139" s="41">
        <v>9564778</v>
      </c>
      <c r="F139" s="41" t="s">
        <v>51</v>
      </c>
      <c r="G139" s="11">
        <v>1875000</v>
      </c>
      <c r="H139" s="11">
        <v>1875000</v>
      </c>
      <c r="I139" s="11">
        <v>1875000</v>
      </c>
      <c r="J139" s="57"/>
      <c r="K139" s="60"/>
    </row>
    <row r="140" spans="1:12" s="8" customFormat="1" ht="20.100000000000001" customHeight="1" x14ac:dyDescent="0.2">
      <c r="A140" s="74"/>
      <c r="B140" s="58"/>
      <c r="C140" s="71"/>
      <c r="D140" s="64"/>
      <c r="E140" s="28" t="str">
        <f>CONCATENATE(A124," souhrn")</f>
        <v>29/23 souhrn</v>
      </c>
      <c r="F140" s="41"/>
      <c r="G140" s="27">
        <f>SUBTOTAL(9,G124:G139)</f>
        <v>14602000</v>
      </c>
      <c r="H140" s="27">
        <f>SUBTOTAL(9,H124:H139)</f>
        <v>14602000</v>
      </c>
      <c r="I140" s="27">
        <f>SUBTOTAL(9,I124:I139)</f>
        <v>14602000</v>
      </c>
      <c r="J140" s="58"/>
      <c r="K140" s="61"/>
    </row>
    <row r="141" spans="1:12" s="8" customFormat="1" ht="45" customHeight="1" outlineLevel="1" x14ac:dyDescent="0.2">
      <c r="A141" s="75" t="s">
        <v>176</v>
      </c>
      <c r="B141" s="56" t="s">
        <v>22</v>
      </c>
      <c r="C141" s="69" t="s">
        <v>269</v>
      </c>
      <c r="D141" s="56" t="s">
        <v>4</v>
      </c>
      <c r="E141" s="41">
        <v>3459300</v>
      </c>
      <c r="F141" s="41" t="s">
        <v>14</v>
      </c>
      <c r="G141" s="11">
        <v>840000</v>
      </c>
      <c r="H141" s="11">
        <v>840000</v>
      </c>
      <c r="I141" s="11">
        <v>840000</v>
      </c>
      <c r="J141" s="56" t="s">
        <v>226</v>
      </c>
      <c r="K141" s="59" t="s">
        <v>86</v>
      </c>
    </row>
    <row r="142" spans="1:12" s="8" customFormat="1" ht="45" customHeight="1" outlineLevel="1" x14ac:dyDescent="0.2">
      <c r="A142" s="73"/>
      <c r="B142" s="57"/>
      <c r="C142" s="70"/>
      <c r="D142" s="57"/>
      <c r="E142" s="41">
        <v>3406829</v>
      </c>
      <c r="F142" s="41" t="s">
        <v>14</v>
      </c>
      <c r="G142" s="11">
        <v>436000</v>
      </c>
      <c r="H142" s="11">
        <v>436000</v>
      </c>
      <c r="I142" s="11">
        <v>436000</v>
      </c>
      <c r="J142" s="57"/>
      <c r="K142" s="60"/>
    </row>
    <row r="143" spans="1:12" s="8" customFormat="1" ht="45" customHeight="1" outlineLevel="1" x14ac:dyDescent="0.2">
      <c r="A143" s="73"/>
      <c r="B143" s="57"/>
      <c r="C143" s="70"/>
      <c r="D143" s="57"/>
      <c r="E143" s="41">
        <v>1440607</v>
      </c>
      <c r="F143" s="41" t="s">
        <v>14</v>
      </c>
      <c r="G143" s="11">
        <v>446000</v>
      </c>
      <c r="H143" s="11">
        <v>446000</v>
      </c>
      <c r="I143" s="11">
        <v>446000</v>
      </c>
      <c r="J143" s="57"/>
      <c r="K143" s="60"/>
    </row>
    <row r="144" spans="1:12" s="8" customFormat="1" ht="20.100000000000001" customHeight="1" x14ac:dyDescent="0.2">
      <c r="A144" s="74"/>
      <c r="B144" s="58"/>
      <c r="C144" s="71"/>
      <c r="D144" s="58"/>
      <c r="E144" s="28" t="str">
        <f>CONCATENATE(A141," souhrn")</f>
        <v>30/23 souhrn</v>
      </c>
      <c r="F144" s="41"/>
      <c r="G144" s="27">
        <f>SUBTOTAL(9,G141:G143)</f>
        <v>1722000</v>
      </c>
      <c r="H144" s="27">
        <f>SUBTOTAL(9,H141:H143)</f>
        <v>1722000</v>
      </c>
      <c r="I144" s="27">
        <f>SUBTOTAL(9,I141:I143)</f>
        <v>1722000</v>
      </c>
      <c r="J144" s="58"/>
      <c r="K144" s="61"/>
    </row>
    <row r="145" spans="1:12" s="8" customFormat="1" ht="45" customHeight="1" outlineLevel="1" x14ac:dyDescent="0.2">
      <c r="A145" s="75" t="s">
        <v>177</v>
      </c>
      <c r="B145" s="56" t="s">
        <v>10</v>
      </c>
      <c r="C145" s="69" t="s">
        <v>270</v>
      </c>
      <c r="D145" s="56" t="s">
        <v>4</v>
      </c>
      <c r="E145" s="41">
        <v>9029716</v>
      </c>
      <c r="F145" s="41" t="s">
        <v>9</v>
      </c>
      <c r="G145" s="11">
        <v>1005000</v>
      </c>
      <c r="H145" s="11">
        <v>869000</v>
      </c>
      <c r="I145" s="11">
        <v>869000</v>
      </c>
      <c r="J145" s="56" t="s">
        <v>123</v>
      </c>
      <c r="K145" s="59" t="s">
        <v>85</v>
      </c>
    </row>
    <row r="146" spans="1:12" s="8" customFormat="1" ht="45" customHeight="1" outlineLevel="1" x14ac:dyDescent="0.2">
      <c r="A146" s="73"/>
      <c r="B146" s="57"/>
      <c r="C146" s="70"/>
      <c r="D146" s="57"/>
      <c r="E146" s="41">
        <v>1827220</v>
      </c>
      <c r="F146" s="41" t="s">
        <v>35</v>
      </c>
      <c r="G146" s="11">
        <v>845000</v>
      </c>
      <c r="H146" s="11">
        <v>705000</v>
      </c>
      <c r="I146" s="11">
        <v>705000</v>
      </c>
      <c r="J146" s="57"/>
      <c r="K146" s="60"/>
      <c r="L146" s="18"/>
    </row>
    <row r="147" spans="1:12" s="8" customFormat="1" ht="45" customHeight="1" outlineLevel="1" x14ac:dyDescent="0.2">
      <c r="A147" s="73"/>
      <c r="B147" s="57"/>
      <c r="C147" s="70"/>
      <c r="D147" s="57"/>
      <c r="E147" s="41">
        <v>8803706</v>
      </c>
      <c r="F147" s="41" t="s">
        <v>35</v>
      </c>
      <c r="G147" s="11">
        <v>823000</v>
      </c>
      <c r="H147" s="11">
        <v>684000</v>
      </c>
      <c r="I147" s="11">
        <v>684000</v>
      </c>
      <c r="J147" s="57"/>
      <c r="K147" s="60"/>
    </row>
    <row r="148" spans="1:12" s="8" customFormat="1" ht="45" customHeight="1" outlineLevel="1" x14ac:dyDescent="0.2">
      <c r="A148" s="73"/>
      <c r="B148" s="57"/>
      <c r="C148" s="70"/>
      <c r="D148" s="57"/>
      <c r="E148" s="41">
        <v>4221164</v>
      </c>
      <c r="F148" s="41" t="s">
        <v>70</v>
      </c>
      <c r="G148" s="11">
        <v>611000</v>
      </c>
      <c r="H148" s="11">
        <v>519000</v>
      </c>
      <c r="I148" s="11">
        <v>519000</v>
      </c>
      <c r="J148" s="57"/>
      <c r="K148" s="60"/>
    </row>
    <row r="149" spans="1:12" s="8" customFormat="1" ht="45" customHeight="1" outlineLevel="1" x14ac:dyDescent="0.2">
      <c r="A149" s="73"/>
      <c r="B149" s="57"/>
      <c r="C149" s="70"/>
      <c r="D149" s="57"/>
      <c r="E149" s="41">
        <v>3687518</v>
      </c>
      <c r="F149" s="41" t="s">
        <v>11</v>
      </c>
      <c r="G149" s="11">
        <v>1548000</v>
      </c>
      <c r="H149" s="11">
        <v>1290000</v>
      </c>
      <c r="I149" s="11">
        <v>1290000</v>
      </c>
      <c r="J149" s="57"/>
      <c r="K149" s="60"/>
    </row>
    <row r="150" spans="1:12" s="8" customFormat="1" ht="20.100000000000001" customHeight="1" x14ac:dyDescent="0.2">
      <c r="A150" s="74"/>
      <c r="B150" s="58"/>
      <c r="C150" s="71"/>
      <c r="D150" s="58"/>
      <c r="E150" s="28" t="str">
        <f>CONCATENATE(A145," souhrn")</f>
        <v>31/23 souhrn</v>
      </c>
      <c r="F150" s="41"/>
      <c r="G150" s="27">
        <f>SUBTOTAL(9,G145:G149)</f>
        <v>4832000</v>
      </c>
      <c r="H150" s="27">
        <f>SUBTOTAL(9,H145:H149)</f>
        <v>4067000</v>
      </c>
      <c r="I150" s="27">
        <f>SUBTOTAL(9,I145:I149)</f>
        <v>4067000</v>
      </c>
      <c r="J150" s="58"/>
      <c r="K150" s="61"/>
    </row>
    <row r="151" spans="1:12" s="8" customFormat="1" ht="45" customHeight="1" x14ac:dyDescent="0.2">
      <c r="A151" s="20" t="s">
        <v>178</v>
      </c>
      <c r="B151" s="41" t="s">
        <v>64</v>
      </c>
      <c r="C151" s="40" t="s">
        <v>271</v>
      </c>
      <c r="D151" s="41" t="s">
        <v>32</v>
      </c>
      <c r="E151" s="41">
        <v>9781801</v>
      </c>
      <c r="F151" s="41" t="s">
        <v>8</v>
      </c>
      <c r="G151" s="11">
        <v>8695000</v>
      </c>
      <c r="H151" s="11">
        <v>8695000</v>
      </c>
      <c r="I151" s="11">
        <v>8695000</v>
      </c>
      <c r="J151" s="33" t="s">
        <v>226</v>
      </c>
      <c r="K151" s="12" t="s">
        <v>97</v>
      </c>
    </row>
    <row r="152" spans="1:12" s="8" customFormat="1" ht="45" customHeight="1" x14ac:dyDescent="0.2">
      <c r="A152" s="20" t="s">
        <v>179</v>
      </c>
      <c r="B152" s="41" t="s">
        <v>180</v>
      </c>
      <c r="C152" s="40" t="s">
        <v>272</v>
      </c>
      <c r="D152" s="41" t="s">
        <v>4</v>
      </c>
      <c r="E152" s="41">
        <v>6399348</v>
      </c>
      <c r="F152" s="41" t="s">
        <v>69</v>
      </c>
      <c r="G152" s="11">
        <v>337000</v>
      </c>
      <c r="H152" s="11">
        <v>337000</v>
      </c>
      <c r="I152" s="11">
        <v>337000</v>
      </c>
      <c r="J152" s="33" t="s">
        <v>226</v>
      </c>
      <c r="K152" s="12" t="s">
        <v>181</v>
      </c>
    </row>
    <row r="153" spans="1:12" s="8" customFormat="1" ht="45" customHeight="1" x14ac:dyDescent="0.2">
      <c r="A153" s="20" t="s">
        <v>182</v>
      </c>
      <c r="B153" s="41" t="s">
        <v>183</v>
      </c>
      <c r="C153" s="40" t="s">
        <v>273</v>
      </c>
      <c r="D153" s="41" t="s">
        <v>4</v>
      </c>
      <c r="E153" s="41">
        <v>3512159</v>
      </c>
      <c r="F153" s="41" t="s">
        <v>8</v>
      </c>
      <c r="G153" s="11">
        <v>1542000</v>
      </c>
      <c r="H153" s="11">
        <v>1169000</v>
      </c>
      <c r="I153" s="11">
        <v>1169000</v>
      </c>
      <c r="J153" s="41" t="s">
        <v>123</v>
      </c>
      <c r="K153" s="12" t="s">
        <v>184</v>
      </c>
    </row>
    <row r="154" spans="1:12" s="8" customFormat="1" ht="45" customHeight="1" outlineLevel="1" x14ac:dyDescent="0.2">
      <c r="A154" s="75" t="s">
        <v>185</v>
      </c>
      <c r="B154" s="56" t="s">
        <v>94</v>
      </c>
      <c r="C154" s="69" t="s">
        <v>274</v>
      </c>
      <c r="D154" s="56" t="s">
        <v>4</v>
      </c>
      <c r="E154" s="41">
        <v>8846615</v>
      </c>
      <c r="F154" s="41" t="s">
        <v>35</v>
      </c>
      <c r="G154" s="11">
        <v>600000</v>
      </c>
      <c r="H154" s="11">
        <v>522000</v>
      </c>
      <c r="I154" s="11">
        <v>522000</v>
      </c>
      <c r="J154" s="56" t="s">
        <v>123</v>
      </c>
      <c r="K154" s="59" t="s">
        <v>107</v>
      </c>
    </row>
    <row r="155" spans="1:12" s="8" customFormat="1" ht="45" customHeight="1" outlineLevel="1" x14ac:dyDescent="0.2">
      <c r="A155" s="73"/>
      <c r="B155" s="57"/>
      <c r="C155" s="70"/>
      <c r="D155" s="57"/>
      <c r="E155" s="41">
        <v>5923005</v>
      </c>
      <c r="F155" s="41" t="s">
        <v>11</v>
      </c>
      <c r="G155" s="11">
        <v>300000</v>
      </c>
      <c r="H155" s="11">
        <v>248000</v>
      </c>
      <c r="I155" s="11">
        <v>248000</v>
      </c>
      <c r="J155" s="57"/>
      <c r="K155" s="60"/>
    </row>
    <row r="156" spans="1:12" s="8" customFormat="1" ht="45" customHeight="1" outlineLevel="1" x14ac:dyDescent="0.2">
      <c r="A156" s="73"/>
      <c r="B156" s="57"/>
      <c r="C156" s="70"/>
      <c r="D156" s="57"/>
      <c r="E156" s="41">
        <v>5144453</v>
      </c>
      <c r="F156" s="41" t="s">
        <v>11</v>
      </c>
      <c r="G156" s="11">
        <v>300000</v>
      </c>
      <c r="H156" s="11">
        <v>273000</v>
      </c>
      <c r="I156" s="11">
        <v>273000</v>
      </c>
      <c r="J156" s="57"/>
      <c r="K156" s="60"/>
    </row>
    <row r="157" spans="1:12" s="8" customFormat="1" ht="20.100000000000001" customHeight="1" x14ac:dyDescent="0.2">
      <c r="A157" s="74"/>
      <c r="B157" s="58"/>
      <c r="C157" s="71"/>
      <c r="D157" s="58"/>
      <c r="E157" s="28" t="str">
        <f>CONCATENATE(A154," souhrn")</f>
        <v>36/23 souhrn</v>
      </c>
      <c r="F157" s="41"/>
      <c r="G157" s="27">
        <f>SUBTOTAL(9,G154:G156)</f>
        <v>1200000</v>
      </c>
      <c r="H157" s="27">
        <f>SUBTOTAL(9,H154:H156)</f>
        <v>1043000</v>
      </c>
      <c r="I157" s="27">
        <f>SUBTOTAL(9,I154:I156)</f>
        <v>1043000</v>
      </c>
      <c r="J157" s="58"/>
      <c r="K157" s="61"/>
    </row>
    <row r="158" spans="1:12" s="8" customFormat="1" ht="45" customHeight="1" outlineLevel="1" x14ac:dyDescent="0.2">
      <c r="A158" s="75" t="s">
        <v>186</v>
      </c>
      <c r="B158" s="56" t="s">
        <v>46</v>
      </c>
      <c r="C158" s="69" t="s">
        <v>275</v>
      </c>
      <c r="D158" s="56" t="s">
        <v>32</v>
      </c>
      <c r="E158" s="41">
        <v>3838899</v>
      </c>
      <c r="F158" s="41" t="s">
        <v>35</v>
      </c>
      <c r="G158" s="11">
        <v>374000</v>
      </c>
      <c r="H158" s="11">
        <v>374000</v>
      </c>
      <c r="I158" s="11">
        <v>374000</v>
      </c>
      <c r="J158" s="56" t="s">
        <v>226</v>
      </c>
      <c r="K158" s="59" t="s">
        <v>116</v>
      </c>
    </row>
    <row r="159" spans="1:12" s="8" customFormat="1" ht="45" customHeight="1" outlineLevel="1" x14ac:dyDescent="0.2">
      <c r="A159" s="73"/>
      <c r="B159" s="57"/>
      <c r="C159" s="70"/>
      <c r="D159" s="57"/>
      <c r="E159" s="41">
        <v>9077964</v>
      </c>
      <c r="F159" s="41" t="s">
        <v>35</v>
      </c>
      <c r="G159" s="11">
        <v>452000</v>
      </c>
      <c r="H159" s="11">
        <v>452000</v>
      </c>
      <c r="I159" s="11">
        <v>452000</v>
      </c>
      <c r="J159" s="57"/>
      <c r="K159" s="60"/>
    </row>
    <row r="160" spans="1:12" s="8" customFormat="1" ht="20.100000000000001" customHeight="1" x14ac:dyDescent="0.2">
      <c r="A160" s="74"/>
      <c r="B160" s="58"/>
      <c r="C160" s="71"/>
      <c r="D160" s="58"/>
      <c r="E160" s="28" t="str">
        <f>CONCATENATE(A158," souhrn")</f>
        <v>37/23 souhrn</v>
      </c>
      <c r="F160" s="41"/>
      <c r="G160" s="27">
        <f>SUBTOTAL(9,G158:G159)</f>
        <v>826000</v>
      </c>
      <c r="H160" s="27">
        <f>SUBTOTAL(9,H158:H159)</f>
        <v>826000</v>
      </c>
      <c r="I160" s="27">
        <f>SUBTOTAL(9,I158:I159)</f>
        <v>826000</v>
      </c>
      <c r="J160" s="58"/>
      <c r="K160" s="61"/>
    </row>
    <row r="161" spans="1:12" s="8" customFormat="1" ht="45" customHeight="1" outlineLevel="1" x14ac:dyDescent="0.2">
      <c r="A161" s="75" t="s">
        <v>187</v>
      </c>
      <c r="B161" s="56" t="s">
        <v>42</v>
      </c>
      <c r="C161" s="69" t="s">
        <v>276</v>
      </c>
      <c r="D161" s="56" t="s">
        <v>32</v>
      </c>
      <c r="E161" s="41">
        <v>3561786</v>
      </c>
      <c r="F161" s="41" t="s">
        <v>70</v>
      </c>
      <c r="G161" s="11">
        <v>414000</v>
      </c>
      <c r="H161" s="11">
        <v>348000</v>
      </c>
      <c r="I161" s="11">
        <v>348000</v>
      </c>
      <c r="J161" s="56" t="s">
        <v>123</v>
      </c>
      <c r="K161" s="59" t="s">
        <v>100</v>
      </c>
    </row>
    <row r="162" spans="1:12" s="8" customFormat="1" ht="45" customHeight="1" outlineLevel="1" x14ac:dyDescent="0.2">
      <c r="A162" s="73"/>
      <c r="B162" s="57"/>
      <c r="C162" s="70"/>
      <c r="D162" s="57"/>
      <c r="E162" s="41">
        <v>8243517</v>
      </c>
      <c r="F162" s="41" t="s">
        <v>20</v>
      </c>
      <c r="G162" s="11">
        <v>117000</v>
      </c>
      <c r="H162" s="11">
        <v>109000</v>
      </c>
      <c r="I162" s="11">
        <v>109000</v>
      </c>
      <c r="J162" s="57"/>
      <c r="K162" s="60"/>
    </row>
    <row r="163" spans="1:12" s="8" customFormat="1" ht="45" customHeight="1" outlineLevel="1" x14ac:dyDescent="0.2">
      <c r="A163" s="73"/>
      <c r="B163" s="57"/>
      <c r="C163" s="70"/>
      <c r="D163" s="57"/>
      <c r="E163" s="41">
        <v>1109069</v>
      </c>
      <c r="F163" s="41" t="s">
        <v>11</v>
      </c>
      <c r="G163" s="11">
        <v>741000</v>
      </c>
      <c r="H163" s="11">
        <v>612000</v>
      </c>
      <c r="I163" s="11">
        <v>612000</v>
      </c>
      <c r="J163" s="57"/>
      <c r="K163" s="60"/>
      <c r="L163" s="18"/>
    </row>
    <row r="164" spans="1:12" s="8" customFormat="1" ht="20.100000000000001" customHeight="1" x14ac:dyDescent="0.2">
      <c r="A164" s="74"/>
      <c r="B164" s="58"/>
      <c r="C164" s="71"/>
      <c r="D164" s="58"/>
      <c r="E164" s="28" t="str">
        <f>CONCATENATE(A161," souhrn")</f>
        <v>38/23 souhrn</v>
      </c>
      <c r="F164" s="41"/>
      <c r="G164" s="27">
        <f>SUBTOTAL(9,G161:G163)</f>
        <v>1272000</v>
      </c>
      <c r="H164" s="27">
        <f>SUBTOTAL(9,H161:H163)</f>
        <v>1069000</v>
      </c>
      <c r="I164" s="27">
        <f>SUBTOTAL(9,I161:I163)</f>
        <v>1069000</v>
      </c>
      <c r="J164" s="58"/>
      <c r="K164" s="61"/>
      <c r="L164" s="18"/>
    </row>
    <row r="165" spans="1:12" s="8" customFormat="1" ht="45" customHeight="1" outlineLevel="1" x14ac:dyDescent="0.2">
      <c r="A165" s="75" t="s">
        <v>188</v>
      </c>
      <c r="B165" s="56" t="s">
        <v>23</v>
      </c>
      <c r="C165" s="69" t="s">
        <v>277</v>
      </c>
      <c r="D165" s="56" t="s">
        <v>4</v>
      </c>
      <c r="E165" s="41">
        <v>2355270</v>
      </c>
      <c r="F165" s="41" t="s">
        <v>9</v>
      </c>
      <c r="G165" s="11">
        <v>457000</v>
      </c>
      <c r="H165" s="11">
        <v>457000</v>
      </c>
      <c r="I165" s="11">
        <v>457000</v>
      </c>
      <c r="J165" s="56" t="s">
        <v>226</v>
      </c>
      <c r="K165" s="59" t="s">
        <v>84</v>
      </c>
    </row>
    <row r="166" spans="1:12" s="8" customFormat="1" ht="45" customHeight="1" outlineLevel="1" x14ac:dyDescent="0.2">
      <c r="A166" s="73"/>
      <c r="B166" s="57"/>
      <c r="C166" s="70"/>
      <c r="D166" s="57"/>
      <c r="E166" s="41">
        <v>3256866</v>
      </c>
      <c r="F166" s="41" t="s">
        <v>35</v>
      </c>
      <c r="G166" s="11">
        <v>797000</v>
      </c>
      <c r="H166" s="11">
        <v>797000</v>
      </c>
      <c r="I166" s="11">
        <v>797000</v>
      </c>
      <c r="J166" s="57"/>
      <c r="K166" s="60"/>
    </row>
    <row r="167" spans="1:12" s="8" customFormat="1" ht="45" customHeight="1" outlineLevel="1" x14ac:dyDescent="0.2">
      <c r="A167" s="73"/>
      <c r="B167" s="57"/>
      <c r="C167" s="70"/>
      <c r="D167" s="57"/>
      <c r="E167" s="41">
        <v>5344963</v>
      </c>
      <c r="F167" s="41" t="s">
        <v>70</v>
      </c>
      <c r="G167" s="11">
        <v>341000</v>
      </c>
      <c r="H167" s="11">
        <v>341000</v>
      </c>
      <c r="I167" s="11">
        <v>341000</v>
      </c>
      <c r="J167" s="57"/>
      <c r="K167" s="60"/>
    </row>
    <row r="168" spans="1:12" s="8" customFormat="1" ht="45" customHeight="1" outlineLevel="1" x14ac:dyDescent="0.2">
      <c r="A168" s="73"/>
      <c r="B168" s="57"/>
      <c r="C168" s="70"/>
      <c r="D168" s="57"/>
      <c r="E168" s="41">
        <v>9760673</v>
      </c>
      <c r="F168" s="41" t="s">
        <v>11</v>
      </c>
      <c r="G168" s="11">
        <v>501000</v>
      </c>
      <c r="H168" s="11">
        <v>501000</v>
      </c>
      <c r="I168" s="11">
        <v>501000</v>
      </c>
      <c r="J168" s="57"/>
      <c r="K168" s="60"/>
    </row>
    <row r="169" spans="1:12" s="8" customFormat="1" ht="20.100000000000001" customHeight="1" x14ac:dyDescent="0.2">
      <c r="A169" s="74"/>
      <c r="B169" s="58"/>
      <c r="C169" s="71"/>
      <c r="D169" s="58"/>
      <c r="E169" s="28" t="str">
        <f>CONCATENATE(A165," souhrn")</f>
        <v>39/23 souhrn</v>
      </c>
      <c r="F169" s="41"/>
      <c r="G169" s="27">
        <f>SUBTOTAL(9,G165:G168)</f>
        <v>2096000</v>
      </c>
      <c r="H169" s="27">
        <f>SUBTOTAL(9,H165:H168)</f>
        <v>2096000</v>
      </c>
      <c r="I169" s="27">
        <f>SUBTOTAL(9,I165:I168)</f>
        <v>2096000</v>
      </c>
      <c r="J169" s="58"/>
      <c r="K169" s="61"/>
    </row>
    <row r="170" spans="1:12" s="8" customFormat="1" ht="45" customHeight="1" outlineLevel="1" x14ac:dyDescent="0.2">
      <c r="A170" s="75" t="s">
        <v>189</v>
      </c>
      <c r="B170" s="56" t="s">
        <v>66</v>
      </c>
      <c r="C170" s="69" t="s">
        <v>278</v>
      </c>
      <c r="D170" s="62" t="s">
        <v>61</v>
      </c>
      <c r="E170" s="41">
        <v>1668225</v>
      </c>
      <c r="F170" s="41" t="s">
        <v>49</v>
      </c>
      <c r="G170" s="11">
        <v>5598000</v>
      </c>
      <c r="H170" s="11">
        <v>4554000</v>
      </c>
      <c r="I170" s="11">
        <v>4554000</v>
      </c>
      <c r="J170" s="41" t="s">
        <v>123</v>
      </c>
      <c r="K170" s="59" t="s">
        <v>244</v>
      </c>
    </row>
    <row r="171" spans="1:12" s="8" customFormat="1" ht="45" customHeight="1" outlineLevel="1" x14ac:dyDescent="0.2">
      <c r="A171" s="73"/>
      <c r="B171" s="57"/>
      <c r="C171" s="70"/>
      <c r="D171" s="63"/>
      <c r="E171" s="41">
        <v>3883231</v>
      </c>
      <c r="F171" s="41" t="s">
        <v>14</v>
      </c>
      <c r="G171" s="11">
        <v>482000</v>
      </c>
      <c r="H171" s="11">
        <v>482000</v>
      </c>
      <c r="I171" s="11">
        <v>482000</v>
      </c>
      <c r="J171" s="33" t="s">
        <v>226</v>
      </c>
      <c r="K171" s="60"/>
    </row>
    <row r="172" spans="1:12" s="8" customFormat="1" ht="45" customHeight="1" outlineLevel="1" x14ac:dyDescent="0.2">
      <c r="A172" s="73"/>
      <c r="B172" s="57"/>
      <c r="C172" s="70"/>
      <c r="D172" s="63"/>
      <c r="E172" s="41">
        <v>3894727</v>
      </c>
      <c r="F172" s="41" t="s">
        <v>16</v>
      </c>
      <c r="G172" s="11">
        <v>1650000</v>
      </c>
      <c r="H172" s="11">
        <v>1334000</v>
      </c>
      <c r="I172" s="11">
        <v>1334000</v>
      </c>
      <c r="J172" s="56" t="s">
        <v>123</v>
      </c>
      <c r="K172" s="60"/>
    </row>
    <row r="173" spans="1:12" s="8" customFormat="1" ht="45" customHeight="1" outlineLevel="1" x14ac:dyDescent="0.2">
      <c r="A173" s="73"/>
      <c r="B173" s="57"/>
      <c r="C173" s="70"/>
      <c r="D173" s="63"/>
      <c r="E173" s="41">
        <v>4481980</v>
      </c>
      <c r="F173" s="41" t="s">
        <v>31</v>
      </c>
      <c r="G173" s="11">
        <v>603000</v>
      </c>
      <c r="H173" s="11">
        <v>538000</v>
      </c>
      <c r="I173" s="11">
        <v>538000</v>
      </c>
      <c r="J173" s="57"/>
      <c r="K173" s="60"/>
    </row>
    <row r="174" spans="1:12" s="8" customFormat="1" ht="45" customHeight="1" outlineLevel="1" x14ac:dyDescent="0.2">
      <c r="A174" s="73"/>
      <c r="B174" s="57"/>
      <c r="C174" s="70"/>
      <c r="D174" s="63"/>
      <c r="E174" s="41">
        <v>5369461</v>
      </c>
      <c r="F174" s="41" t="s">
        <v>11</v>
      </c>
      <c r="G174" s="11">
        <v>597000</v>
      </c>
      <c r="H174" s="11">
        <v>498000</v>
      </c>
      <c r="I174" s="11">
        <v>498000</v>
      </c>
      <c r="J174" s="57"/>
      <c r="K174" s="60"/>
    </row>
    <row r="175" spans="1:12" s="8" customFormat="1" ht="45" customHeight="1" outlineLevel="1" x14ac:dyDescent="0.2">
      <c r="A175" s="73"/>
      <c r="B175" s="57"/>
      <c r="C175" s="70"/>
      <c r="D175" s="63"/>
      <c r="E175" s="41">
        <v>5623457</v>
      </c>
      <c r="F175" s="41" t="s">
        <v>9</v>
      </c>
      <c r="G175" s="11">
        <v>403000</v>
      </c>
      <c r="H175" s="11">
        <v>339000</v>
      </c>
      <c r="I175" s="11">
        <v>339000</v>
      </c>
      <c r="J175" s="57"/>
      <c r="K175" s="60"/>
      <c r="L175" s="18"/>
    </row>
    <row r="176" spans="1:12" s="8" customFormat="1" ht="45" customHeight="1" outlineLevel="1" x14ac:dyDescent="0.2">
      <c r="A176" s="73"/>
      <c r="B176" s="57"/>
      <c r="C176" s="70"/>
      <c r="D176" s="63"/>
      <c r="E176" s="41">
        <v>6230469</v>
      </c>
      <c r="F176" s="41" t="s">
        <v>51</v>
      </c>
      <c r="G176" s="11">
        <v>3700000</v>
      </c>
      <c r="H176" s="11">
        <v>2565000</v>
      </c>
      <c r="I176" s="11">
        <v>2565000</v>
      </c>
      <c r="J176" s="57"/>
      <c r="K176" s="60"/>
    </row>
    <row r="177" spans="1:12" s="8" customFormat="1" ht="45" customHeight="1" outlineLevel="1" x14ac:dyDescent="0.2">
      <c r="A177" s="73"/>
      <c r="B177" s="57"/>
      <c r="C177" s="70"/>
      <c r="D177" s="63"/>
      <c r="E177" s="41">
        <v>6479518</v>
      </c>
      <c r="F177" s="41" t="s">
        <v>57</v>
      </c>
      <c r="G177" s="11">
        <v>221000</v>
      </c>
      <c r="H177" s="11">
        <v>156000</v>
      </c>
      <c r="I177" s="11">
        <v>156000</v>
      </c>
      <c r="J177" s="57"/>
      <c r="K177" s="60"/>
    </row>
    <row r="178" spans="1:12" s="8" customFormat="1" ht="45" customHeight="1" outlineLevel="1" x14ac:dyDescent="0.2">
      <c r="A178" s="73"/>
      <c r="B178" s="57"/>
      <c r="C178" s="70"/>
      <c r="D178" s="63"/>
      <c r="E178" s="41">
        <v>7635104</v>
      </c>
      <c r="F178" s="41" t="s">
        <v>35</v>
      </c>
      <c r="G178" s="11">
        <v>900000</v>
      </c>
      <c r="H178" s="11">
        <v>760000</v>
      </c>
      <c r="I178" s="11">
        <v>760000</v>
      </c>
      <c r="J178" s="57"/>
      <c r="K178" s="60"/>
    </row>
    <row r="179" spans="1:12" s="8" customFormat="1" ht="45" customHeight="1" outlineLevel="1" x14ac:dyDescent="0.2">
      <c r="A179" s="73"/>
      <c r="B179" s="57"/>
      <c r="C179" s="70"/>
      <c r="D179" s="63"/>
      <c r="E179" s="41">
        <v>7710238</v>
      </c>
      <c r="F179" s="41" t="s">
        <v>37</v>
      </c>
      <c r="G179" s="11">
        <v>405000</v>
      </c>
      <c r="H179" s="11">
        <v>336000</v>
      </c>
      <c r="I179" s="11">
        <v>336000</v>
      </c>
      <c r="J179" s="57"/>
      <c r="K179" s="60"/>
    </row>
    <row r="180" spans="1:12" s="8" customFormat="1" ht="45" customHeight="1" outlineLevel="1" x14ac:dyDescent="0.2">
      <c r="A180" s="73"/>
      <c r="B180" s="57"/>
      <c r="C180" s="70"/>
      <c r="D180" s="63"/>
      <c r="E180" s="41">
        <v>8409096</v>
      </c>
      <c r="F180" s="41" t="s">
        <v>37</v>
      </c>
      <c r="G180" s="11">
        <v>758000</v>
      </c>
      <c r="H180" s="11">
        <v>625000</v>
      </c>
      <c r="I180" s="11">
        <v>625000</v>
      </c>
      <c r="J180" s="58"/>
      <c r="K180" s="60"/>
    </row>
    <row r="181" spans="1:12" s="8" customFormat="1" ht="45" customHeight="1" outlineLevel="1" x14ac:dyDescent="0.2">
      <c r="A181" s="73"/>
      <c r="B181" s="57"/>
      <c r="C181" s="70"/>
      <c r="D181" s="63"/>
      <c r="E181" s="41">
        <v>3823323</v>
      </c>
      <c r="F181" s="41" t="s">
        <v>14</v>
      </c>
      <c r="G181" s="11">
        <v>960000</v>
      </c>
      <c r="H181" s="11">
        <v>960000</v>
      </c>
      <c r="I181" s="11">
        <v>960000</v>
      </c>
      <c r="J181" s="33" t="s">
        <v>226</v>
      </c>
      <c r="K181" s="60"/>
    </row>
    <row r="182" spans="1:12" s="8" customFormat="1" ht="45" customHeight="1" outlineLevel="1" x14ac:dyDescent="0.2">
      <c r="A182" s="73"/>
      <c r="B182" s="57"/>
      <c r="C182" s="70"/>
      <c r="D182" s="63"/>
      <c r="E182" s="41">
        <v>9210617</v>
      </c>
      <c r="F182" s="41" t="s">
        <v>70</v>
      </c>
      <c r="G182" s="11">
        <v>540000</v>
      </c>
      <c r="H182" s="11">
        <v>449000</v>
      </c>
      <c r="I182" s="11">
        <v>449000</v>
      </c>
      <c r="J182" s="41" t="s">
        <v>123</v>
      </c>
      <c r="K182" s="60"/>
    </row>
    <row r="183" spans="1:12" s="8" customFormat="1" ht="20.100000000000001" customHeight="1" x14ac:dyDescent="0.2">
      <c r="A183" s="74"/>
      <c r="B183" s="58"/>
      <c r="C183" s="71"/>
      <c r="D183" s="64"/>
      <c r="E183" s="28" t="str">
        <f>CONCATENATE(A170," souhrn")</f>
        <v>40/23 souhrn</v>
      </c>
      <c r="F183" s="41"/>
      <c r="G183" s="27">
        <f>SUBTOTAL(9,G170:G182)</f>
        <v>16817000</v>
      </c>
      <c r="H183" s="27">
        <f>SUBTOTAL(9,H170:H182)</f>
        <v>13596000</v>
      </c>
      <c r="I183" s="27">
        <f>SUBTOTAL(9,I170:I182)</f>
        <v>13596000</v>
      </c>
      <c r="J183" s="30"/>
      <c r="K183" s="61"/>
    </row>
    <row r="184" spans="1:12" s="8" customFormat="1" ht="45" customHeight="1" x14ac:dyDescent="0.2">
      <c r="A184" s="20" t="s">
        <v>191</v>
      </c>
      <c r="B184" s="41" t="s">
        <v>67</v>
      </c>
      <c r="C184" s="40" t="s">
        <v>238</v>
      </c>
      <c r="D184" s="10" t="s">
        <v>61</v>
      </c>
      <c r="E184" s="41">
        <v>9532032</v>
      </c>
      <c r="F184" s="41" t="s">
        <v>16</v>
      </c>
      <c r="G184" s="11">
        <v>600000</v>
      </c>
      <c r="H184" s="11">
        <v>367000</v>
      </c>
      <c r="I184" s="11">
        <v>367000</v>
      </c>
      <c r="J184" s="41" t="s">
        <v>123</v>
      </c>
      <c r="K184" s="12" t="s">
        <v>101</v>
      </c>
    </row>
    <row r="185" spans="1:12" s="8" customFormat="1" ht="45" customHeight="1" x14ac:dyDescent="0.2">
      <c r="A185" s="20" t="s">
        <v>190</v>
      </c>
      <c r="B185" s="41" t="s">
        <v>52</v>
      </c>
      <c r="C185" s="40" t="s">
        <v>279</v>
      </c>
      <c r="D185" s="10" t="s">
        <v>61</v>
      </c>
      <c r="E185" s="41">
        <v>1760507</v>
      </c>
      <c r="F185" s="41" t="s">
        <v>8</v>
      </c>
      <c r="G185" s="11">
        <v>3308000</v>
      </c>
      <c r="H185" s="11">
        <v>2438000</v>
      </c>
      <c r="I185" s="11">
        <v>2438000</v>
      </c>
      <c r="J185" s="41" t="s">
        <v>123</v>
      </c>
      <c r="K185" s="12" t="s">
        <v>79</v>
      </c>
    </row>
    <row r="186" spans="1:12" s="8" customFormat="1" ht="45" customHeight="1" x14ac:dyDescent="0.2">
      <c r="A186" s="20" t="s">
        <v>192</v>
      </c>
      <c r="B186" s="41" t="s">
        <v>24</v>
      </c>
      <c r="C186" s="40" t="s">
        <v>280</v>
      </c>
      <c r="D186" s="41" t="s">
        <v>32</v>
      </c>
      <c r="E186" s="41">
        <v>8621793</v>
      </c>
      <c r="F186" s="41" t="s">
        <v>31</v>
      </c>
      <c r="G186" s="11">
        <v>400000</v>
      </c>
      <c r="H186" s="11">
        <v>333000</v>
      </c>
      <c r="I186" s="11">
        <v>333000</v>
      </c>
      <c r="J186" s="41" t="s">
        <v>123</v>
      </c>
      <c r="K186" s="12" t="s">
        <v>90</v>
      </c>
    </row>
    <row r="187" spans="1:12" s="8" customFormat="1" ht="45" customHeight="1" x14ac:dyDescent="0.2">
      <c r="A187" s="20" t="s">
        <v>193</v>
      </c>
      <c r="B187" s="41" t="s">
        <v>129</v>
      </c>
      <c r="C187" s="40" t="s">
        <v>281</v>
      </c>
      <c r="D187" s="41" t="s">
        <v>32</v>
      </c>
      <c r="E187" s="41">
        <v>8840509</v>
      </c>
      <c r="F187" s="41" t="s">
        <v>70</v>
      </c>
      <c r="G187" s="11">
        <v>476000</v>
      </c>
      <c r="H187" s="11">
        <v>399000</v>
      </c>
      <c r="I187" s="11">
        <v>399000</v>
      </c>
      <c r="J187" s="41" t="s">
        <v>123</v>
      </c>
      <c r="K187" s="35" t="s">
        <v>113</v>
      </c>
    </row>
    <row r="188" spans="1:12" s="8" customFormat="1" ht="45" customHeight="1" outlineLevel="1" x14ac:dyDescent="0.2">
      <c r="A188" s="75" t="s">
        <v>194</v>
      </c>
      <c r="B188" s="56" t="s">
        <v>130</v>
      </c>
      <c r="C188" s="69" t="s">
        <v>282</v>
      </c>
      <c r="D188" s="56" t="s">
        <v>32</v>
      </c>
      <c r="E188" s="41">
        <v>3043370</v>
      </c>
      <c r="F188" s="41" t="s">
        <v>16</v>
      </c>
      <c r="G188" s="11">
        <v>550000</v>
      </c>
      <c r="H188" s="11">
        <v>352000</v>
      </c>
      <c r="I188" s="11">
        <v>352000</v>
      </c>
      <c r="J188" s="34" t="s">
        <v>123</v>
      </c>
      <c r="K188" s="59" t="s">
        <v>245</v>
      </c>
    </row>
    <row r="189" spans="1:12" s="8" customFormat="1" ht="146.25" customHeight="1" outlineLevel="1" x14ac:dyDescent="0.2">
      <c r="A189" s="73"/>
      <c r="B189" s="57"/>
      <c r="C189" s="70"/>
      <c r="D189" s="57"/>
      <c r="E189" s="41">
        <v>2545026</v>
      </c>
      <c r="F189" s="41" t="s">
        <v>33</v>
      </c>
      <c r="G189" s="11">
        <v>490000</v>
      </c>
      <c r="H189" s="11">
        <v>0</v>
      </c>
      <c r="I189" s="11">
        <v>0</v>
      </c>
      <c r="J189" s="34" t="s">
        <v>227</v>
      </c>
      <c r="K189" s="60"/>
      <c r="L189" s="31"/>
    </row>
    <row r="190" spans="1:12" s="8" customFormat="1" ht="45" customHeight="1" outlineLevel="1" x14ac:dyDescent="0.2">
      <c r="A190" s="73"/>
      <c r="B190" s="57"/>
      <c r="C190" s="70"/>
      <c r="D190" s="57"/>
      <c r="E190" s="41">
        <v>8094715</v>
      </c>
      <c r="F190" s="41" t="s">
        <v>8</v>
      </c>
      <c r="G190" s="11">
        <v>600000</v>
      </c>
      <c r="H190" s="11">
        <v>391000</v>
      </c>
      <c r="I190" s="11">
        <v>391000</v>
      </c>
      <c r="J190" s="34" t="s">
        <v>123</v>
      </c>
      <c r="K190" s="60"/>
    </row>
    <row r="191" spans="1:12" s="8" customFormat="1" ht="20.100000000000001" customHeight="1" x14ac:dyDescent="0.2">
      <c r="A191" s="74"/>
      <c r="B191" s="58"/>
      <c r="C191" s="71"/>
      <c r="D191" s="58"/>
      <c r="E191" s="28" t="str">
        <f>CONCATENATE(A188," souhrn")</f>
        <v>45/23 souhrn</v>
      </c>
      <c r="F191" s="41"/>
      <c r="G191" s="27">
        <f>SUBTOTAL(9,G188:G190)</f>
        <v>1640000</v>
      </c>
      <c r="H191" s="27">
        <f>SUBTOTAL(9,H188:H190)</f>
        <v>743000</v>
      </c>
      <c r="I191" s="27">
        <f>SUBTOTAL(9,I188:I190)</f>
        <v>743000</v>
      </c>
      <c r="J191" s="32"/>
      <c r="K191" s="61"/>
    </row>
    <row r="192" spans="1:12" s="8" customFormat="1" ht="45" customHeight="1" outlineLevel="1" x14ac:dyDescent="0.2">
      <c r="A192" s="75" t="s">
        <v>197</v>
      </c>
      <c r="B192" s="56" t="s">
        <v>38</v>
      </c>
      <c r="C192" s="69" t="s">
        <v>283</v>
      </c>
      <c r="D192" s="56" t="s">
        <v>32</v>
      </c>
      <c r="E192" s="41">
        <v>1252071</v>
      </c>
      <c r="F192" s="41" t="s">
        <v>11</v>
      </c>
      <c r="G192" s="11">
        <v>269000</v>
      </c>
      <c r="H192" s="11">
        <v>269000</v>
      </c>
      <c r="I192" s="11">
        <v>269000</v>
      </c>
      <c r="J192" s="56" t="s">
        <v>226</v>
      </c>
      <c r="K192" s="60" t="s">
        <v>112</v>
      </c>
    </row>
    <row r="193" spans="1:11" s="8" customFormat="1" ht="45" customHeight="1" outlineLevel="1" x14ac:dyDescent="0.2">
      <c r="A193" s="73"/>
      <c r="B193" s="57"/>
      <c r="C193" s="70"/>
      <c r="D193" s="57"/>
      <c r="E193" s="41">
        <v>5196788</v>
      </c>
      <c r="F193" s="41" t="s">
        <v>70</v>
      </c>
      <c r="G193" s="11">
        <v>669000</v>
      </c>
      <c r="H193" s="11">
        <v>669000</v>
      </c>
      <c r="I193" s="11">
        <v>669000</v>
      </c>
      <c r="J193" s="57"/>
      <c r="K193" s="60"/>
    </row>
    <row r="194" spans="1:11" s="8" customFormat="1" ht="45" customHeight="1" outlineLevel="1" x14ac:dyDescent="0.2">
      <c r="A194" s="73"/>
      <c r="B194" s="57"/>
      <c r="C194" s="70"/>
      <c r="D194" s="57"/>
      <c r="E194" s="41">
        <v>5716379</v>
      </c>
      <c r="F194" s="41" t="s">
        <v>9</v>
      </c>
      <c r="G194" s="11">
        <v>891000</v>
      </c>
      <c r="H194" s="11">
        <v>891000</v>
      </c>
      <c r="I194" s="11">
        <v>891000</v>
      </c>
      <c r="J194" s="57"/>
      <c r="K194" s="60"/>
    </row>
    <row r="195" spans="1:11" s="8" customFormat="1" ht="45" customHeight="1" outlineLevel="1" x14ac:dyDescent="0.2">
      <c r="A195" s="73"/>
      <c r="B195" s="57"/>
      <c r="C195" s="70"/>
      <c r="D195" s="57"/>
      <c r="E195" s="41">
        <v>8553948</v>
      </c>
      <c r="F195" s="41" t="s">
        <v>9</v>
      </c>
      <c r="G195" s="11">
        <v>288000</v>
      </c>
      <c r="H195" s="11">
        <v>288000</v>
      </c>
      <c r="I195" s="11">
        <v>288000</v>
      </c>
      <c r="J195" s="57"/>
      <c r="K195" s="60"/>
    </row>
    <row r="196" spans="1:11" s="8" customFormat="1" ht="45" customHeight="1" outlineLevel="1" x14ac:dyDescent="0.2">
      <c r="A196" s="73"/>
      <c r="B196" s="57"/>
      <c r="C196" s="70"/>
      <c r="D196" s="57"/>
      <c r="E196" s="41">
        <v>8730020</v>
      </c>
      <c r="F196" s="41" t="s">
        <v>9</v>
      </c>
      <c r="G196" s="11">
        <v>421000</v>
      </c>
      <c r="H196" s="11">
        <v>421000</v>
      </c>
      <c r="I196" s="11">
        <v>421000</v>
      </c>
      <c r="J196" s="57"/>
      <c r="K196" s="60"/>
    </row>
    <row r="197" spans="1:11" s="8" customFormat="1" ht="20.100000000000001" customHeight="1" x14ac:dyDescent="0.2">
      <c r="A197" s="74"/>
      <c r="B197" s="58"/>
      <c r="C197" s="71"/>
      <c r="D197" s="58"/>
      <c r="E197" s="28" t="str">
        <f>CONCATENATE(A192," souhrn")</f>
        <v>47/23 souhrn</v>
      </c>
      <c r="F197" s="41"/>
      <c r="G197" s="27">
        <f>SUBTOTAL(9,G192:G196)</f>
        <v>2538000</v>
      </c>
      <c r="H197" s="27">
        <f>SUBTOTAL(9,H192:H196)</f>
        <v>2538000</v>
      </c>
      <c r="I197" s="27">
        <f>SUBTOTAL(9,I192:I196)</f>
        <v>2538000</v>
      </c>
      <c r="J197" s="58"/>
      <c r="K197" s="61"/>
    </row>
    <row r="198" spans="1:11" s="8" customFormat="1" ht="45" customHeight="1" x14ac:dyDescent="0.2">
      <c r="A198" s="20" t="s">
        <v>200</v>
      </c>
      <c r="B198" s="41" t="s">
        <v>58</v>
      </c>
      <c r="C198" s="40" t="s">
        <v>284</v>
      </c>
      <c r="D198" s="41" t="s">
        <v>32</v>
      </c>
      <c r="E198" s="41">
        <v>8717410</v>
      </c>
      <c r="F198" s="41" t="s">
        <v>20</v>
      </c>
      <c r="G198" s="11">
        <v>600000</v>
      </c>
      <c r="H198" s="11">
        <v>360000</v>
      </c>
      <c r="I198" s="11">
        <v>360000</v>
      </c>
      <c r="J198" s="41" t="s">
        <v>123</v>
      </c>
      <c r="K198" s="12" t="s">
        <v>77</v>
      </c>
    </row>
    <row r="199" spans="1:11" s="8" customFormat="1" ht="45" customHeight="1" x14ac:dyDescent="0.2">
      <c r="A199" s="20" t="s">
        <v>201</v>
      </c>
      <c r="B199" s="41" t="s">
        <v>15</v>
      </c>
      <c r="C199" s="40" t="s">
        <v>285</v>
      </c>
      <c r="D199" s="41" t="s">
        <v>4</v>
      </c>
      <c r="E199" s="41">
        <v>6059705</v>
      </c>
      <c r="F199" s="41" t="s">
        <v>11</v>
      </c>
      <c r="G199" s="11">
        <v>551000</v>
      </c>
      <c r="H199" s="11">
        <v>551000</v>
      </c>
      <c r="I199" s="11">
        <v>551000</v>
      </c>
      <c r="J199" s="33" t="s">
        <v>226</v>
      </c>
      <c r="K199" s="12" t="s">
        <v>91</v>
      </c>
    </row>
    <row r="200" spans="1:11" s="8" customFormat="1" ht="45" customHeight="1" x14ac:dyDescent="0.2">
      <c r="A200" s="20" t="s">
        <v>202</v>
      </c>
      <c r="B200" s="41" t="s">
        <v>29</v>
      </c>
      <c r="C200" s="40" t="s">
        <v>286</v>
      </c>
      <c r="D200" s="41" t="s">
        <v>7</v>
      </c>
      <c r="E200" s="41">
        <v>7799721</v>
      </c>
      <c r="F200" s="41" t="s">
        <v>35</v>
      </c>
      <c r="G200" s="11">
        <v>400000</v>
      </c>
      <c r="H200" s="11">
        <v>845000</v>
      </c>
      <c r="I200" s="11">
        <v>400000</v>
      </c>
      <c r="J200" s="41" t="s">
        <v>226</v>
      </c>
      <c r="K200" s="12" t="s">
        <v>110</v>
      </c>
    </row>
    <row r="201" spans="1:11" s="8" customFormat="1" ht="45" customHeight="1" outlineLevel="1" x14ac:dyDescent="0.2">
      <c r="A201" s="75" t="s">
        <v>203</v>
      </c>
      <c r="B201" s="80" t="s">
        <v>122</v>
      </c>
      <c r="C201" s="69" t="s">
        <v>287</v>
      </c>
      <c r="D201" s="62" t="s">
        <v>61</v>
      </c>
      <c r="E201" s="13">
        <v>1682441</v>
      </c>
      <c r="F201" s="13" t="s">
        <v>16</v>
      </c>
      <c r="G201" s="11">
        <v>942000</v>
      </c>
      <c r="H201" s="11">
        <v>942000</v>
      </c>
      <c r="I201" s="11">
        <v>942000</v>
      </c>
      <c r="J201" s="56" t="s">
        <v>226</v>
      </c>
      <c r="K201" s="76" t="s">
        <v>117</v>
      </c>
    </row>
    <row r="202" spans="1:11" s="8" customFormat="1" ht="45" customHeight="1" outlineLevel="1" x14ac:dyDescent="0.2">
      <c r="A202" s="73"/>
      <c r="B202" s="81"/>
      <c r="C202" s="70"/>
      <c r="D202" s="63"/>
      <c r="E202" s="13">
        <v>8210455</v>
      </c>
      <c r="F202" s="13" t="s">
        <v>8</v>
      </c>
      <c r="G202" s="11">
        <v>501000</v>
      </c>
      <c r="H202" s="11">
        <v>501000</v>
      </c>
      <c r="I202" s="11">
        <v>501000</v>
      </c>
      <c r="J202" s="57"/>
      <c r="K202" s="77"/>
    </row>
    <row r="203" spans="1:11" s="8" customFormat="1" ht="45" customHeight="1" outlineLevel="1" x14ac:dyDescent="0.2">
      <c r="A203" s="73"/>
      <c r="B203" s="81"/>
      <c r="C203" s="70"/>
      <c r="D203" s="63"/>
      <c r="E203" s="13">
        <v>3675911</v>
      </c>
      <c r="F203" s="13" t="s">
        <v>9</v>
      </c>
      <c r="G203" s="11">
        <v>336000</v>
      </c>
      <c r="H203" s="11">
        <v>336000</v>
      </c>
      <c r="I203" s="11">
        <v>336000</v>
      </c>
      <c r="J203" s="57"/>
      <c r="K203" s="77"/>
    </row>
    <row r="204" spans="1:11" s="8" customFormat="1" ht="20.100000000000001" customHeight="1" x14ac:dyDescent="0.2">
      <c r="A204" s="74"/>
      <c r="B204" s="82"/>
      <c r="C204" s="71"/>
      <c r="D204" s="64"/>
      <c r="E204" s="28" t="str">
        <f>CONCATENATE(A201," souhrn")</f>
        <v>52/23 souhrn</v>
      </c>
      <c r="F204" s="13"/>
      <c r="G204" s="27">
        <f>SUBTOTAL(9,G201:G203)</f>
        <v>1779000</v>
      </c>
      <c r="H204" s="27">
        <f>SUBTOTAL(9,H201:H203)</f>
        <v>1779000</v>
      </c>
      <c r="I204" s="27">
        <f>SUBTOTAL(9,I201:I203)</f>
        <v>1779000</v>
      </c>
      <c r="J204" s="58"/>
      <c r="K204" s="78"/>
    </row>
    <row r="205" spans="1:11" s="8" customFormat="1" ht="45" customHeight="1" outlineLevel="1" x14ac:dyDescent="0.2">
      <c r="A205" s="75" t="s">
        <v>204</v>
      </c>
      <c r="B205" s="80" t="s">
        <v>121</v>
      </c>
      <c r="C205" s="69" t="s">
        <v>239</v>
      </c>
      <c r="D205" s="62" t="s">
        <v>32</v>
      </c>
      <c r="E205" s="13">
        <v>6431660</v>
      </c>
      <c r="F205" s="13" t="s">
        <v>68</v>
      </c>
      <c r="G205" s="11">
        <v>650000</v>
      </c>
      <c r="H205" s="11">
        <v>393000</v>
      </c>
      <c r="I205" s="11">
        <v>393000</v>
      </c>
      <c r="J205" s="56" t="s">
        <v>123</v>
      </c>
      <c r="K205" s="76" t="s">
        <v>246</v>
      </c>
    </row>
    <row r="206" spans="1:11" s="8" customFormat="1" ht="45" customHeight="1" outlineLevel="1" x14ac:dyDescent="0.2">
      <c r="A206" s="73"/>
      <c r="B206" s="81"/>
      <c r="C206" s="70"/>
      <c r="D206" s="63"/>
      <c r="E206" s="13">
        <v>9162280</v>
      </c>
      <c r="F206" s="13" t="s">
        <v>37</v>
      </c>
      <c r="G206" s="11">
        <v>600000</v>
      </c>
      <c r="H206" s="11">
        <v>360000</v>
      </c>
      <c r="I206" s="11">
        <v>360000</v>
      </c>
      <c r="J206" s="57"/>
      <c r="K206" s="77"/>
    </row>
    <row r="207" spans="1:11" s="8" customFormat="1" ht="20.100000000000001" customHeight="1" x14ac:dyDescent="0.2">
      <c r="A207" s="74"/>
      <c r="B207" s="82"/>
      <c r="C207" s="71"/>
      <c r="D207" s="64"/>
      <c r="E207" s="28" t="str">
        <f>CONCATENATE(A205," souhrn")</f>
        <v>53/23 souhrn</v>
      </c>
      <c r="F207" s="13"/>
      <c r="G207" s="27">
        <f>SUBTOTAL(9,G205:G206)</f>
        <v>1250000</v>
      </c>
      <c r="H207" s="27">
        <f>SUBTOTAL(9,H205:H206)</f>
        <v>753000</v>
      </c>
      <c r="I207" s="27">
        <f>SUBTOTAL(9,I205:I206)</f>
        <v>753000</v>
      </c>
      <c r="J207" s="58"/>
      <c r="K207" s="78"/>
    </row>
    <row r="208" spans="1:11" s="8" customFormat="1" ht="45" customHeight="1" outlineLevel="1" x14ac:dyDescent="0.2">
      <c r="A208" s="75" t="s">
        <v>205</v>
      </c>
      <c r="B208" s="56" t="s">
        <v>47</v>
      </c>
      <c r="C208" s="69" t="s">
        <v>288</v>
      </c>
      <c r="D208" s="56" t="s">
        <v>32</v>
      </c>
      <c r="E208" s="41">
        <v>4049883</v>
      </c>
      <c r="F208" s="41" t="s">
        <v>35</v>
      </c>
      <c r="G208" s="11">
        <v>425000</v>
      </c>
      <c r="H208" s="11">
        <v>264000</v>
      </c>
      <c r="I208" s="11">
        <v>264000</v>
      </c>
      <c r="J208" s="56" t="s">
        <v>123</v>
      </c>
      <c r="K208" s="59" t="s">
        <v>83</v>
      </c>
    </row>
    <row r="209" spans="1:12" s="8" customFormat="1" ht="45" customHeight="1" outlineLevel="1" x14ac:dyDescent="0.2">
      <c r="A209" s="73"/>
      <c r="B209" s="57"/>
      <c r="C209" s="70"/>
      <c r="D209" s="57"/>
      <c r="E209" s="41">
        <v>4598329</v>
      </c>
      <c r="F209" s="41" t="s">
        <v>35</v>
      </c>
      <c r="G209" s="11">
        <v>275000</v>
      </c>
      <c r="H209" s="11">
        <v>169000</v>
      </c>
      <c r="I209" s="11">
        <v>169000</v>
      </c>
      <c r="J209" s="57"/>
      <c r="K209" s="60"/>
    </row>
    <row r="210" spans="1:12" s="8" customFormat="1" ht="45" customHeight="1" outlineLevel="1" x14ac:dyDescent="0.2">
      <c r="A210" s="73"/>
      <c r="B210" s="57"/>
      <c r="C210" s="70"/>
      <c r="D210" s="57"/>
      <c r="E210" s="41">
        <v>8799032</v>
      </c>
      <c r="F210" s="41" t="s">
        <v>9</v>
      </c>
      <c r="G210" s="11">
        <v>1125000</v>
      </c>
      <c r="H210" s="11">
        <v>933000</v>
      </c>
      <c r="I210" s="11">
        <v>933000</v>
      </c>
      <c r="J210" s="57"/>
      <c r="K210" s="60"/>
    </row>
    <row r="211" spans="1:12" s="8" customFormat="1" ht="45" customHeight="1" outlineLevel="1" x14ac:dyDescent="0.2">
      <c r="A211" s="73"/>
      <c r="B211" s="57"/>
      <c r="C211" s="70"/>
      <c r="D211" s="57"/>
      <c r="E211" s="41">
        <v>9896211</v>
      </c>
      <c r="F211" s="41" t="s">
        <v>11</v>
      </c>
      <c r="G211" s="11">
        <v>700000</v>
      </c>
      <c r="H211" s="11">
        <v>583000</v>
      </c>
      <c r="I211" s="11">
        <v>583000</v>
      </c>
      <c r="J211" s="57"/>
      <c r="K211" s="60"/>
    </row>
    <row r="212" spans="1:12" s="8" customFormat="1" ht="20.100000000000001" customHeight="1" x14ac:dyDescent="0.2">
      <c r="A212" s="74"/>
      <c r="B212" s="58"/>
      <c r="C212" s="71"/>
      <c r="D212" s="58"/>
      <c r="E212" s="28" t="str">
        <f>CONCATENATE(A208," souhrn")</f>
        <v>54/23 souhrn</v>
      </c>
      <c r="F212" s="41"/>
      <c r="G212" s="27">
        <f>SUBTOTAL(9,G208:G211)</f>
        <v>2525000</v>
      </c>
      <c r="H212" s="27">
        <f>SUBTOTAL(9,H208:H211)</f>
        <v>1949000</v>
      </c>
      <c r="I212" s="27">
        <f>SUBTOTAL(9,I208:I211)</f>
        <v>1949000</v>
      </c>
      <c r="J212" s="58"/>
      <c r="K212" s="61"/>
    </row>
    <row r="213" spans="1:12" s="8" customFormat="1" ht="45" customHeight="1" x14ac:dyDescent="0.2">
      <c r="A213" s="20" t="s">
        <v>206</v>
      </c>
      <c r="B213" s="41" t="s">
        <v>198</v>
      </c>
      <c r="C213" s="40" t="s">
        <v>289</v>
      </c>
      <c r="D213" s="41" t="s">
        <v>32</v>
      </c>
      <c r="E213" s="41">
        <v>7454815</v>
      </c>
      <c r="F213" s="41" t="s">
        <v>31</v>
      </c>
      <c r="G213" s="11">
        <v>420000</v>
      </c>
      <c r="H213" s="11">
        <v>378000</v>
      </c>
      <c r="I213" s="11">
        <v>378000</v>
      </c>
      <c r="J213" s="41" t="s">
        <v>123</v>
      </c>
      <c r="K213" s="12" t="s">
        <v>199</v>
      </c>
    </row>
    <row r="214" spans="1:12" s="8" customFormat="1" ht="45" customHeight="1" outlineLevel="1" x14ac:dyDescent="0.2">
      <c r="A214" s="75" t="s">
        <v>207</v>
      </c>
      <c r="B214" s="56" t="s">
        <v>120</v>
      </c>
      <c r="C214" s="69" t="s">
        <v>240</v>
      </c>
      <c r="D214" s="56" t="s">
        <v>4</v>
      </c>
      <c r="E214" s="41">
        <v>7699199</v>
      </c>
      <c r="F214" s="41" t="s">
        <v>41</v>
      </c>
      <c r="G214" s="11">
        <v>637000</v>
      </c>
      <c r="H214" s="11">
        <v>637000</v>
      </c>
      <c r="I214" s="11">
        <v>637000</v>
      </c>
      <c r="J214" s="56" t="s">
        <v>226</v>
      </c>
      <c r="K214" s="59" t="s">
        <v>247</v>
      </c>
    </row>
    <row r="215" spans="1:12" s="8" customFormat="1" ht="45" customHeight="1" outlineLevel="1" x14ac:dyDescent="0.2">
      <c r="A215" s="73"/>
      <c r="B215" s="57"/>
      <c r="C215" s="70"/>
      <c r="D215" s="57"/>
      <c r="E215" s="41">
        <v>9646331</v>
      </c>
      <c r="F215" s="41" t="s">
        <v>41</v>
      </c>
      <c r="G215" s="11">
        <v>759000</v>
      </c>
      <c r="H215" s="11">
        <v>759000</v>
      </c>
      <c r="I215" s="11">
        <v>759000</v>
      </c>
      <c r="J215" s="57"/>
      <c r="K215" s="60"/>
    </row>
    <row r="216" spans="1:12" s="8" customFormat="1" ht="45" customHeight="1" outlineLevel="1" x14ac:dyDescent="0.2">
      <c r="A216" s="73"/>
      <c r="B216" s="57"/>
      <c r="C216" s="70"/>
      <c r="D216" s="57"/>
      <c r="E216" s="41">
        <v>3698190</v>
      </c>
      <c r="F216" s="41" t="s">
        <v>41</v>
      </c>
      <c r="G216" s="11">
        <v>452000</v>
      </c>
      <c r="H216" s="11">
        <v>452000</v>
      </c>
      <c r="I216" s="11">
        <v>452000</v>
      </c>
      <c r="J216" s="57"/>
      <c r="K216" s="60"/>
    </row>
    <row r="217" spans="1:12" s="8" customFormat="1" ht="20.100000000000001" customHeight="1" x14ac:dyDescent="0.2">
      <c r="A217" s="74"/>
      <c r="B217" s="58"/>
      <c r="C217" s="71"/>
      <c r="D217" s="58"/>
      <c r="E217" s="28" t="str">
        <f>CONCATENATE(A214," souhrn")</f>
        <v>57/23 souhrn</v>
      </c>
      <c r="F217" s="41"/>
      <c r="G217" s="27">
        <f>SUBTOTAL(9,G214:G216)</f>
        <v>1848000</v>
      </c>
      <c r="H217" s="27">
        <f>SUBTOTAL(9,H214:H216)</f>
        <v>1848000</v>
      </c>
      <c r="I217" s="27">
        <f>SUBTOTAL(9,I214:I216)</f>
        <v>1848000</v>
      </c>
      <c r="J217" s="58"/>
      <c r="K217" s="61"/>
    </row>
    <row r="218" spans="1:12" s="8" customFormat="1" ht="45" customHeight="1" outlineLevel="1" x14ac:dyDescent="0.2">
      <c r="A218" s="75" t="s">
        <v>208</v>
      </c>
      <c r="B218" s="56" t="s">
        <v>12</v>
      </c>
      <c r="C218" s="69" t="s">
        <v>290</v>
      </c>
      <c r="D218" s="56" t="s">
        <v>4</v>
      </c>
      <c r="E218" s="41">
        <v>8883344</v>
      </c>
      <c r="F218" s="41" t="s">
        <v>35</v>
      </c>
      <c r="G218" s="11">
        <v>470000</v>
      </c>
      <c r="H218" s="11">
        <v>475000</v>
      </c>
      <c r="I218" s="11">
        <v>470000</v>
      </c>
      <c r="J218" s="56" t="s">
        <v>226</v>
      </c>
      <c r="K218" s="59" t="s">
        <v>96</v>
      </c>
    </row>
    <row r="219" spans="1:12" s="8" customFormat="1" ht="45" customHeight="1" outlineLevel="1" x14ac:dyDescent="0.2">
      <c r="A219" s="73"/>
      <c r="B219" s="57"/>
      <c r="C219" s="70"/>
      <c r="D219" s="57"/>
      <c r="E219" s="41">
        <v>7435832</v>
      </c>
      <c r="F219" s="41" t="s">
        <v>11</v>
      </c>
      <c r="G219" s="11">
        <v>320000</v>
      </c>
      <c r="H219" s="11">
        <v>321000</v>
      </c>
      <c r="I219" s="11">
        <v>320000</v>
      </c>
      <c r="J219" s="57"/>
      <c r="K219" s="60"/>
    </row>
    <row r="220" spans="1:12" s="8" customFormat="1" ht="45" customHeight="1" outlineLevel="1" x14ac:dyDescent="0.2">
      <c r="A220" s="73"/>
      <c r="B220" s="57"/>
      <c r="C220" s="70"/>
      <c r="D220" s="57"/>
      <c r="E220" s="41">
        <v>4442192</v>
      </c>
      <c r="F220" s="41" t="s">
        <v>35</v>
      </c>
      <c r="G220" s="11">
        <v>470000</v>
      </c>
      <c r="H220" s="11">
        <v>472000</v>
      </c>
      <c r="I220" s="11">
        <v>470000</v>
      </c>
      <c r="J220" s="57"/>
      <c r="K220" s="60"/>
    </row>
    <row r="221" spans="1:12" s="8" customFormat="1" ht="45" customHeight="1" outlineLevel="1" x14ac:dyDescent="0.2">
      <c r="A221" s="73"/>
      <c r="B221" s="57"/>
      <c r="C221" s="70"/>
      <c r="D221" s="57"/>
      <c r="E221" s="41">
        <v>3015065</v>
      </c>
      <c r="F221" s="41" t="s">
        <v>35</v>
      </c>
      <c r="G221" s="11">
        <v>500000</v>
      </c>
      <c r="H221" s="11">
        <v>501000</v>
      </c>
      <c r="I221" s="11">
        <v>500000</v>
      </c>
      <c r="J221" s="57"/>
      <c r="K221" s="60"/>
    </row>
    <row r="222" spans="1:12" s="8" customFormat="1" ht="20.100000000000001" customHeight="1" x14ac:dyDescent="0.2">
      <c r="A222" s="74"/>
      <c r="B222" s="58"/>
      <c r="C222" s="71"/>
      <c r="D222" s="58"/>
      <c r="E222" s="28" t="str">
        <f>CONCATENATE(A218," souhrn")</f>
        <v>58/23 souhrn</v>
      </c>
      <c r="F222" s="41"/>
      <c r="G222" s="27">
        <f>SUBTOTAL(9,G218:G221)</f>
        <v>1760000</v>
      </c>
      <c r="H222" s="27">
        <f>SUBTOTAL(9,H218:H221)</f>
        <v>1769000</v>
      </c>
      <c r="I222" s="27">
        <f>SUBTOTAL(9,I218:I221)</f>
        <v>1760000</v>
      </c>
      <c r="J222" s="58"/>
      <c r="K222" s="61"/>
    </row>
    <row r="223" spans="1:12" s="8" customFormat="1" ht="45" customHeight="1" outlineLevel="1" x14ac:dyDescent="0.2">
      <c r="A223" s="75" t="s">
        <v>209</v>
      </c>
      <c r="B223" s="56" t="s">
        <v>43</v>
      </c>
      <c r="C223" s="69" t="s">
        <v>291</v>
      </c>
      <c r="D223" s="62" t="s">
        <v>61</v>
      </c>
      <c r="E223" s="41">
        <v>1437997</v>
      </c>
      <c r="F223" s="41" t="s">
        <v>33</v>
      </c>
      <c r="G223" s="11">
        <v>1544000</v>
      </c>
      <c r="H223" s="11">
        <v>1544000</v>
      </c>
      <c r="I223" s="11">
        <v>1544000</v>
      </c>
      <c r="J223" s="56" t="s">
        <v>226</v>
      </c>
      <c r="K223" s="59" t="s">
        <v>109</v>
      </c>
    </row>
    <row r="224" spans="1:12" s="8" customFormat="1" ht="45" customHeight="1" outlineLevel="1" x14ac:dyDescent="0.2">
      <c r="A224" s="73"/>
      <c r="B224" s="57"/>
      <c r="C224" s="70"/>
      <c r="D224" s="63"/>
      <c r="E224" s="41">
        <v>2217381</v>
      </c>
      <c r="F224" s="41" t="s">
        <v>18</v>
      </c>
      <c r="G224" s="11">
        <v>1415000</v>
      </c>
      <c r="H224" s="11">
        <v>1415000</v>
      </c>
      <c r="I224" s="11">
        <v>1415000</v>
      </c>
      <c r="J224" s="57"/>
      <c r="K224" s="60"/>
      <c r="L224" s="18"/>
    </row>
    <row r="225" spans="1:12" s="8" customFormat="1" ht="45" customHeight="1" outlineLevel="1" x14ac:dyDescent="0.2">
      <c r="A225" s="73"/>
      <c r="B225" s="57"/>
      <c r="C225" s="70"/>
      <c r="D225" s="63"/>
      <c r="E225" s="41">
        <v>3056248</v>
      </c>
      <c r="F225" s="41" t="s">
        <v>49</v>
      </c>
      <c r="G225" s="11">
        <v>4506000</v>
      </c>
      <c r="H225" s="11">
        <v>4506000</v>
      </c>
      <c r="I225" s="11">
        <v>4506000</v>
      </c>
      <c r="J225" s="57"/>
      <c r="K225" s="60"/>
      <c r="L225" s="18"/>
    </row>
    <row r="226" spans="1:12" s="8" customFormat="1" ht="45" customHeight="1" outlineLevel="1" x14ac:dyDescent="0.2">
      <c r="A226" s="73"/>
      <c r="B226" s="57"/>
      <c r="C226" s="70"/>
      <c r="D226" s="63"/>
      <c r="E226" s="41">
        <v>2434027</v>
      </c>
      <c r="F226" s="41" t="s">
        <v>33</v>
      </c>
      <c r="G226" s="11">
        <v>1761000</v>
      </c>
      <c r="H226" s="11">
        <v>1761000</v>
      </c>
      <c r="I226" s="11">
        <v>1761000</v>
      </c>
      <c r="J226" s="57"/>
      <c r="K226" s="60"/>
    </row>
    <row r="227" spans="1:12" s="8" customFormat="1" ht="45" customHeight="1" outlineLevel="1" x14ac:dyDescent="0.2">
      <c r="A227" s="73"/>
      <c r="B227" s="57"/>
      <c r="C227" s="70"/>
      <c r="D227" s="63"/>
      <c r="E227" s="41">
        <v>2617969</v>
      </c>
      <c r="F227" s="41" t="s">
        <v>18</v>
      </c>
      <c r="G227" s="11">
        <v>2140000</v>
      </c>
      <c r="H227" s="11">
        <v>2140000</v>
      </c>
      <c r="I227" s="11">
        <v>2140000</v>
      </c>
      <c r="J227" s="57"/>
      <c r="K227" s="60"/>
    </row>
    <row r="228" spans="1:12" s="8" customFormat="1" ht="45" customHeight="1" outlineLevel="1" x14ac:dyDescent="0.2">
      <c r="A228" s="73"/>
      <c r="B228" s="57"/>
      <c r="C228" s="70"/>
      <c r="D228" s="63"/>
      <c r="E228" s="41">
        <v>2793900</v>
      </c>
      <c r="F228" s="41" t="s">
        <v>18</v>
      </c>
      <c r="G228" s="11">
        <v>1692000</v>
      </c>
      <c r="H228" s="11">
        <v>1692000</v>
      </c>
      <c r="I228" s="11">
        <v>1692000</v>
      </c>
      <c r="J228" s="57"/>
      <c r="K228" s="60"/>
    </row>
    <row r="229" spans="1:12" s="8" customFormat="1" ht="45" customHeight="1" outlineLevel="1" x14ac:dyDescent="0.2">
      <c r="A229" s="73"/>
      <c r="B229" s="57"/>
      <c r="C229" s="70"/>
      <c r="D229" s="63"/>
      <c r="E229" s="41">
        <v>2915748</v>
      </c>
      <c r="F229" s="41" t="s">
        <v>9</v>
      </c>
      <c r="G229" s="11">
        <v>995000</v>
      </c>
      <c r="H229" s="11">
        <v>995000</v>
      </c>
      <c r="I229" s="11">
        <v>995000</v>
      </c>
      <c r="J229" s="57"/>
      <c r="K229" s="60"/>
    </row>
    <row r="230" spans="1:12" s="8" customFormat="1" ht="45" customHeight="1" outlineLevel="1" x14ac:dyDescent="0.2">
      <c r="A230" s="73"/>
      <c r="B230" s="57"/>
      <c r="C230" s="70"/>
      <c r="D230" s="63"/>
      <c r="E230" s="41">
        <v>3017245</v>
      </c>
      <c r="F230" s="41" t="s">
        <v>33</v>
      </c>
      <c r="G230" s="11">
        <v>1165000</v>
      </c>
      <c r="H230" s="11">
        <v>1165000</v>
      </c>
      <c r="I230" s="11">
        <v>1165000</v>
      </c>
      <c r="J230" s="57"/>
      <c r="K230" s="60"/>
    </row>
    <row r="231" spans="1:12" s="8" customFormat="1" ht="45" customHeight="1" outlineLevel="1" x14ac:dyDescent="0.2">
      <c r="A231" s="73"/>
      <c r="B231" s="57"/>
      <c r="C231" s="70"/>
      <c r="D231" s="63"/>
      <c r="E231" s="41">
        <v>3091238</v>
      </c>
      <c r="F231" s="41" t="s">
        <v>18</v>
      </c>
      <c r="G231" s="11">
        <v>944000</v>
      </c>
      <c r="H231" s="11">
        <v>944000</v>
      </c>
      <c r="I231" s="11">
        <v>944000</v>
      </c>
      <c r="J231" s="57"/>
      <c r="K231" s="60"/>
    </row>
    <row r="232" spans="1:12" s="8" customFormat="1" ht="45" customHeight="1" outlineLevel="1" x14ac:dyDescent="0.2">
      <c r="A232" s="73"/>
      <c r="B232" s="57"/>
      <c r="C232" s="70"/>
      <c r="D232" s="63"/>
      <c r="E232" s="41">
        <v>4316714</v>
      </c>
      <c r="F232" s="41" t="s">
        <v>9</v>
      </c>
      <c r="G232" s="11">
        <v>2412000</v>
      </c>
      <c r="H232" s="11">
        <v>2412000</v>
      </c>
      <c r="I232" s="11">
        <v>2412000</v>
      </c>
      <c r="J232" s="57"/>
      <c r="K232" s="60"/>
    </row>
    <row r="233" spans="1:12" s="8" customFormat="1" ht="45" customHeight="1" outlineLevel="1" x14ac:dyDescent="0.2">
      <c r="A233" s="73"/>
      <c r="B233" s="57"/>
      <c r="C233" s="70"/>
      <c r="D233" s="63"/>
      <c r="E233" s="41">
        <v>8137644</v>
      </c>
      <c r="F233" s="41" t="s">
        <v>147</v>
      </c>
      <c r="G233" s="11">
        <v>2203000</v>
      </c>
      <c r="H233" s="11">
        <v>2203000</v>
      </c>
      <c r="I233" s="11">
        <v>2203000</v>
      </c>
      <c r="J233" s="57"/>
      <c r="K233" s="60"/>
    </row>
    <row r="234" spans="1:12" s="8" customFormat="1" ht="45" customHeight="1" outlineLevel="1" x14ac:dyDescent="0.2">
      <c r="A234" s="73"/>
      <c r="B234" s="57"/>
      <c r="C234" s="70"/>
      <c r="D234" s="63"/>
      <c r="E234" s="41">
        <v>5423787</v>
      </c>
      <c r="F234" s="41" t="s">
        <v>18</v>
      </c>
      <c r="G234" s="11">
        <v>1275000</v>
      </c>
      <c r="H234" s="11">
        <v>1275000</v>
      </c>
      <c r="I234" s="11">
        <v>1275000</v>
      </c>
      <c r="J234" s="57"/>
      <c r="K234" s="60"/>
    </row>
    <row r="235" spans="1:12" s="8" customFormat="1" ht="45" customHeight="1" outlineLevel="1" x14ac:dyDescent="0.2">
      <c r="A235" s="73"/>
      <c r="B235" s="57"/>
      <c r="C235" s="70"/>
      <c r="D235" s="63"/>
      <c r="E235" s="41">
        <v>1271980</v>
      </c>
      <c r="F235" s="41" t="s">
        <v>51</v>
      </c>
      <c r="G235" s="11">
        <v>1818000</v>
      </c>
      <c r="H235" s="11">
        <v>1818000</v>
      </c>
      <c r="I235" s="11">
        <v>1818000</v>
      </c>
      <c r="J235" s="57"/>
      <c r="K235" s="60"/>
    </row>
    <row r="236" spans="1:12" s="8" customFormat="1" ht="45" customHeight="1" outlineLevel="1" x14ac:dyDescent="0.2">
      <c r="A236" s="73"/>
      <c r="B236" s="57"/>
      <c r="C236" s="70"/>
      <c r="D236" s="63"/>
      <c r="E236" s="41">
        <v>6083685</v>
      </c>
      <c r="F236" s="41" t="s">
        <v>14</v>
      </c>
      <c r="G236" s="11">
        <v>942000</v>
      </c>
      <c r="H236" s="11">
        <v>942000</v>
      </c>
      <c r="I236" s="11">
        <v>942000</v>
      </c>
      <c r="J236" s="57"/>
      <c r="K236" s="60"/>
    </row>
    <row r="237" spans="1:12" s="8" customFormat="1" ht="45" customHeight="1" outlineLevel="1" x14ac:dyDescent="0.2">
      <c r="A237" s="73"/>
      <c r="B237" s="57"/>
      <c r="C237" s="70"/>
      <c r="D237" s="63"/>
      <c r="E237" s="41">
        <v>2604518</v>
      </c>
      <c r="F237" s="41" t="s">
        <v>147</v>
      </c>
      <c r="G237" s="11">
        <v>1673000</v>
      </c>
      <c r="H237" s="11">
        <v>1673000</v>
      </c>
      <c r="I237" s="11">
        <v>1673000</v>
      </c>
      <c r="J237" s="57"/>
      <c r="K237" s="60"/>
    </row>
    <row r="238" spans="1:12" s="8" customFormat="1" ht="45" customHeight="1" outlineLevel="1" x14ac:dyDescent="0.2">
      <c r="A238" s="73"/>
      <c r="B238" s="57"/>
      <c r="C238" s="70"/>
      <c r="D238" s="63"/>
      <c r="E238" s="41">
        <v>6624329</v>
      </c>
      <c r="F238" s="41" t="s">
        <v>5</v>
      </c>
      <c r="G238" s="11">
        <v>918000</v>
      </c>
      <c r="H238" s="11">
        <v>918000</v>
      </c>
      <c r="I238" s="11">
        <v>918000</v>
      </c>
      <c r="J238" s="57"/>
      <c r="K238" s="60"/>
    </row>
    <row r="239" spans="1:12" s="8" customFormat="1" ht="45" customHeight="1" outlineLevel="1" x14ac:dyDescent="0.2">
      <c r="A239" s="73"/>
      <c r="B239" s="57"/>
      <c r="C239" s="70"/>
      <c r="D239" s="63"/>
      <c r="E239" s="41">
        <v>3320783</v>
      </c>
      <c r="F239" s="41" t="s">
        <v>147</v>
      </c>
      <c r="G239" s="11">
        <v>1573000</v>
      </c>
      <c r="H239" s="11">
        <v>1573000</v>
      </c>
      <c r="I239" s="11">
        <v>1573000</v>
      </c>
      <c r="J239" s="57"/>
      <c r="K239" s="60"/>
    </row>
    <row r="240" spans="1:12" s="8" customFormat="1" ht="45" customHeight="1" outlineLevel="1" x14ac:dyDescent="0.2">
      <c r="A240" s="73"/>
      <c r="B240" s="57"/>
      <c r="C240" s="70"/>
      <c r="D240" s="63"/>
      <c r="E240" s="41">
        <v>8420462</v>
      </c>
      <c r="F240" s="41" t="s">
        <v>14</v>
      </c>
      <c r="G240" s="11">
        <v>883000</v>
      </c>
      <c r="H240" s="11">
        <v>883000</v>
      </c>
      <c r="I240" s="11">
        <v>883000</v>
      </c>
      <c r="J240" s="57"/>
      <c r="K240" s="60"/>
    </row>
    <row r="241" spans="1:11" s="8" customFormat="1" ht="45" customHeight="1" outlineLevel="1" x14ac:dyDescent="0.2">
      <c r="A241" s="73"/>
      <c r="B241" s="57"/>
      <c r="C241" s="70"/>
      <c r="D241" s="63"/>
      <c r="E241" s="41">
        <v>8467500</v>
      </c>
      <c r="F241" s="41" t="s">
        <v>14</v>
      </c>
      <c r="G241" s="11">
        <v>1164000</v>
      </c>
      <c r="H241" s="11">
        <v>1164000</v>
      </c>
      <c r="I241" s="11">
        <v>1164000</v>
      </c>
      <c r="J241" s="57"/>
      <c r="K241" s="60"/>
    </row>
    <row r="242" spans="1:11" s="8" customFormat="1" ht="45" customHeight="1" outlineLevel="1" x14ac:dyDescent="0.2">
      <c r="A242" s="73"/>
      <c r="B242" s="57"/>
      <c r="C242" s="70"/>
      <c r="D242" s="63"/>
      <c r="E242" s="41">
        <v>2823001</v>
      </c>
      <c r="F242" s="41" t="s">
        <v>41</v>
      </c>
      <c r="G242" s="11">
        <v>1443000</v>
      </c>
      <c r="H242" s="11">
        <v>1443000</v>
      </c>
      <c r="I242" s="11">
        <v>1443000</v>
      </c>
      <c r="J242" s="57"/>
      <c r="K242" s="60"/>
    </row>
    <row r="243" spans="1:11" s="8" customFormat="1" ht="45" customHeight="1" outlineLevel="1" x14ac:dyDescent="0.2">
      <c r="A243" s="73"/>
      <c r="B243" s="57"/>
      <c r="C243" s="70"/>
      <c r="D243" s="63"/>
      <c r="E243" s="41">
        <v>9243486</v>
      </c>
      <c r="F243" s="41" t="s">
        <v>33</v>
      </c>
      <c r="G243" s="11">
        <v>1303000</v>
      </c>
      <c r="H243" s="11">
        <v>1303000</v>
      </c>
      <c r="I243" s="11">
        <v>1303000</v>
      </c>
      <c r="J243" s="57"/>
      <c r="K243" s="60"/>
    </row>
    <row r="244" spans="1:11" s="8" customFormat="1" ht="45" customHeight="1" outlineLevel="1" x14ac:dyDescent="0.2">
      <c r="A244" s="73"/>
      <c r="B244" s="57"/>
      <c r="C244" s="70"/>
      <c r="D244" s="63"/>
      <c r="E244" s="41">
        <v>8994387</v>
      </c>
      <c r="F244" s="41" t="s">
        <v>18</v>
      </c>
      <c r="G244" s="11">
        <v>2123000</v>
      </c>
      <c r="H244" s="11">
        <v>2123000</v>
      </c>
      <c r="I244" s="11">
        <v>2123000</v>
      </c>
      <c r="J244" s="57"/>
      <c r="K244" s="60"/>
    </row>
    <row r="245" spans="1:11" s="8" customFormat="1" ht="45" customHeight="1" outlineLevel="1" x14ac:dyDescent="0.2">
      <c r="A245" s="73"/>
      <c r="B245" s="57"/>
      <c r="C245" s="70"/>
      <c r="D245" s="63"/>
      <c r="E245" s="41">
        <v>9954562</v>
      </c>
      <c r="F245" s="41" t="s">
        <v>13</v>
      </c>
      <c r="G245" s="11">
        <v>1182000</v>
      </c>
      <c r="H245" s="11">
        <v>1182000</v>
      </c>
      <c r="I245" s="11">
        <v>1182000</v>
      </c>
      <c r="J245" s="57"/>
      <c r="K245" s="60"/>
    </row>
    <row r="246" spans="1:11" s="8" customFormat="1" ht="45" customHeight="1" outlineLevel="1" x14ac:dyDescent="0.2">
      <c r="A246" s="73"/>
      <c r="B246" s="57"/>
      <c r="C246" s="70"/>
      <c r="D246" s="63"/>
      <c r="E246" s="41">
        <v>9997343</v>
      </c>
      <c r="F246" s="41" t="s">
        <v>33</v>
      </c>
      <c r="G246" s="11">
        <v>1590000</v>
      </c>
      <c r="H246" s="11">
        <v>1590000</v>
      </c>
      <c r="I246" s="11">
        <v>1590000</v>
      </c>
      <c r="J246" s="57"/>
      <c r="K246" s="60"/>
    </row>
    <row r="247" spans="1:11" s="8" customFormat="1" ht="45" customHeight="1" outlineLevel="1" x14ac:dyDescent="0.2">
      <c r="A247" s="73"/>
      <c r="B247" s="57"/>
      <c r="C247" s="70"/>
      <c r="D247" s="63"/>
      <c r="E247" s="41">
        <v>2225555</v>
      </c>
      <c r="F247" s="41" t="s">
        <v>147</v>
      </c>
      <c r="G247" s="11">
        <v>1220000</v>
      </c>
      <c r="H247" s="11">
        <v>1220000</v>
      </c>
      <c r="I247" s="11">
        <v>1220000</v>
      </c>
      <c r="J247" s="57"/>
      <c r="K247" s="60"/>
    </row>
    <row r="248" spans="1:11" s="8" customFormat="1" ht="45" customHeight="1" outlineLevel="1" x14ac:dyDescent="0.2">
      <c r="A248" s="73"/>
      <c r="B248" s="57"/>
      <c r="C248" s="70"/>
      <c r="D248" s="63"/>
      <c r="E248" s="41">
        <v>4382973</v>
      </c>
      <c r="F248" s="41" t="s">
        <v>35</v>
      </c>
      <c r="G248" s="11">
        <v>1042000</v>
      </c>
      <c r="H248" s="11">
        <v>1042000</v>
      </c>
      <c r="I248" s="11">
        <v>1042000</v>
      </c>
      <c r="J248" s="57"/>
      <c r="K248" s="60"/>
    </row>
    <row r="249" spans="1:11" s="8" customFormat="1" ht="45" customHeight="1" outlineLevel="1" x14ac:dyDescent="0.2">
      <c r="A249" s="73"/>
      <c r="B249" s="57"/>
      <c r="C249" s="70"/>
      <c r="D249" s="63"/>
      <c r="E249" s="41">
        <v>7185364</v>
      </c>
      <c r="F249" s="41" t="s">
        <v>105</v>
      </c>
      <c r="G249" s="11">
        <v>989000</v>
      </c>
      <c r="H249" s="11">
        <v>989000</v>
      </c>
      <c r="I249" s="11">
        <v>989000</v>
      </c>
      <c r="J249" s="57"/>
      <c r="K249" s="60"/>
    </row>
    <row r="250" spans="1:11" s="8" customFormat="1" ht="45" customHeight="1" outlineLevel="1" x14ac:dyDescent="0.2">
      <c r="A250" s="73"/>
      <c r="B250" s="57"/>
      <c r="C250" s="70"/>
      <c r="D250" s="63"/>
      <c r="E250" s="41">
        <v>6790253</v>
      </c>
      <c r="F250" s="41" t="s">
        <v>105</v>
      </c>
      <c r="G250" s="11">
        <v>924000</v>
      </c>
      <c r="H250" s="11">
        <v>924000</v>
      </c>
      <c r="I250" s="11">
        <v>924000</v>
      </c>
      <c r="J250" s="57"/>
      <c r="K250" s="60"/>
    </row>
    <row r="251" spans="1:11" s="8" customFormat="1" ht="45" customHeight="1" outlineLevel="1" x14ac:dyDescent="0.2">
      <c r="A251" s="73"/>
      <c r="B251" s="57"/>
      <c r="C251" s="70"/>
      <c r="D251" s="63"/>
      <c r="E251" s="41">
        <v>4734974</v>
      </c>
      <c r="F251" s="41" t="s">
        <v>147</v>
      </c>
      <c r="G251" s="11">
        <v>923000</v>
      </c>
      <c r="H251" s="11">
        <v>923000</v>
      </c>
      <c r="I251" s="11">
        <v>923000</v>
      </c>
      <c r="J251" s="57"/>
      <c r="K251" s="60"/>
    </row>
    <row r="252" spans="1:11" s="8" customFormat="1" ht="45" customHeight="1" outlineLevel="1" x14ac:dyDescent="0.2">
      <c r="A252" s="73"/>
      <c r="B252" s="57"/>
      <c r="C252" s="70"/>
      <c r="D252" s="63"/>
      <c r="E252" s="41">
        <v>1603271</v>
      </c>
      <c r="F252" s="41" t="s">
        <v>13</v>
      </c>
      <c r="G252" s="11">
        <v>918000</v>
      </c>
      <c r="H252" s="11">
        <v>918000</v>
      </c>
      <c r="I252" s="11">
        <v>918000</v>
      </c>
      <c r="J252" s="57"/>
      <c r="K252" s="60"/>
    </row>
    <row r="253" spans="1:11" s="8" customFormat="1" ht="45" customHeight="1" outlineLevel="1" x14ac:dyDescent="0.2">
      <c r="A253" s="73"/>
      <c r="B253" s="57"/>
      <c r="C253" s="70"/>
      <c r="D253" s="63"/>
      <c r="E253" s="41">
        <v>4512437</v>
      </c>
      <c r="F253" s="41" t="s">
        <v>5</v>
      </c>
      <c r="G253" s="11">
        <v>914000</v>
      </c>
      <c r="H253" s="11">
        <v>914000</v>
      </c>
      <c r="I253" s="11">
        <v>914000</v>
      </c>
      <c r="J253" s="57"/>
      <c r="K253" s="60"/>
    </row>
    <row r="254" spans="1:11" s="8" customFormat="1" ht="20.100000000000001" customHeight="1" x14ac:dyDescent="0.2">
      <c r="A254" s="74"/>
      <c r="B254" s="58"/>
      <c r="C254" s="71"/>
      <c r="D254" s="64"/>
      <c r="E254" s="28" t="str">
        <f>CONCATENATE(A223," souhrn")</f>
        <v>59/23 souhrn</v>
      </c>
      <c r="F254" s="41"/>
      <c r="G254" s="27">
        <f>SUBTOTAL(9,G223:G253)</f>
        <v>45594000</v>
      </c>
      <c r="H254" s="27">
        <f>SUBTOTAL(9,H223:H253)</f>
        <v>45594000</v>
      </c>
      <c r="I254" s="27">
        <f>SUBTOTAL(9,I223:I253)</f>
        <v>45594000</v>
      </c>
      <c r="J254" s="58"/>
      <c r="K254" s="61"/>
    </row>
    <row r="255" spans="1:11" s="8" customFormat="1" ht="45" customHeight="1" x14ac:dyDescent="0.2">
      <c r="A255" s="20" t="s">
        <v>210</v>
      </c>
      <c r="B255" s="41" t="s">
        <v>30</v>
      </c>
      <c r="C255" s="40" t="s">
        <v>241</v>
      </c>
      <c r="D255" s="41" t="s">
        <v>32</v>
      </c>
      <c r="E255" s="41">
        <v>2406866</v>
      </c>
      <c r="F255" s="41" t="s">
        <v>31</v>
      </c>
      <c r="G255" s="11">
        <v>420000</v>
      </c>
      <c r="H255" s="11">
        <v>346000</v>
      </c>
      <c r="I255" s="11">
        <v>346000</v>
      </c>
      <c r="J255" s="41" t="s">
        <v>123</v>
      </c>
      <c r="K255" s="12" t="s">
        <v>118</v>
      </c>
    </row>
    <row r="256" spans="1:11" s="8" customFormat="1" ht="45" customHeight="1" outlineLevel="1" x14ac:dyDescent="0.2">
      <c r="A256" s="75" t="s">
        <v>211</v>
      </c>
      <c r="B256" s="56" t="s">
        <v>212</v>
      </c>
      <c r="C256" s="69" t="s">
        <v>292</v>
      </c>
      <c r="D256" s="56" t="s">
        <v>61</v>
      </c>
      <c r="E256" s="41">
        <v>4881535</v>
      </c>
      <c r="F256" s="41" t="s">
        <v>16</v>
      </c>
      <c r="G256" s="11">
        <v>972000</v>
      </c>
      <c r="H256" s="11">
        <v>972000</v>
      </c>
      <c r="I256" s="11">
        <v>972000</v>
      </c>
      <c r="J256" s="56" t="s">
        <v>226</v>
      </c>
      <c r="K256" s="59" t="s">
        <v>213</v>
      </c>
    </row>
    <row r="257" spans="1:11" s="8" customFormat="1" ht="45" customHeight="1" outlineLevel="1" x14ac:dyDescent="0.2">
      <c r="A257" s="73"/>
      <c r="B257" s="57"/>
      <c r="C257" s="70"/>
      <c r="D257" s="57"/>
      <c r="E257" s="41">
        <v>4409186</v>
      </c>
      <c r="F257" s="41" t="s">
        <v>33</v>
      </c>
      <c r="G257" s="11">
        <v>740000</v>
      </c>
      <c r="H257" s="11">
        <v>740000</v>
      </c>
      <c r="I257" s="11">
        <v>740000</v>
      </c>
      <c r="J257" s="57"/>
      <c r="K257" s="60"/>
    </row>
    <row r="258" spans="1:11" s="8" customFormat="1" ht="20.100000000000001" customHeight="1" x14ac:dyDescent="0.2">
      <c r="A258" s="74"/>
      <c r="B258" s="58"/>
      <c r="C258" s="71"/>
      <c r="D258" s="58"/>
      <c r="E258" s="28" t="str">
        <f>CONCATENATE(A256," souhrn")</f>
        <v>62/23 souhrn</v>
      </c>
      <c r="F258" s="41"/>
      <c r="G258" s="27">
        <f>SUBTOTAL(9,G256:G257)</f>
        <v>1712000</v>
      </c>
      <c r="H258" s="27">
        <f>SUBTOTAL(9,H256:H257)</f>
        <v>1712000</v>
      </c>
      <c r="I258" s="27">
        <f>SUBTOTAL(9,I256:I257)</f>
        <v>1712000</v>
      </c>
      <c r="J258" s="58"/>
      <c r="K258" s="61"/>
    </row>
    <row r="259" spans="1:11" s="8" customFormat="1" ht="45" customHeight="1" x14ac:dyDescent="0.2">
      <c r="A259" s="20" t="s">
        <v>214</v>
      </c>
      <c r="B259" s="41" t="s">
        <v>54</v>
      </c>
      <c r="C259" s="40" t="s">
        <v>293</v>
      </c>
      <c r="D259" s="41" t="s">
        <v>4</v>
      </c>
      <c r="E259" s="41">
        <v>3371975</v>
      </c>
      <c r="F259" s="41" t="s">
        <v>33</v>
      </c>
      <c r="G259" s="11">
        <v>300000</v>
      </c>
      <c r="H259" s="11">
        <v>239000</v>
      </c>
      <c r="I259" s="11">
        <v>239000</v>
      </c>
      <c r="J259" s="41" t="s">
        <v>123</v>
      </c>
      <c r="K259" s="12" t="s">
        <v>92</v>
      </c>
    </row>
    <row r="260" spans="1:11" s="8" customFormat="1" ht="45" customHeight="1" x14ac:dyDescent="0.2">
      <c r="A260" s="20" t="s">
        <v>215</v>
      </c>
      <c r="B260" s="41" t="s">
        <v>95</v>
      </c>
      <c r="C260" s="40" t="s">
        <v>294</v>
      </c>
      <c r="D260" s="10" t="s">
        <v>7</v>
      </c>
      <c r="E260" s="41">
        <v>5979763</v>
      </c>
      <c r="F260" s="41" t="s">
        <v>105</v>
      </c>
      <c r="G260" s="11">
        <v>342000</v>
      </c>
      <c r="H260" s="11">
        <v>342000</v>
      </c>
      <c r="I260" s="11">
        <v>342000</v>
      </c>
      <c r="J260" s="33" t="s">
        <v>226</v>
      </c>
      <c r="K260" s="12" t="s">
        <v>248</v>
      </c>
    </row>
    <row r="261" spans="1:11" s="8" customFormat="1" ht="45" customHeight="1" outlineLevel="1" x14ac:dyDescent="0.2">
      <c r="A261" s="75" t="s">
        <v>216</v>
      </c>
      <c r="B261" s="56" t="s">
        <v>195</v>
      </c>
      <c r="C261" s="69" t="s">
        <v>295</v>
      </c>
      <c r="D261" s="62" t="s">
        <v>61</v>
      </c>
      <c r="E261" s="41">
        <v>7726666</v>
      </c>
      <c r="F261" s="41" t="s">
        <v>70</v>
      </c>
      <c r="G261" s="11">
        <v>391000</v>
      </c>
      <c r="H261" s="11">
        <v>329000</v>
      </c>
      <c r="I261" s="11">
        <v>329000</v>
      </c>
      <c r="J261" s="56" t="s">
        <v>123</v>
      </c>
      <c r="K261" s="59" t="s">
        <v>196</v>
      </c>
    </row>
    <row r="262" spans="1:11" s="8" customFormat="1" ht="45" customHeight="1" outlineLevel="1" x14ac:dyDescent="0.2">
      <c r="A262" s="73"/>
      <c r="B262" s="57"/>
      <c r="C262" s="70"/>
      <c r="D262" s="63"/>
      <c r="E262" s="41">
        <v>8696326</v>
      </c>
      <c r="F262" s="41" t="s">
        <v>105</v>
      </c>
      <c r="G262" s="11">
        <v>884000</v>
      </c>
      <c r="H262" s="11">
        <v>759000</v>
      </c>
      <c r="I262" s="11">
        <v>759000</v>
      </c>
      <c r="J262" s="57"/>
      <c r="K262" s="60"/>
    </row>
    <row r="263" spans="1:11" s="8" customFormat="1" ht="20.100000000000001" customHeight="1" x14ac:dyDescent="0.2">
      <c r="A263" s="74"/>
      <c r="B263" s="58"/>
      <c r="C263" s="71"/>
      <c r="D263" s="64"/>
      <c r="E263" s="28" t="str">
        <f>CONCATENATE(A261," souhrn")</f>
        <v>65/23 souhrn</v>
      </c>
      <c r="F263" s="41"/>
      <c r="G263" s="27">
        <f>SUBTOTAL(9,G261:G262)</f>
        <v>1275000</v>
      </c>
      <c r="H263" s="27">
        <f>SUBTOTAL(9,H261:H262)</f>
        <v>1088000</v>
      </c>
      <c r="I263" s="27">
        <f>SUBTOTAL(9,I261:I262)</f>
        <v>1088000</v>
      </c>
      <c r="J263" s="58"/>
      <c r="K263" s="61"/>
    </row>
    <row r="264" spans="1:11" s="8" customFormat="1" ht="45" customHeight="1" outlineLevel="1" x14ac:dyDescent="0.2">
      <c r="A264" s="75" t="s">
        <v>217</v>
      </c>
      <c r="B264" s="56" t="s">
        <v>56</v>
      </c>
      <c r="C264" s="69" t="s">
        <v>296</v>
      </c>
      <c r="D264" s="62" t="s">
        <v>61</v>
      </c>
      <c r="E264" s="41">
        <v>1435872</v>
      </c>
      <c r="F264" s="41" t="s">
        <v>16</v>
      </c>
      <c r="G264" s="11">
        <v>1872000</v>
      </c>
      <c r="H264" s="11">
        <v>1593000</v>
      </c>
      <c r="I264" s="11">
        <v>1593000</v>
      </c>
      <c r="J264" s="56" t="s">
        <v>123</v>
      </c>
      <c r="K264" s="59" t="s">
        <v>249</v>
      </c>
    </row>
    <row r="265" spans="1:11" s="8" customFormat="1" ht="45" customHeight="1" outlineLevel="1" x14ac:dyDescent="0.2">
      <c r="A265" s="73"/>
      <c r="B265" s="57"/>
      <c r="C265" s="70"/>
      <c r="D265" s="63"/>
      <c r="E265" s="41">
        <v>9602799</v>
      </c>
      <c r="F265" s="41" t="s">
        <v>16</v>
      </c>
      <c r="G265" s="11">
        <v>627000</v>
      </c>
      <c r="H265" s="11">
        <v>520000</v>
      </c>
      <c r="I265" s="11">
        <v>520000</v>
      </c>
      <c r="J265" s="57"/>
      <c r="K265" s="60"/>
    </row>
    <row r="266" spans="1:11" s="8" customFormat="1" ht="45" customHeight="1" outlineLevel="1" x14ac:dyDescent="0.2">
      <c r="A266" s="73"/>
      <c r="B266" s="57"/>
      <c r="C266" s="70"/>
      <c r="D266" s="63"/>
      <c r="E266" s="41">
        <v>3342196</v>
      </c>
      <c r="F266" s="41" t="s">
        <v>33</v>
      </c>
      <c r="G266" s="11">
        <v>547000</v>
      </c>
      <c r="H266" s="11">
        <v>465000</v>
      </c>
      <c r="I266" s="11">
        <v>465000</v>
      </c>
      <c r="J266" s="57"/>
      <c r="K266" s="60"/>
    </row>
    <row r="267" spans="1:11" s="8" customFormat="1" ht="45" customHeight="1" outlineLevel="1" x14ac:dyDescent="0.2">
      <c r="A267" s="73"/>
      <c r="B267" s="57"/>
      <c r="C267" s="70"/>
      <c r="D267" s="63"/>
      <c r="E267" s="41">
        <v>1024537</v>
      </c>
      <c r="F267" s="41" t="s">
        <v>57</v>
      </c>
      <c r="G267" s="11">
        <v>694000</v>
      </c>
      <c r="H267" s="11">
        <v>514000</v>
      </c>
      <c r="I267" s="11">
        <v>514000</v>
      </c>
      <c r="J267" s="57"/>
      <c r="K267" s="60"/>
    </row>
    <row r="268" spans="1:11" s="8" customFormat="1" ht="45" customHeight="1" outlineLevel="1" x14ac:dyDescent="0.2">
      <c r="A268" s="73"/>
      <c r="B268" s="57"/>
      <c r="C268" s="70"/>
      <c r="D268" s="63"/>
      <c r="E268" s="41">
        <v>2706942</v>
      </c>
      <c r="F268" s="41" t="s">
        <v>37</v>
      </c>
      <c r="G268" s="11">
        <v>195000</v>
      </c>
      <c r="H268" s="11">
        <v>180000</v>
      </c>
      <c r="I268" s="11">
        <v>180000</v>
      </c>
      <c r="J268" s="57"/>
      <c r="K268" s="60"/>
    </row>
    <row r="269" spans="1:11" s="8" customFormat="1" ht="20.100000000000001" customHeight="1" x14ac:dyDescent="0.2">
      <c r="A269" s="74"/>
      <c r="B269" s="58"/>
      <c r="C269" s="71"/>
      <c r="D269" s="64"/>
      <c r="E269" s="28" t="str">
        <f>CONCATENATE(A264," souhrn")</f>
        <v>66/23 souhrn</v>
      </c>
      <c r="F269" s="41"/>
      <c r="G269" s="27">
        <f>SUBTOTAL(9,G264:G268)</f>
        <v>3935000</v>
      </c>
      <c r="H269" s="27">
        <f>SUBTOTAL(9,H264:H268)</f>
        <v>3272000</v>
      </c>
      <c r="I269" s="27">
        <f>SUBTOTAL(9,I264:I268)</f>
        <v>3272000</v>
      </c>
      <c r="J269" s="58"/>
      <c r="K269" s="61"/>
    </row>
    <row r="270" spans="1:11" s="8" customFormat="1" ht="45" customHeight="1" outlineLevel="1" x14ac:dyDescent="0.2">
      <c r="A270" s="75" t="s">
        <v>218</v>
      </c>
      <c r="B270" s="56" t="s">
        <v>106</v>
      </c>
      <c r="C270" s="69" t="s">
        <v>297</v>
      </c>
      <c r="D270" s="56" t="s">
        <v>4</v>
      </c>
      <c r="E270" s="41">
        <v>1212495</v>
      </c>
      <c r="F270" s="41" t="s">
        <v>9</v>
      </c>
      <c r="G270" s="11">
        <v>545000</v>
      </c>
      <c r="H270" s="11">
        <v>513000</v>
      </c>
      <c r="I270" s="11">
        <v>513000</v>
      </c>
      <c r="J270" s="56" t="s">
        <v>123</v>
      </c>
      <c r="K270" s="59" t="s">
        <v>250</v>
      </c>
    </row>
    <row r="271" spans="1:11" s="8" customFormat="1" ht="45" customHeight="1" outlineLevel="1" x14ac:dyDescent="0.2">
      <c r="A271" s="73"/>
      <c r="B271" s="57"/>
      <c r="C271" s="70"/>
      <c r="D271" s="57"/>
      <c r="E271" s="41">
        <v>1515547</v>
      </c>
      <c r="F271" s="41" t="s">
        <v>35</v>
      </c>
      <c r="G271" s="11">
        <v>252000</v>
      </c>
      <c r="H271" s="11">
        <v>235000</v>
      </c>
      <c r="I271" s="11">
        <v>235000</v>
      </c>
      <c r="J271" s="58"/>
      <c r="K271" s="60"/>
    </row>
    <row r="272" spans="1:11" s="8" customFormat="1" ht="45" customHeight="1" outlineLevel="1" x14ac:dyDescent="0.2">
      <c r="A272" s="73"/>
      <c r="B272" s="57"/>
      <c r="C272" s="70"/>
      <c r="D272" s="57"/>
      <c r="E272" s="41">
        <v>1903454</v>
      </c>
      <c r="F272" s="41" t="s">
        <v>11</v>
      </c>
      <c r="G272" s="11">
        <v>122000</v>
      </c>
      <c r="H272" s="11">
        <v>122000</v>
      </c>
      <c r="I272" s="11">
        <v>122000</v>
      </c>
      <c r="J272" s="33" t="s">
        <v>226</v>
      </c>
      <c r="K272" s="60"/>
    </row>
    <row r="273" spans="1:12" s="8" customFormat="1" ht="45" customHeight="1" outlineLevel="1" x14ac:dyDescent="0.2">
      <c r="A273" s="73"/>
      <c r="B273" s="57"/>
      <c r="C273" s="70"/>
      <c r="D273" s="57"/>
      <c r="E273" s="41">
        <v>2497213</v>
      </c>
      <c r="F273" s="41" t="s">
        <v>70</v>
      </c>
      <c r="G273" s="11">
        <v>53000</v>
      </c>
      <c r="H273" s="11">
        <v>41000</v>
      </c>
      <c r="I273" s="11">
        <v>41000</v>
      </c>
      <c r="J273" s="56" t="s">
        <v>123</v>
      </c>
      <c r="K273" s="60"/>
    </row>
    <row r="274" spans="1:12" s="8" customFormat="1" ht="45" customHeight="1" outlineLevel="1" x14ac:dyDescent="0.2">
      <c r="A274" s="73"/>
      <c r="B274" s="57"/>
      <c r="C274" s="70"/>
      <c r="D274" s="57"/>
      <c r="E274" s="41">
        <v>2514736</v>
      </c>
      <c r="F274" s="41" t="s">
        <v>35</v>
      </c>
      <c r="G274" s="11">
        <v>371000</v>
      </c>
      <c r="H274" s="11">
        <v>292000</v>
      </c>
      <c r="I274" s="11">
        <v>292000</v>
      </c>
      <c r="J274" s="57"/>
      <c r="K274" s="60"/>
    </row>
    <row r="275" spans="1:12" s="8" customFormat="1" ht="45" customHeight="1" outlineLevel="1" x14ac:dyDescent="0.2">
      <c r="A275" s="73"/>
      <c r="B275" s="57"/>
      <c r="C275" s="70"/>
      <c r="D275" s="57"/>
      <c r="E275" s="41">
        <v>4321462</v>
      </c>
      <c r="F275" s="41" t="s">
        <v>9</v>
      </c>
      <c r="G275" s="11">
        <v>375000</v>
      </c>
      <c r="H275" s="11">
        <v>303000</v>
      </c>
      <c r="I275" s="11">
        <v>303000</v>
      </c>
      <c r="J275" s="57"/>
      <c r="K275" s="60"/>
    </row>
    <row r="276" spans="1:12" s="8" customFormat="1" ht="45" customHeight="1" outlineLevel="1" x14ac:dyDescent="0.2">
      <c r="A276" s="73"/>
      <c r="B276" s="57"/>
      <c r="C276" s="70"/>
      <c r="D276" s="57"/>
      <c r="E276" s="41">
        <v>6743224</v>
      </c>
      <c r="F276" s="41" t="s">
        <v>70</v>
      </c>
      <c r="G276" s="11">
        <v>499000</v>
      </c>
      <c r="H276" s="11">
        <v>382000</v>
      </c>
      <c r="I276" s="11">
        <v>382000</v>
      </c>
      <c r="J276" s="57"/>
      <c r="K276" s="60"/>
    </row>
    <row r="277" spans="1:12" s="8" customFormat="1" ht="45" customHeight="1" outlineLevel="1" x14ac:dyDescent="0.2">
      <c r="A277" s="73"/>
      <c r="B277" s="57"/>
      <c r="C277" s="70"/>
      <c r="D277" s="57"/>
      <c r="E277" s="41">
        <v>6898771</v>
      </c>
      <c r="F277" s="41" t="s">
        <v>70</v>
      </c>
      <c r="G277" s="11">
        <v>207000</v>
      </c>
      <c r="H277" s="11">
        <v>192000</v>
      </c>
      <c r="I277" s="11">
        <v>192000</v>
      </c>
      <c r="J277" s="57"/>
      <c r="K277" s="60"/>
      <c r="L277" s="18"/>
    </row>
    <row r="278" spans="1:12" s="8" customFormat="1" ht="20.100000000000001" customHeight="1" x14ac:dyDescent="0.2">
      <c r="A278" s="74"/>
      <c r="B278" s="58"/>
      <c r="C278" s="71"/>
      <c r="D278" s="58"/>
      <c r="E278" s="28" t="str">
        <f>CONCATENATE(A270," souhrn")</f>
        <v>67/23 souhrn</v>
      </c>
      <c r="F278" s="41"/>
      <c r="G278" s="27">
        <f>SUBTOTAL(9,G270:G277)</f>
        <v>2424000</v>
      </c>
      <c r="H278" s="27">
        <f>SUBTOTAL(9,H270:H277)</f>
        <v>2080000</v>
      </c>
      <c r="I278" s="27">
        <f>SUBTOTAL(9,I270:I277)</f>
        <v>2080000</v>
      </c>
      <c r="J278" s="58"/>
      <c r="K278" s="61"/>
      <c r="L278" s="18"/>
    </row>
    <row r="279" spans="1:12" s="8" customFormat="1" ht="45" customHeight="1" thickBot="1" x14ac:dyDescent="0.25">
      <c r="A279" s="47" t="s">
        <v>219</v>
      </c>
      <c r="B279" s="42" t="s">
        <v>220</v>
      </c>
      <c r="C279" s="46" t="s">
        <v>298</v>
      </c>
      <c r="D279" s="42" t="s">
        <v>32</v>
      </c>
      <c r="E279" s="42">
        <v>9861220</v>
      </c>
      <c r="F279" s="42" t="s">
        <v>65</v>
      </c>
      <c r="G279" s="49">
        <v>3252000</v>
      </c>
      <c r="H279" s="49">
        <v>2555000</v>
      </c>
      <c r="I279" s="49">
        <v>2555000</v>
      </c>
      <c r="J279" s="42" t="s">
        <v>123</v>
      </c>
      <c r="K279" s="44" t="s">
        <v>221</v>
      </c>
      <c r="L279" s="18"/>
    </row>
    <row r="280" spans="1:12" s="15" customFormat="1" ht="45" customHeight="1" thickBot="1" x14ac:dyDescent="0.25">
      <c r="A280" s="66" t="s">
        <v>125</v>
      </c>
      <c r="B280" s="67"/>
      <c r="C280" s="50"/>
      <c r="D280" s="50"/>
      <c r="E280" s="50"/>
      <c r="F280" s="50"/>
      <c r="G280" s="51">
        <f>SUBTOTAL(9,G3:G279)</f>
        <v>212931000</v>
      </c>
      <c r="H280" s="51">
        <f>SUBTOTAL(9,H3:H279)</f>
        <v>198835000</v>
      </c>
      <c r="I280" s="51">
        <f>SUBTOTAL(9,I3:I279)</f>
        <v>197448000</v>
      </c>
      <c r="J280" s="52"/>
      <c r="K280" s="53"/>
      <c r="L280" s="14"/>
    </row>
    <row r="283" spans="1:12" x14ac:dyDescent="0.2">
      <c r="H283" s="6"/>
    </row>
    <row r="285" spans="1:12" x14ac:dyDescent="0.2">
      <c r="G285" s="19"/>
    </row>
  </sheetData>
  <mergeCells count="214">
    <mergeCell ref="K264:K269"/>
    <mergeCell ref="A270:A278"/>
    <mergeCell ref="B270:B278"/>
    <mergeCell ref="C270:C278"/>
    <mergeCell ref="D270:D278"/>
    <mergeCell ref="K270:K278"/>
    <mergeCell ref="A264:A269"/>
    <mergeCell ref="B264:B269"/>
    <mergeCell ref="C264:C269"/>
    <mergeCell ref="D264:D269"/>
    <mergeCell ref="J264:J269"/>
    <mergeCell ref="J270:J271"/>
    <mergeCell ref="J273:J278"/>
    <mergeCell ref="K256:K258"/>
    <mergeCell ref="A261:A263"/>
    <mergeCell ref="B261:B263"/>
    <mergeCell ref="C261:C263"/>
    <mergeCell ref="D261:D263"/>
    <mergeCell ref="J261:J263"/>
    <mergeCell ref="K261:K263"/>
    <mergeCell ref="A256:A258"/>
    <mergeCell ref="B256:B258"/>
    <mergeCell ref="C256:C258"/>
    <mergeCell ref="D256:D258"/>
    <mergeCell ref="J256:J258"/>
    <mergeCell ref="K218:K222"/>
    <mergeCell ref="A223:A254"/>
    <mergeCell ref="B223:B254"/>
    <mergeCell ref="C223:C254"/>
    <mergeCell ref="D223:D254"/>
    <mergeCell ref="J223:J254"/>
    <mergeCell ref="K223:K254"/>
    <mergeCell ref="A218:A222"/>
    <mergeCell ref="B218:B222"/>
    <mergeCell ref="C218:C222"/>
    <mergeCell ref="D218:D222"/>
    <mergeCell ref="J218:J222"/>
    <mergeCell ref="K208:K212"/>
    <mergeCell ref="A214:A217"/>
    <mergeCell ref="B214:B217"/>
    <mergeCell ref="C214:C217"/>
    <mergeCell ref="D214:D217"/>
    <mergeCell ref="J214:J217"/>
    <mergeCell ref="K214:K217"/>
    <mergeCell ref="A208:A212"/>
    <mergeCell ref="B208:B212"/>
    <mergeCell ref="C208:C212"/>
    <mergeCell ref="D208:D212"/>
    <mergeCell ref="J208:J212"/>
    <mergeCell ref="K201:K204"/>
    <mergeCell ref="A205:A207"/>
    <mergeCell ref="B205:B207"/>
    <mergeCell ref="C205:C207"/>
    <mergeCell ref="D205:D207"/>
    <mergeCell ref="J205:J207"/>
    <mergeCell ref="K205:K207"/>
    <mergeCell ref="A201:A204"/>
    <mergeCell ref="B201:B204"/>
    <mergeCell ref="C201:C204"/>
    <mergeCell ref="D201:D204"/>
    <mergeCell ref="J201:J204"/>
    <mergeCell ref="J192:J197"/>
    <mergeCell ref="K192:K197"/>
    <mergeCell ref="A192:A197"/>
    <mergeCell ref="B192:B197"/>
    <mergeCell ref="C192:C197"/>
    <mergeCell ref="D192:D197"/>
    <mergeCell ref="K170:K183"/>
    <mergeCell ref="A188:A191"/>
    <mergeCell ref="B188:B191"/>
    <mergeCell ref="C188:C191"/>
    <mergeCell ref="D188:D191"/>
    <mergeCell ref="K188:K191"/>
    <mergeCell ref="A170:A183"/>
    <mergeCell ref="B170:B183"/>
    <mergeCell ref="C170:C183"/>
    <mergeCell ref="D170:D183"/>
    <mergeCell ref="A165:A169"/>
    <mergeCell ref="B165:B169"/>
    <mergeCell ref="C165:C169"/>
    <mergeCell ref="D165:D169"/>
    <mergeCell ref="J165:J169"/>
    <mergeCell ref="K165:K169"/>
    <mergeCell ref="A161:A164"/>
    <mergeCell ref="B161:B164"/>
    <mergeCell ref="C161:C164"/>
    <mergeCell ref="D161:D164"/>
    <mergeCell ref="J161:J164"/>
    <mergeCell ref="A158:A160"/>
    <mergeCell ref="B158:B160"/>
    <mergeCell ref="C158:C160"/>
    <mergeCell ref="D158:D160"/>
    <mergeCell ref="J158:J160"/>
    <mergeCell ref="K158:K160"/>
    <mergeCell ref="A154:A157"/>
    <mergeCell ref="B154:B157"/>
    <mergeCell ref="C154:C157"/>
    <mergeCell ref="D154:D157"/>
    <mergeCell ref="J154:J157"/>
    <mergeCell ref="A145:A150"/>
    <mergeCell ref="B145:B150"/>
    <mergeCell ref="C145:C150"/>
    <mergeCell ref="D145:D150"/>
    <mergeCell ref="J145:J150"/>
    <mergeCell ref="K145:K150"/>
    <mergeCell ref="C119:C123"/>
    <mergeCell ref="D119:D123"/>
    <mergeCell ref="A141:A144"/>
    <mergeCell ref="B141:B144"/>
    <mergeCell ref="C141:C144"/>
    <mergeCell ref="D141:D144"/>
    <mergeCell ref="A124:A140"/>
    <mergeCell ref="B124:B140"/>
    <mergeCell ref="C124:C140"/>
    <mergeCell ref="D124:D140"/>
    <mergeCell ref="J124:J140"/>
    <mergeCell ref="K124:K140"/>
    <mergeCell ref="A94:A100"/>
    <mergeCell ref="B94:B100"/>
    <mergeCell ref="C94:C100"/>
    <mergeCell ref="D94:D100"/>
    <mergeCell ref="A102:A104"/>
    <mergeCell ref="B102:B104"/>
    <mergeCell ref="C102:C104"/>
    <mergeCell ref="D102:D104"/>
    <mergeCell ref="J141:J144"/>
    <mergeCell ref="A116:A118"/>
    <mergeCell ref="B116:B118"/>
    <mergeCell ref="C116:C118"/>
    <mergeCell ref="D116:D118"/>
    <mergeCell ref="A119:A123"/>
    <mergeCell ref="B119:B123"/>
    <mergeCell ref="J102:J104"/>
    <mergeCell ref="A106:A108"/>
    <mergeCell ref="B106:B108"/>
    <mergeCell ref="C106:C108"/>
    <mergeCell ref="D106:D108"/>
    <mergeCell ref="A109:A115"/>
    <mergeCell ref="B109:B115"/>
    <mergeCell ref="C109:C115"/>
    <mergeCell ref="D109:D115"/>
    <mergeCell ref="A84:A87"/>
    <mergeCell ref="B84:B87"/>
    <mergeCell ref="C84:C87"/>
    <mergeCell ref="D84:D87"/>
    <mergeCell ref="A89:A92"/>
    <mergeCell ref="B89:B92"/>
    <mergeCell ref="C89:C92"/>
    <mergeCell ref="D89:D92"/>
    <mergeCell ref="A1:K1"/>
    <mergeCell ref="D57:D61"/>
    <mergeCell ref="A62:A71"/>
    <mergeCell ref="B62:B71"/>
    <mergeCell ref="C62:C71"/>
    <mergeCell ref="D62:D71"/>
    <mergeCell ref="K74:K79"/>
    <mergeCell ref="A81:A83"/>
    <mergeCell ref="B81:B83"/>
    <mergeCell ref="C81:C83"/>
    <mergeCell ref="D81:D83"/>
    <mergeCell ref="J81:J83"/>
    <mergeCell ref="K81:K83"/>
    <mergeCell ref="A74:A79"/>
    <mergeCell ref="B74:B79"/>
    <mergeCell ref="C74:C79"/>
    <mergeCell ref="A280:B280"/>
    <mergeCell ref="A4:A9"/>
    <mergeCell ref="B4:B9"/>
    <mergeCell ref="C4:C9"/>
    <mergeCell ref="D4:D9"/>
    <mergeCell ref="J4:J9"/>
    <mergeCell ref="K4:K9"/>
    <mergeCell ref="A12:A46"/>
    <mergeCell ref="B12:B46"/>
    <mergeCell ref="C12:C46"/>
    <mergeCell ref="D12:D46"/>
    <mergeCell ref="J12:J46"/>
    <mergeCell ref="K12:K46"/>
    <mergeCell ref="A49:A55"/>
    <mergeCell ref="B49:B55"/>
    <mergeCell ref="C49:C55"/>
    <mergeCell ref="D49:D55"/>
    <mergeCell ref="J49:J55"/>
    <mergeCell ref="K49:K55"/>
    <mergeCell ref="K57:K61"/>
    <mergeCell ref="K62:K71"/>
    <mergeCell ref="A57:A61"/>
    <mergeCell ref="B57:B61"/>
    <mergeCell ref="C57:C61"/>
    <mergeCell ref="D74:D79"/>
    <mergeCell ref="J74:J79"/>
    <mergeCell ref="J84:J87"/>
    <mergeCell ref="K84:K87"/>
    <mergeCell ref="J89:J92"/>
    <mergeCell ref="K89:K92"/>
    <mergeCell ref="J94:J100"/>
    <mergeCell ref="K94:K100"/>
    <mergeCell ref="J57:J58"/>
    <mergeCell ref="J62:J66"/>
    <mergeCell ref="J67:J68"/>
    <mergeCell ref="J69:J70"/>
    <mergeCell ref="J110:J111"/>
    <mergeCell ref="J112:J114"/>
    <mergeCell ref="J172:J180"/>
    <mergeCell ref="K102:K104"/>
    <mergeCell ref="J106:J108"/>
    <mergeCell ref="K106:K108"/>
    <mergeCell ref="K109:K115"/>
    <mergeCell ref="K116:K118"/>
    <mergeCell ref="J119:J123"/>
    <mergeCell ref="K119:K123"/>
    <mergeCell ref="K141:K144"/>
    <mergeCell ref="K154:K157"/>
    <mergeCell ref="K161:K164"/>
  </mergeCells>
  <phoneticPr fontId="5" type="noConversion"/>
  <printOptions horizontalCentered="1"/>
  <pageMargins left="0.19685039370078741" right="0.19685039370078741" top="0.27559055118110237" bottom="0.39370078740157483" header="0.27559055118110237" footer="0.39370078740157483"/>
  <pageSetup paperSize="9" scale="60" fitToHeight="0" orientation="landscape" r:id="rId1"/>
  <headerFooter alignWithMargins="0"/>
  <rowBreaks count="11" manualBreakCount="11">
    <brk id="61" max="10" man="1"/>
    <brk id="83" max="10" man="1"/>
    <brk id="105" max="10" man="1"/>
    <brk id="128" max="10" man="1"/>
    <brk id="150" max="10" man="1"/>
    <brk id="173" max="10" man="1"/>
    <brk id="191" max="10" man="1"/>
    <brk id="213" max="10" man="1"/>
    <brk id="234" max="10" man="1"/>
    <brk id="254" max="10" man="1"/>
    <brk id="269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71A528FD16634084D7641EBA3409B2" ma:contentTypeVersion="2" ma:contentTypeDescription="Vytvoří nový dokument" ma:contentTypeScope="" ma:versionID="c4d88c6f34e597afa7b33280a7277cc6">
  <xsd:schema xmlns:xsd="http://www.w3.org/2001/XMLSchema" xmlns:xs="http://www.w3.org/2001/XMLSchema" xmlns:p="http://schemas.microsoft.com/office/2006/metadata/properties" xmlns:ns2="7aa1e5a2-d1d6-4a77-838d-8ee67b6b7fc1" targetNamespace="http://schemas.microsoft.com/office/2006/metadata/properties" ma:root="true" ma:fieldsID="426c8e501e6b9878d217f963495731e5" ns2:_="">
    <xsd:import namespace="7aa1e5a2-d1d6-4a77-838d-8ee67b6b7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8C2730-03F9-417C-AD20-840770F0CD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0D44D0-A6C8-408C-883E-523FFD0652D6}">
  <ds:schemaRefs>
    <ds:schemaRef ds:uri="7aa1e5a2-d1d6-4a77-838d-8ee67b6b7fc1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6875FC8-5B04-4EC8-9DDF-85584ACBA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žádostí</vt:lpstr>
      <vt:lpstr>'přehled žádostí'!Oblast_tisku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behalkova</dc:creator>
  <cp:lastModifiedBy>Bruštíková Eva</cp:lastModifiedBy>
  <cp:lastPrinted>2022-11-09T06:07:29Z</cp:lastPrinted>
  <dcterms:created xsi:type="dcterms:W3CDTF">2008-05-07T05:55:04Z</dcterms:created>
  <dcterms:modified xsi:type="dcterms:W3CDTF">2022-11-16T12:35:44Z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2022-10-24T12:54:51Z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8eeeb9e5-6072-4e27-91d6-16259a63a1e6</vt:lpwstr>
  </property>
  <property fmtid="{D5CDD505-2E9C-101B-9397-08002B2CF9AE}" pid="8" name="MSIP_Label_bc18e8b5-cf04-4356-9f73-4b8f937bc4ae_ContentBits">
    <vt:lpwstr>0</vt:lpwstr>
  </property>
</Properties>
</file>