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nasu\ku\15_SOC\_rozpocet_a_PO\_N_ROZPOČET\_N\12 Materiály FOND SOC. SL\2022-11 výbor rozpočet 2023\"/>
    </mc:Choice>
  </mc:AlternateContent>
  <xr:revisionPtr revIDLastSave="0" documentId="13_ncr:1_{E648A237-44D8-4BFF-9782-EF3790F5A209}" xr6:coauthVersionLast="47" xr6:coauthVersionMax="47" xr10:uidLastSave="{00000000-0000-0000-0000-000000000000}"/>
  <bookViews>
    <workbookView xWindow="30720" yWindow="1920" windowWidth="21600" windowHeight="11325" xr2:uid="{00000000-000D-0000-FFFF-FFFF00000000}"/>
  </bookViews>
  <sheets>
    <sheet name="Rozpočet 2023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3" l="1"/>
  <c r="E18" i="13" s="1"/>
  <c r="E26" i="13" s="1"/>
  <c r="E37" i="13" s="1"/>
  <c r="E50" i="13" s="1"/>
  <c r="E60" i="13" s="1"/>
  <c r="E67" i="13" s="1"/>
  <c r="E72" i="13" l="1"/>
  <c r="E76" i="13" s="1"/>
</calcChain>
</file>

<file path=xl/sharedStrings.xml><?xml version="1.0" encoding="utf-8"?>
<sst xmlns="http://schemas.openxmlformats.org/spreadsheetml/2006/main" count="193" uniqueCount="37">
  <si>
    <t>Rok</t>
  </si>
  <si>
    <t>Příděl do fondu</t>
  </si>
  <si>
    <t>-</t>
  </si>
  <si>
    <r>
      <t xml:space="preserve">Tvorba fondu
</t>
    </r>
    <r>
      <rPr>
        <sz val="10"/>
        <color theme="1"/>
        <rFont val="Tahoma"/>
        <family val="2"/>
        <charset val="238"/>
      </rPr>
      <t>(v tis. Kč)</t>
    </r>
  </si>
  <si>
    <r>
      <t xml:space="preserve">Čerpání fondu
</t>
    </r>
    <r>
      <rPr>
        <sz val="10"/>
        <color theme="1"/>
        <rFont val="Tahoma"/>
        <family val="2"/>
        <charset val="238"/>
      </rPr>
      <t>(v tis. Kč)</t>
    </r>
  </si>
  <si>
    <r>
      <t xml:space="preserve">Zůstatek
</t>
    </r>
    <r>
      <rPr>
        <sz val="10"/>
        <color theme="1"/>
        <rFont val="Tahoma"/>
        <family val="2"/>
        <charset val="238"/>
      </rPr>
      <t>(v tis. Kč)</t>
    </r>
  </si>
  <si>
    <t>Dotace z rozpočtů územních samosprávných celků</t>
  </si>
  <si>
    <t>Program pro poskytování návratných finančních výpomocí z Fondu sociálních služeb</t>
  </si>
  <si>
    <t>Připsané úroky</t>
  </si>
  <si>
    <t>Příjmy dle § 22 zákona č. 250/2000 Sb. v rámci dotačního "Programu na podporu poskytování sociálních služeb"</t>
  </si>
  <si>
    <t>Vrácené finanční prostředky z dotačního "Programu na podporu poskytování sociálních služeb"</t>
  </si>
  <si>
    <t>Příjmy z přijaté nadměrné vyrovnávací platby</t>
  </si>
  <si>
    <t xml:space="preserve">Připsané úroky </t>
  </si>
  <si>
    <t>Zůstatek na účtu fondu k 31. 12. 2017</t>
  </si>
  <si>
    <t>Zůstatek na účtu fondu k 31. 12. 2016</t>
  </si>
  <si>
    <t>Zůstatek na účtu fondu k 31. 12. 2018</t>
  </si>
  <si>
    <t>Individuální návratná finanční výpomoc</t>
  </si>
  <si>
    <t>Program podpory vybavení zařízení sociálních služeb v souvislosti s přechodem na vysílací standard DVB-T2 na období 2019 - 2020</t>
  </si>
  <si>
    <t>Příjmy dle § 22 zákona č. 250/2000 Sb. v souvislosti s návratnými finančními výpomocemi</t>
  </si>
  <si>
    <t>Zůstatek na účtu fondu k 31. 12. 2019</t>
  </si>
  <si>
    <t>Příjmy dle § 22 zákona č. 250/2000 Sb. v souvislosti s nadměrnou vyrovnávací platbou</t>
  </si>
  <si>
    <t>Zůstatek na účtu fondu k 31. 12. 2020</t>
  </si>
  <si>
    <r>
      <t xml:space="preserve">Tvorba fondu
</t>
    </r>
    <r>
      <rPr>
        <sz val="10"/>
        <rFont val="Tahoma"/>
        <family val="2"/>
        <charset val="238"/>
      </rPr>
      <t>(v tis. Kč)</t>
    </r>
  </si>
  <si>
    <r>
      <t xml:space="preserve">Čerpání fondu
</t>
    </r>
    <r>
      <rPr>
        <sz val="10"/>
        <rFont val="Tahoma"/>
        <family val="2"/>
        <charset val="238"/>
      </rPr>
      <t>(v tis. Kč)</t>
    </r>
  </si>
  <si>
    <t>Předpokládaný zůstatek na účtu fondu k 31. 12. 2022</t>
  </si>
  <si>
    <r>
      <t xml:space="preserve">Zůstatek
</t>
    </r>
    <r>
      <rPr>
        <sz val="10"/>
        <rFont val="Tahoma"/>
        <family val="2"/>
        <charset val="238"/>
      </rPr>
      <t>(v tis. Kč)</t>
    </r>
  </si>
  <si>
    <t>Připsané úroky (předpoklad k 31. 12. 2022)</t>
  </si>
  <si>
    <t>Rozpočet Fondu sociálních služeb na rok 2023</t>
  </si>
  <si>
    <t>Přehled tvorby a čerpání Fondu sociálních služeb do 31. 12. 2022</t>
  </si>
  <si>
    <t>Zůstatek na účtu fondu k 31. 12. 2021</t>
  </si>
  <si>
    <t>Předpokládaný zůstatek na účtu fondu k 1. 1. 2023</t>
  </si>
  <si>
    <t>Připsané úroky (předpoklad k 31. 12. 2023)</t>
  </si>
  <si>
    <t>Program podpory vybavení zařízení sociálních služeb v souvislosti s přechodem na vysílací standard DVB-T2 na období 2019 - 2020 - druhá výzva</t>
  </si>
  <si>
    <t>Příjmy dle § 22 zákona č. 250/2000 Sb. v rámci dotačního "Programu na podporu poskytování sociálních služeb" (předpoklad k 31. 12. 2022)</t>
  </si>
  <si>
    <t>Příjmy z přijaté nadměrné vyrovnávací platby (předpoklad 
k 31. 12. 2022)</t>
  </si>
  <si>
    <t>Příjmy dle § 22 zákona č. 250/2000 Sb. v souvislosti s nadměrnou vyrovnávací platbou (předpoklad k 31. 12. 2022)</t>
  </si>
  <si>
    <t>Předpokládaný zůstatek na účtu fondu k 31. 12.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</si>
</sst>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u/>
      <sz val="12"/>
      <color theme="1"/>
      <name val="Tahoma"/>
      <family val="2"/>
      <charset val="238"/>
    </font>
    <font>
      <sz val="10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BEB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6" fillId="0" borderId="0" xfId="0" applyFont="1"/>
    <xf numFmtId="3" fontId="1" fillId="2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5" fillId="2" borderId="1" xfId="0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BEB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3342B-38BB-4EF4-87BF-C95C3CED5E03}">
  <dimension ref="A1:F76"/>
  <sheetViews>
    <sheetView tabSelected="1" topLeftCell="A60" zoomScaleNormal="100" workbookViewId="0">
      <selection activeCell="B76" sqref="B76"/>
    </sheetView>
  </sheetViews>
  <sheetFormatPr defaultRowHeight="14.4" x14ac:dyDescent="0.3"/>
  <cols>
    <col min="2" max="2" width="55.109375" customWidth="1"/>
    <col min="3" max="5" width="15.6640625" customWidth="1"/>
  </cols>
  <sheetData>
    <row r="1" spans="1:5" ht="15" x14ac:dyDescent="0.3">
      <c r="A1" s="43" t="s">
        <v>27</v>
      </c>
      <c r="B1" s="43"/>
      <c r="C1" s="43"/>
      <c r="D1" s="43"/>
      <c r="E1" s="43"/>
    </row>
    <row r="4" spans="1:5" x14ac:dyDescent="0.3">
      <c r="A4" s="1" t="s">
        <v>28</v>
      </c>
    </row>
    <row r="6" spans="1:5" ht="26.4" x14ac:dyDescent="0.3">
      <c r="A6" s="11" t="s">
        <v>0</v>
      </c>
      <c r="B6" s="2"/>
      <c r="C6" s="21" t="s">
        <v>3</v>
      </c>
      <c r="D6" s="21" t="s">
        <v>4</v>
      </c>
      <c r="E6" s="21" t="s">
        <v>5</v>
      </c>
    </row>
    <row r="7" spans="1:5" x14ac:dyDescent="0.3">
      <c r="A7" s="44">
        <v>2016</v>
      </c>
      <c r="B7" s="37" t="s">
        <v>1</v>
      </c>
      <c r="C7" s="3">
        <v>24574</v>
      </c>
      <c r="D7" s="4" t="s">
        <v>2</v>
      </c>
      <c r="E7" s="4" t="s">
        <v>2</v>
      </c>
    </row>
    <row r="8" spans="1:5" ht="26.4" x14ac:dyDescent="0.3">
      <c r="A8" s="44"/>
      <c r="B8" s="16" t="s">
        <v>9</v>
      </c>
      <c r="C8" s="3">
        <v>326</v>
      </c>
      <c r="D8" s="4" t="s">
        <v>2</v>
      </c>
      <c r="E8" s="4" t="s">
        <v>2</v>
      </c>
    </row>
    <row r="9" spans="1:5" x14ac:dyDescent="0.3">
      <c r="A9" s="44"/>
      <c r="B9" s="37" t="s">
        <v>8</v>
      </c>
      <c r="C9" s="5">
        <v>24</v>
      </c>
      <c r="D9" s="4" t="s">
        <v>2</v>
      </c>
      <c r="E9" s="4" t="s">
        <v>2</v>
      </c>
    </row>
    <row r="10" spans="1:5" x14ac:dyDescent="0.3">
      <c r="A10" s="24"/>
      <c r="B10" s="2" t="s">
        <v>14</v>
      </c>
      <c r="C10" s="6" t="s">
        <v>2</v>
      </c>
      <c r="D10" s="6" t="s">
        <v>2</v>
      </c>
      <c r="E10" s="9">
        <f>SUM(C7:C9)</f>
        <v>24924</v>
      </c>
    </row>
    <row r="11" spans="1:5" x14ac:dyDescent="0.3">
      <c r="A11" s="45">
        <v>2017</v>
      </c>
      <c r="B11" s="17" t="s">
        <v>1</v>
      </c>
      <c r="C11" s="3">
        <v>15208</v>
      </c>
      <c r="D11" s="3" t="s">
        <v>2</v>
      </c>
      <c r="E11" s="3" t="s">
        <v>2</v>
      </c>
    </row>
    <row r="12" spans="1:5" x14ac:dyDescent="0.3">
      <c r="A12" s="46"/>
      <c r="B12" s="37" t="s">
        <v>6</v>
      </c>
      <c r="C12" s="3">
        <v>18857</v>
      </c>
      <c r="D12" s="3" t="s">
        <v>2</v>
      </c>
      <c r="E12" s="3" t="s">
        <v>2</v>
      </c>
    </row>
    <row r="13" spans="1:5" ht="26.4" x14ac:dyDescent="0.3">
      <c r="A13" s="46"/>
      <c r="B13" s="16" t="s">
        <v>10</v>
      </c>
      <c r="C13" s="3">
        <v>1845</v>
      </c>
      <c r="D13" s="3" t="s">
        <v>2</v>
      </c>
      <c r="E13" s="3" t="s">
        <v>2</v>
      </c>
    </row>
    <row r="14" spans="1:5" ht="26.4" x14ac:dyDescent="0.3">
      <c r="A14" s="46"/>
      <c r="B14" s="16" t="s">
        <v>9</v>
      </c>
      <c r="C14" s="3">
        <v>489</v>
      </c>
      <c r="D14" s="3" t="s">
        <v>2</v>
      </c>
      <c r="E14" s="3" t="s">
        <v>2</v>
      </c>
    </row>
    <row r="15" spans="1:5" x14ac:dyDescent="0.3">
      <c r="A15" s="46"/>
      <c r="B15" s="16" t="s">
        <v>11</v>
      </c>
      <c r="C15" s="3">
        <v>276</v>
      </c>
      <c r="D15" s="3" t="s">
        <v>2</v>
      </c>
      <c r="E15" s="3" t="s">
        <v>2</v>
      </c>
    </row>
    <row r="16" spans="1:5" ht="26.4" x14ac:dyDescent="0.3">
      <c r="A16" s="46"/>
      <c r="B16" s="16" t="s">
        <v>7</v>
      </c>
      <c r="C16" s="3">
        <v>12331</v>
      </c>
      <c r="D16" s="3">
        <v>12331</v>
      </c>
      <c r="E16" s="3" t="s">
        <v>2</v>
      </c>
    </row>
    <row r="17" spans="1:5" x14ac:dyDescent="0.3">
      <c r="A17" s="47"/>
      <c r="B17" s="37" t="s">
        <v>12</v>
      </c>
      <c r="C17" s="3">
        <v>53</v>
      </c>
      <c r="D17" s="3" t="s">
        <v>2</v>
      </c>
      <c r="E17" s="3" t="s">
        <v>2</v>
      </c>
    </row>
    <row r="18" spans="1:5" x14ac:dyDescent="0.3">
      <c r="A18" s="25"/>
      <c r="B18" s="18" t="s">
        <v>13</v>
      </c>
      <c r="C18" s="13" t="s">
        <v>2</v>
      </c>
      <c r="D18" s="13" t="s">
        <v>2</v>
      </c>
      <c r="E18" s="14">
        <f>E10+C11+C12+C13+C14+C15+C16+C17-D16</f>
        <v>61652</v>
      </c>
    </row>
    <row r="19" spans="1:5" x14ac:dyDescent="0.3">
      <c r="A19" s="48">
        <v>2018</v>
      </c>
      <c r="B19" s="19" t="s">
        <v>1</v>
      </c>
      <c r="C19" s="3">
        <v>19000</v>
      </c>
      <c r="D19" s="15" t="s">
        <v>2</v>
      </c>
      <c r="E19" s="15" t="s">
        <v>2</v>
      </c>
    </row>
    <row r="20" spans="1:5" x14ac:dyDescent="0.3">
      <c r="A20" s="48"/>
      <c r="B20" s="19" t="s">
        <v>6</v>
      </c>
      <c r="C20" s="3">
        <v>20569</v>
      </c>
      <c r="D20" s="15" t="s">
        <v>2</v>
      </c>
      <c r="E20" s="15" t="s">
        <v>2</v>
      </c>
    </row>
    <row r="21" spans="1:5" ht="26.4" x14ac:dyDescent="0.3">
      <c r="A21" s="48"/>
      <c r="B21" s="20" t="s">
        <v>10</v>
      </c>
      <c r="C21" s="3">
        <v>1544</v>
      </c>
      <c r="D21" s="15" t="s">
        <v>2</v>
      </c>
      <c r="E21" s="15" t="s">
        <v>2</v>
      </c>
    </row>
    <row r="22" spans="1:5" ht="26.4" x14ac:dyDescent="0.3">
      <c r="A22" s="48"/>
      <c r="B22" s="20" t="s">
        <v>9</v>
      </c>
      <c r="C22" s="3">
        <v>1112</v>
      </c>
      <c r="D22" s="15" t="s">
        <v>2</v>
      </c>
      <c r="E22" s="15" t="s">
        <v>2</v>
      </c>
    </row>
    <row r="23" spans="1:5" x14ac:dyDescent="0.3">
      <c r="A23" s="48"/>
      <c r="B23" s="20" t="s">
        <v>11</v>
      </c>
      <c r="C23" s="3">
        <v>883</v>
      </c>
      <c r="D23" s="15" t="s">
        <v>2</v>
      </c>
      <c r="E23" s="15" t="s">
        <v>2</v>
      </c>
    </row>
    <row r="24" spans="1:5" ht="26.4" x14ac:dyDescent="0.3">
      <c r="A24" s="48"/>
      <c r="B24" s="20" t="s">
        <v>7</v>
      </c>
      <c r="C24" s="3">
        <v>39687</v>
      </c>
      <c r="D24" s="3">
        <v>39687</v>
      </c>
      <c r="E24" s="15" t="s">
        <v>2</v>
      </c>
    </row>
    <row r="25" spans="1:5" x14ac:dyDescent="0.3">
      <c r="A25" s="48"/>
      <c r="B25" s="19" t="s">
        <v>8</v>
      </c>
      <c r="C25" s="10">
        <v>272</v>
      </c>
      <c r="D25" s="15" t="s">
        <v>2</v>
      </c>
      <c r="E25" s="15" t="s">
        <v>2</v>
      </c>
    </row>
    <row r="26" spans="1:5" x14ac:dyDescent="0.3">
      <c r="A26" s="26"/>
      <c r="B26" s="18" t="s">
        <v>15</v>
      </c>
      <c r="C26" s="13" t="s">
        <v>2</v>
      </c>
      <c r="D26" s="13" t="s">
        <v>2</v>
      </c>
      <c r="E26" s="14">
        <f>E18+C19+C20+C21+C22+C23+C24+C25-D24</f>
        <v>105032</v>
      </c>
    </row>
    <row r="27" spans="1:5" x14ac:dyDescent="0.3">
      <c r="A27" s="49">
        <v>2019</v>
      </c>
      <c r="B27" s="19" t="s">
        <v>1</v>
      </c>
      <c r="C27" s="10">
        <v>19000</v>
      </c>
      <c r="D27" s="10" t="s">
        <v>2</v>
      </c>
      <c r="E27" s="10" t="s">
        <v>2</v>
      </c>
    </row>
    <row r="28" spans="1:5" x14ac:dyDescent="0.3">
      <c r="A28" s="50"/>
      <c r="B28" s="19" t="s">
        <v>6</v>
      </c>
      <c r="C28" s="10">
        <v>25004</v>
      </c>
      <c r="D28" s="10" t="s">
        <v>2</v>
      </c>
      <c r="E28" s="10" t="s">
        <v>2</v>
      </c>
    </row>
    <row r="29" spans="1:5" ht="26.4" x14ac:dyDescent="0.3">
      <c r="A29" s="50"/>
      <c r="B29" s="20" t="s">
        <v>10</v>
      </c>
      <c r="C29" s="10">
        <v>1715</v>
      </c>
      <c r="D29" s="10" t="s">
        <v>2</v>
      </c>
      <c r="E29" s="10" t="s">
        <v>2</v>
      </c>
    </row>
    <row r="30" spans="1:5" ht="26.4" x14ac:dyDescent="0.3">
      <c r="A30" s="50"/>
      <c r="B30" s="20" t="s">
        <v>9</v>
      </c>
      <c r="C30" s="10">
        <v>338</v>
      </c>
      <c r="D30" s="10" t="s">
        <v>2</v>
      </c>
      <c r="E30" s="10" t="s">
        <v>2</v>
      </c>
    </row>
    <row r="31" spans="1:5" x14ac:dyDescent="0.3">
      <c r="A31" s="50"/>
      <c r="B31" s="20" t="s">
        <v>11</v>
      </c>
      <c r="C31" s="10">
        <v>157</v>
      </c>
      <c r="D31" s="10" t="s">
        <v>2</v>
      </c>
      <c r="E31" s="10" t="s">
        <v>2</v>
      </c>
    </row>
    <row r="32" spans="1:5" ht="26.4" x14ac:dyDescent="0.3">
      <c r="A32" s="50"/>
      <c r="B32" s="20" t="s">
        <v>20</v>
      </c>
      <c r="C32" s="10">
        <v>917</v>
      </c>
      <c r="D32" s="10" t="s">
        <v>2</v>
      </c>
      <c r="E32" s="10" t="s">
        <v>2</v>
      </c>
    </row>
    <row r="33" spans="1:5" ht="26.4" x14ac:dyDescent="0.3">
      <c r="A33" s="50"/>
      <c r="B33" s="20" t="s">
        <v>7</v>
      </c>
      <c r="C33" s="3">
        <v>88529</v>
      </c>
      <c r="D33" s="10">
        <v>89829</v>
      </c>
      <c r="E33" s="10" t="s">
        <v>2</v>
      </c>
    </row>
    <row r="34" spans="1:5" ht="26.4" x14ac:dyDescent="0.3">
      <c r="A34" s="50"/>
      <c r="B34" s="23" t="s">
        <v>18</v>
      </c>
      <c r="C34" s="10">
        <v>800</v>
      </c>
      <c r="D34" s="10" t="s">
        <v>2</v>
      </c>
      <c r="E34" s="10" t="s">
        <v>2</v>
      </c>
    </row>
    <row r="35" spans="1:5" x14ac:dyDescent="0.3">
      <c r="A35" s="50"/>
      <c r="B35" s="23" t="s">
        <v>16</v>
      </c>
      <c r="C35" s="3">
        <v>700</v>
      </c>
      <c r="D35" s="10">
        <v>700</v>
      </c>
      <c r="E35" s="10" t="s">
        <v>2</v>
      </c>
    </row>
    <row r="36" spans="1:5" x14ac:dyDescent="0.3">
      <c r="A36" s="51"/>
      <c r="B36" s="22" t="s">
        <v>12</v>
      </c>
      <c r="C36" s="10">
        <v>1124</v>
      </c>
      <c r="D36" s="10" t="s">
        <v>2</v>
      </c>
      <c r="E36" s="10" t="s">
        <v>2</v>
      </c>
    </row>
    <row r="37" spans="1:5" x14ac:dyDescent="0.3">
      <c r="A37" s="24"/>
      <c r="B37" s="31" t="s">
        <v>19</v>
      </c>
      <c r="C37" s="7" t="s">
        <v>2</v>
      </c>
      <c r="D37" s="7" t="s">
        <v>2</v>
      </c>
      <c r="E37" s="27">
        <f>E26+C27+C28+C29+C30+C31+C32+C33+C34+C35+C36-D33-D35</f>
        <v>152787</v>
      </c>
    </row>
    <row r="38" spans="1:5" x14ac:dyDescent="0.3">
      <c r="A38" s="28"/>
      <c r="B38" s="36"/>
      <c r="C38" s="29"/>
      <c r="D38" s="29"/>
      <c r="E38" s="30"/>
    </row>
    <row r="39" spans="1:5" ht="26.4" x14ac:dyDescent="0.3">
      <c r="A39" s="11" t="s">
        <v>0</v>
      </c>
      <c r="B39" s="2"/>
      <c r="C39" s="21" t="s">
        <v>3</v>
      </c>
      <c r="D39" s="21" t="s">
        <v>4</v>
      </c>
      <c r="E39" s="21" t="s">
        <v>5</v>
      </c>
    </row>
    <row r="40" spans="1:5" x14ac:dyDescent="0.3">
      <c r="A40" s="40">
        <v>2020</v>
      </c>
      <c r="B40" s="19" t="s">
        <v>1</v>
      </c>
      <c r="C40" s="3">
        <v>19000</v>
      </c>
      <c r="D40" s="15" t="s">
        <v>2</v>
      </c>
      <c r="E40" s="15" t="s">
        <v>2</v>
      </c>
    </row>
    <row r="41" spans="1:5" x14ac:dyDescent="0.3">
      <c r="A41" s="40"/>
      <c r="B41" s="20" t="s">
        <v>6</v>
      </c>
      <c r="C41" s="3">
        <v>28386</v>
      </c>
      <c r="D41" s="15" t="s">
        <v>2</v>
      </c>
      <c r="E41" s="15" t="s">
        <v>2</v>
      </c>
    </row>
    <row r="42" spans="1:5" ht="26.4" x14ac:dyDescent="0.3">
      <c r="A42" s="40"/>
      <c r="B42" s="20" t="s">
        <v>10</v>
      </c>
      <c r="C42" s="3">
        <v>770</v>
      </c>
      <c r="D42" s="15" t="s">
        <v>2</v>
      </c>
      <c r="E42" s="15" t="s">
        <v>2</v>
      </c>
    </row>
    <row r="43" spans="1:5" ht="26.4" x14ac:dyDescent="0.3">
      <c r="A43" s="40"/>
      <c r="B43" s="20" t="s">
        <v>9</v>
      </c>
      <c r="C43" s="10">
        <v>493</v>
      </c>
      <c r="D43" s="15" t="s">
        <v>2</v>
      </c>
      <c r="E43" s="15" t="s">
        <v>2</v>
      </c>
    </row>
    <row r="44" spans="1:5" x14ac:dyDescent="0.3">
      <c r="A44" s="40"/>
      <c r="B44" s="20" t="s">
        <v>11</v>
      </c>
      <c r="C44" s="10">
        <v>561</v>
      </c>
      <c r="D44" s="15" t="s">
        <v>2</v>
      </c>
      <c r="E44" s="15" t="s">
        <v>2</v>
      </c>
    </row>
    <row r="45" spans="1:5" ht="26.4" x14ac:dyDescent="0.3">
      <c r="A45" s="40"/>
      <c r="B45" s="20" t="s">
        <v>20</v>
      </c>
      <c r="C45" s="10">
        <v>139</v>
      </c>
      <c r="D45" s="15" t="s">
        <v>2</v>
      </c>
      <c r="E45" s="15" t="s">
        <v>2</v>
      </c>
    </row>
    <row r="46" spans="1:5" ht="26.4" x14ac:dyDescent="0.3">
      <c r="A46" s="40"/>
      <c r="B46" s="20" t="s">
        <v>7</v>
      </c>
      <c r="C46" s="10">
        <v>143754</v>
      </c>
      <c r="D46" s="3">
        <v>143754</v>
      </c>
      <c r="E46" s="15" t="s">
        <v>2</v>
      </c>
    </row>
    <row r="47" spans="1:5" x14ac:dyDescent="0.3">
      <c r="A47" s="40"/>
      <c r="B47" s="20" t="s">
        <v>16</v>
      </c>
      <c r="C47" s="3">
        <v>700</v>
      </c>
      <c r="D47" s="3">
        <v>700</v>
      </c>
      <c r="E47" s="15" t="s">
        <v>2</v>
      </c>
    </row>
    <row r="48" spans="1:5" ht="39.6" x14ac:dyDescent="0.3">
      <c r="A48" s="40"/>
      <c r="B48" s="20" t="s">
        <v>17</v>
      </c>
      <c r="C48" s="3">
        <v>1372</v>
      </c>
      <c r="D48" s="3">
        <v>1372</v>
      </c>
      <c r="E48" s="15" t="s">
        <v>2</v>
      </c>
    </row>
    <row r="49" spans="1:6" x14ac:dyDescent="0.3">
      <c r="A49" s="41"/>
      <c r="B49" s="19" t="s">
        <v>12</v>
      </c>
      <c r="C49" s="10">
        <v>654</v>
      </c>
      <c r="D49" s="15" t="s">
        <v>2</v>
      </c>
      <c r="E49" s="15" t="s">
        <v>2</v>
      </c>
    </row>
    <row r="50" spans="1:6" x14ac:dyDescent="0.3">
      <c r="A50" s="12"/>
      <c r="B50" s="18" t="s">
        <v>21</v>
      </c>
      <c r="C50" s="13" t="s">
        <v>2</v>
      </c>
      <c r="D50" s="13" t="s">
        <v>2</v>
      </c>
      <c r="E50" s="14">
        <f>E37+C40+C41+C42+C43+C44+C45+C46+C47+C48+C49-D46-D47-D48</f>
        <v>202790</v>
      </c>
    </row>
    <row r="51" spans="1:6" x14ac:dyDescent="0.3">
      <c r="A51" s="40">
        <v>2021</v>
      </c>
      <c r="B51" s="35" t="s">
        <v>1</v>
      </c>
      <c r="C51" s="3">
        <v>19000</v>
      </c>
      <c r="D51" s="15" t="s">
        <v>2</v>
      </c>
      <c r="E51" s="15" t="s">
        <v>2</v>
      </c>
    </row>
    <row r="52" spans="1:6" x14ac:dyDescent="0.3">
      <c r="A52" s="40"/>
      <c r="B52" s="34" t="s">
        <v>6</v>
      </c>
      <c r="C52" s="3">
        <v>28386</v>
      </c>
      <c r="D52" s="15" t="s">
        <v>2</v>
      </c>
      <c r="E52" s="15" t="s">
        <v>2</v>
      </c>
    </row>
    <row r="53" spans="1:6" ht="26.4" x14ac:dyDescent="0.3">
      <c r="A53" s="40"/>
      <c r="B53" s="34" t="s">
        <v>9</v>
      </c>
      <c r="C53" s="10">
        <v>659</v>
      </c>
      <c r="D53" s="15" t="s">
        <v>2</v>
      </c>
      <c r="E53" s="15" t="s">
        <v>2</v>
      </c>
      <c r="F53" s="8"/>
    </row>
    <row r="54" spans="1:6" x14ac:dyDescent="0.3">
      <c r="A54" s="40"/>
      <c r="B54" s="34" t="s">
        <v>11</v>
      </c>
      <c r="C54" s="10">
        <v>2657</v>
      </c>
      <c r="D54" s="15" t="s">
        <v>2</v>
      </c>
      <c r="E54" s="15" t="s">
        <v>2</v>
      </c>
    </row>
    <row r="55" spans="1:6" ht="26.4" x14ac:dyDescent="0.3">
      <c r="A55" s="40"/>
      <c r="B55" s="20" t="s">
        <v>20</v>
      </c>
      <c r="C55" s="10">
        <v>22</v>
      </c>
      <c r="D55" s="15" t="s">
        <v>2</v>
      </c>
      <c r="E55" s="15" t="s">
        <v>2</v>
      </c>
    </row>
    <row r="56" spans="1:6" ht="26.4" x14ac:dyDescent="0.3">
      <c r="A56" s="40"/>
      <c r="B56" s="34" t="s">
        <v>7</v>
      </c>
      <c r="C56" s="10">
        <v>146139</v>
      </c>
      <c r="D56" s="10">
        <v>146139</v>
      </c>
      <c r="E56" s="15" t="s">
        <v>2</v>
      </c>
    </row>
    <row r="57" spans="1:6" x14ac:dyDescent="0.3">
      <c r="A57" s="40"/>
      <c r="B57" s="34" t="s">
        <v>16</v>
      </c>
      <c r="C57" s="3">
        <v>1200</v>
      </c>
      <c r="D57" s="3">
        <v>1200</v>
      </c>
      <c r="E57" s="15" t="s">
        <v>2</v>
      </c>
    </row>
    <row r="58" spans="1:6" ht="39.6" x14ac:dyDescent="0.3">
      <c r="A58" s="40"/>
      <c r="B58" s="34" t="s">
        <v>32</v>
      </c>
      <c r="C58" s="3">
        <v>77</v>
      </c>
      <c r="D58" s="3">
        <v>77</v>
      </c>
      <c r="E58" s="15" t="s">
        <v>2</v>
      </c>
    </row>
    <row r="59" spans="1:6" x14ac:dyDescent="0.3">
      <c r="A59" s="41"/>
      <c r="B59" s="35" t="s">
        <v>8</v>
      </c>
      <c r="C59" s="10">
        <v>1129</v>
      </c>
      <c r="D59" s="15" t="s">
        <v>2</v>
      </c>
      <c r="E59" s="15" t="s">
        <v>2</v>
      </c>
    </row>
    <row r="60" spans="1:6" x14ac:dyDescent="0.3">
      <c r="A60" s="12"/>
      <c r="B60" s="18" t="s">
        <v>29</v>
      </c>
      <c r="C60" s="13" t="s">
        <v>2</v>
      </c>
      <c r="D60" s="13" t="s">
        <v>2</v>
      </c>
      <c r="E60" s="14">
        <f>E50+C51+C52+C53+C54+C55+C56+C57+C58+C59-D56-D57-D58</f>
        <v>254643</v>
      </c>
    </row>
    <row r="61" spans="1:6" ht="26.4" x14ac:dyDescent="0.3">
      <c r="A61" s="40">
        <v>2022</v>
      </c>
      <c r="B61" s="20" t="s">
        <v>7</v>
      </c>
      <c r="C61" s="10">
        <v>199861</v>
      </c>
      <c r="D61" s="10">
        <v>199861</v>
      </c>
      <c r="E61" s="15" t="s">
        <v>2</v>
      </c>
    </row>
    <row r="62" spans="1:6" x14ac:dyDescent="0.3">
      <c r="A62" s="40"/>
      <c r="B62" s="20" t="s">
        <v>16</v>
      </c>
      <c r="C62" s="3">
        <v>1400</v>
      </c>
      <c r="D62" s="3">
        <v>1400</v>
      </c>
      <c r="E62" s="15" t="s">
        <v>2</v>
      </c>
    </row>
    <row r="63" spans="1:6" ht="39.6" x14ac:dyDescent="0.3">
      <c r="A63" s="40"/>
      <c r="B63" s="20" t="s">
        <v>33</v>
      </c>
      <c r="C63" s="3">
        <v>620</v>
      </c>
      <c r="D63" s="15" t="s">
        <v>2</v>
      </c>
      <c r="E63" s="15" t="s">
        <v>2</v>
      </c>
    </row>
    <row r="64" spans="1:6" ht="26.4" x14ac:dyDescent="0.3">
      <c r="A64" s="40"/>
      <c r="B64" s="20" t="s">
        <v>34</v>
      </c>
      <c r="C64" s="3">
        <v>805</v>
      </c>
      <c r="D64" s="15" t="s">
        <v>2</v>
      </c>
      <c r="E64" s="15" t="s">
        <v>2</v>
      </c>
    </row>
    <row r="65" spans="1:6" ht="26.4" x14ac:dyDescent="0.3">
      <c r="A65" s="40"/>
      <c r="B65" s="20" t="s">
        <v>35</v>
      </c>
      <c r="C65" s="3">
        <v>8</v>
      </c>
      <c r="D65" s="15" t="s">
        <v>2</v>
      </c>
      <c r="E65" s="15" t="s">
        <v>2</v>
      </c>
    </row>
    <row r="66" spans="1:6" x14ac:dyDescent="0.3">
      <c r="A66" s="41"/>
      <c r="B66" s="19" t="s">
        <v>26</v>
      </c>
      <c r="C66" s="10">
        <v>10878</v>
      </c>
      <c r="D66" s="15" t="s">
        <v>2</v>
      </c>
      <c r="E66" s="15" t="s">
        <v>2</v>
      </c>
    </row>
    <row r="67" spans="1:6" x14ac:dyDescent="0.3">
      <c r="A67" s="12"/>
      <c r="B67" s="18" t="s">
        <v>24</v>
      </c>
      <c r="C67" s="13" t="s">
        <v>2</v>
      </c>
      <c r="D67" s="13" t="s">
        <v>2</v>
      </c>
      <c r="E67" s="14">
        <f>E60+C61+C62+C66-D61-D62</f>
        <v>265521</v>
      </c>
    </row>
    <row r="68" spans="1:6" x14ac:dyDescent="0.3">
      <c r="E68" s="39"/>
    </row>
    <row r="69" spans="1:6" x14ac:dyDescent="0.3">
      <c r="A69" s="1" t="s">
        <v>27</v>
      </c>
      <c r="E69" s="39"/>
    </row>
    <row r="70" spans="1:6" x14ac:dyDescent="0.3">
      <c r="E70" s="39"/>
    </row>
    <row r="71" spans="1:6" ht="26.4" x14ac:dyDescent="0.3">
      <c r="A71" s="32" t="s">
        <v>0</v>
      </c>
      <c r="B71" s="38"/>
      <c r="C71" s="33" t="s">
        <v>22</v>
      </c>
      <c r="D71" s="33" t="s">
        <v>23</v>
      </c>
      <c r="E71" s="33" t="s">
        <v>25</v>
      </c>
    </row>
    <row r="72" spans="1:6" x14ac:dyDescent="0.3">
      <c r="A72" s="42">
        <v>2023</v>
      </c>
      <c r="B72" s="19" t="s">
        <v>30</v>
      </c>
      <c r="C72" s="3" t="s">
        <v>2</v>
      </c>
      <c r="D72" s="15" t="s">
        <v>2</v>
      </c>
      <c r="E72" s="3">
        <f>E67</f>
        <v>265521</v>
      </c>
      <c r="F72" s="39"/>
    </row>
    <row r="73" spans="1:6" ht="26.4" x14ac:dyDescent="0.3">
      <c r="A73" s="40"/>
      <c r="B73" s="20" t="s">
        <v>7</v>
      </c>
      <c r="C73" s="10">
        <v>197448</v>
      </c>
      <c r="D73" s="10">
        <v>197448</v>
      </c>
      <c r="E73" s="15" t="s">
        <v>2</v>
      </c>
      <c r="F73" s="39"/>
    </row>
    <row r="74" spans="1:6" x14ac:dyDescent="0.3">
      <c r="A74" s="40"/>
      <c r="B74" s="20" t="s">
        <v>16</v>
      </c>
      <c r="C74" s="3">
        <v>1400</v>
      </c>
      <c r="D74" s="3">
        <v>1400</v>
      </c>
      <c r="E74" s="15" t="s">
        <v>2</v>
      </c>
      <c r="F74" s="39"/>
    </row>
    <row r="75" spans="1:6" x14ac:dyDescent="0.3">
      <c r="A75" s="41"/>
      <c r="B75" s="19" t="s">
        <v>31</v>
      </c>
      <c r="C75" s="10">
        <v>9302</v>
      </c>
      <c r="D75" s="15" t="s">
        <v>2</v>
      </c>
      <c r="E75" s="15" t="s">
        <v>2</v>
      </c>
      <c r="F75" s="39"/>
    </row>
    <row r="76" spans="1:6" x14ac:dyDescent="0.3">
      <c r="A76" s="12"/>
      <c r="B76" s="18" t="s">
        <v>36</v>
      </c>
      <c r="C76" s="13" t="s">
        <v>2</v>
      </c>
      <c r="D76" s="13" t="s">
        <v>2</v>
      </c>
      <c r="E76" s="14">
        <f>E72+C73+C74+C75-D73-D74</f>
        <v>274823</v>
      </c>
      <c r="F76" s="39"/>
    </row>
  </sheetData>
  <mergeCells count="9">
    <mergeCell ref="A51:A59"/>
    <mergeCell ref="A61:A66"/>
    <mergeCell ref="A72:A75"/>
    <mergeCell ref="A1:E1"/>
    <mergeCell ref="A7:A9"/>
    <mergeCell ref="A11:A17"/>
    <mergeCell ref="A19:A25"/>
    <mergeCell ref="A27:A36"/>
    <mergeCell ref="A40:A49"/>
  </mergeCells>
  <pageMargins left="0.7" right="0.7" top="0.78740157499999996" bottom="0.78740157499999996" header="0.3" footer="0.3"/>
  <pageSetup paperSize="9" scale="74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Zymová Lucie</dc:creator>
  <cp:lastModifiedBy>Horsáková Lenka</cp:lastModifiedBy>
  <cp:lastPrinted>2022-11-15T07:25:52Z</cp:lastPrinted>
  <dcterms:created xsi:type="dcterms:W3CDTF">2016-11-21T14:39:49Z</dcterms:created>
  <dcterms:modified xsi:type="dcterms:W3CDTF">2022-11-15T07:26:20Z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2021-11-01T12:18:00Z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9d7c71d5-8f16-4aab-840c-e42d613c3712</vt:lpwstr>
  </property>
  <property fmtid="{D5CDD505-2E9C-101B-9397-08002B2CF9AE}" pid="8" name="MSIP_Label_63ff9749-f68b-40ec-aa05-229831920469_ContentBits">
    <vt:lpwstr>2</vt:lpwstr>
  </property>
</Properties>
</file>