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mskraj-my.sharepoint.com/personal/tomas_metelka_msk_cz/Documents/_N_FINANCE/ROZPOČET 2023/12 - MAT do ZK/4MAT do ZK-oprava stránkování/"/>
    </mc:Choice>
  </mc:AlternateContent>
  <xr:revisionPtr revIDLastSave="6957" documentId="13_ncr:1_{9FF19573-7A83-4F8E-9355-61788C243E97}" xr6:coauthVersionLast="47" xr6:coauthVersionMax="47" xr10:uidLastSave="{C738A09E-36E0-4F77-8557-5F13F6D18A34}"/>
  <bookViews>
    <workbookView xWindow="-120" yWindow="-120" windowWidth="29040" windowHeight="15840" xr2:uid="{00000000-000D-0000-FFFF-FFFF00000000}"/>
  </bookViews>
  <sheets>
    <sheet name="1. Akce EU" sheetId="1" r:id="rId1"/>
    <sheet name="2. Akce RMK" sheetId="2" r:id="rId2"/>
    <sheet name="3. Ostatní akce" sheetId="3" r:id="rId3"/>
  </sheets>
  <definedNames>
    <definedName name="_xlnm._FilterDatabase" localSheetId="0" hidden="1">'1. Akce EU'!$A$5:$F$111</definedName>
    <definedName name="_xlnm._FilterDatabase" localSheetId="1" hidden="1">'2. Akce RMK'!$A$4:$F$187</definedName>
    <definedName name="_xlnm._FilterDatabase" localSheetId="2" hidden="1">'3. Ostatní akce'!$A$4:$F$175</definedName>
    <definedName name="_xlnm.Print_Titles" localSheetId="0">'1. Akce EU'!$5:$5</definedName>
    <definedName name="_xlnm.Print_Titles" localSheetId="1">'2. Akce RMK'!$4:$4</definedName>
    <definedName name="_xlnm.Print_Titles" localSheetId="2">'3. Ostatní akce'!$4:$4</definedName>
    <definedName name="_xlnm.Print_Area" localSheetId="0">'1. Akce EU'!$A$1:$F$111</definedName>
    <definedName name="_xlnm.Print_Area" localSheetId="1">'2. Akce RMK'!$A$1:$F$187</definedName>
    <definedName name="_xlnm.Print_Area" localSheetId="2">'3. Ostatní akce'!$A$1:$F$176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0" i="3" l="1"/>
  <c r="E136" i="3"/>
  <c r="E17" i="2" l="1"/>
  <c r="E111" i="1"/>
  <c r="E33" i="2" l="1"/>
  <c r="E187" i="2" s="1"/>
  <c r="E113" i="3" l="1"/>
  <c r="E175" i="3" s="1"/>
</calcChain>
</file>

<file path=xl/sharedStrings.xml><?xml version="1.0" encoding="utf-8"?>
<sst xmlns="http://schemas.openxmlformats.org/spreadsheetml/2006/main" count="1240" uniqueCount="873">
  <si>
    <t>Přehled nedočerpaných výdajů u akcí zařazených v rozpočtu na rok 2022, které budou zapojeny do upraveného rozpočtu
 na rok 2023</t>
  </si>
  <si>
    <t>1. Akce spolufinancované z evropských finančních zdrojů</t>
  </si>
  <si>
    <t>Odbor</t>
  </si>
  <si>
    <t>Odvětví</t>
  </si>
  <si>
    <t>Název akce</t>
  </si>
  <si>
    <t>Číslo akce</t>
  </si>
  <si>
    <t xml:space="preserve">Maximální částka
(v tis. Kč) </t>
  </si>
  <si>
    <t>Zdůvodnění</t>
  </si>
  <si>
    <t>Chytrý region</t>
  </si>
  <si>
    <t>Centrum veřejných energetiků (Moravskoslezské energetické centrum, příspěvková organizace, Ostrava)</t>
  </si>
  <si>
    <t>Celkový součet</t>
  </si>
  <si>
    <t>2. Akce reprodukce majetku kraje vyjma akcí spolufinancovaných z evropských finančních zdrojů</t>
  </si>
  <si>
    <t>Cestovní ruch</t>
  </si>
  <si>
    <t>Reprodukce majetku v odvětví cestovního ruchu</t>
  </si>
  <si>
    <t>Reprodukce majetku kraje v odvětví chytrého regionu</t>
  </si>
  <si>
    <t>Vysokorychlostní datová síť (Moravskoslezské datové centrum, příspěvková organizace, Ostrava)</t>
  </si>
  <si>
    <t>Životní prostředí</t>
  </si>
  <si>
    <t>Plán rozvoje vodovodů a kanalizací  - webová aplikace</t>
  </si>
  <si>
    <t>3. Ostatní akce</t>
  </si>
  <si>
    <t>Prezentace kraje a ediční plán</t>
  </si>
  <si>
    <t>Mediální publicita MSK</t>
  </si>
  <si>
    <t>Finanční prostředky jsou vázány ve smlouvě s regionální televizí POLAR č. 00309/2022/KH na nákup vysílacího času a poskytnutí licence v rámci pořadu Energie a kraj. Dle smluvních podmínek dochází k průběžnému plnění na základě předložených faktur. Z daného důvodu je navrhováno převést nevyčerpané finanční prostředky do rozpočtu roku 2023.</t>
  </si>
  <si>
    <t>Finanční prostředky ve výši 178,8 tis. Kč jsou vázány na smlouvách č. 00308/2022/KH a 00309/2022/KH na nákup vysílacího času a poskytnutí licence v tématech dopravy. Dle smluvních podmínek dochází k průběžnému plnění na základě předložených faktur. Z daného důvodu je navrhováno převést nevyčerpané finanční prostředky do rozpočtu roku 2023.</t>
  </si>
  <si>
    <t>Smart region</t>
  </si>
  <si>
    <t>Ostatní individuální dotace v odvětví chytrého regionu</t>
  </si>
  <si>
    <t xml:space="preserve">Ostatní účelový příspěvek na provoz v odvětví chytrého regionu - příspěvkové organizace kraje  </t>
  </si>
  <si>
    <t>Zdravotnictví</t>
  </si>
  <si>
    <t>Kybernetická bezpečnost</t>
  </si>
  <si>
    <t>Kybernetická bezpečnost - příspěvkové organizace kraje</t>
  </si>
  <si>
    <t>Finance a správa majetku</t>
  </si>
  <si>
    <t>Platby daní</t>
  </si>
  <si>
    <t>Doprava</t>
  </si>
  <si>
    <t>Dopravní obslužnost - drážní doprava</t>
  </si>
  <si>
    <t>Moravskoslezský kraj uzavřel smlouvy o poskytování veřejných služeb v přepravě cestujících veřejnou drážní dopravou k zajištění dopravní obslužnosti kraje s příslušnými dopravci. Finanční prostředky jsou určené na dofinancování drážní dopravní obslužnosti roku 2022 v rámci jeho vyúčtování předkládaného v únoru následujícího roku, a to zejména v souvislosti s dodatečnými požadavky dopravců na úhradu zvýšených nákladů spojených s energiemi, a to vzhledem k povaze smluv, jejichž financování je řešeno zálohově. Z daného důvodu je navrhováno převést nevyčerpané finanční prostředky do rozpočtu roku 2023.</t>
  </si>
  <si>
    <t>Dopravní obslužnost - linková doprava</t>
  </si>
  <si>
    <t>Moravskoslezský kraj uzavřel smlouvy o poskytování veřejných služeb v přepravě cestujících veřejnou linkovou osobní dopravou k zajištění dopravní obslužnosti kraje s příslušnými dopravci pro jednotlivé oblasti. Objem závazku je stanoven vysoutěženou cenou (tzn. objem prokazatelné ztráty), která je snížena o dopravcem vybrané jízdné. S ohledem na smluvně stanovené platební podmínky dochází k postupné úhradě na základě fakturace dle poskytnutých služeb, přičemž za služby poskytnuté v prosinci případně i listopadu bude úhrada provedena počátkem následujícího roku. Dále od poloviny prosince dochází k indexaci cen u vybraných oblastí a s ohledem na rostoucí ceny pohonných hmot a dalších vstupních položek tak lze předpokládat vyšší potřebu finančních prostředků jenž bude potřeba na úhradu nasmlouvaných závazků. V návaznosti na výše uvedené je navrhováno převést nevyčerpané finanční prostředky do rozpočtu roku 2023.</t>
  </si>
  <si>
    <t>Bezpečnost silničního provozu</t>
  </si>
  <si>
    <t>Finanční prostředky ve výši 185,5 tis. Kč jsou vázány na objednávce č. 1226/2022/DSH/O na zajištění  kurzu bezpečné jízdy „Pod kontrolou“ pro zdokonalení dovedností řízení služebního motocyklu příslušníků dopravní služby Krajského ředitelství Policie ČR Moravskoslezského kraje. Dle smluvních podmínek dojde k plnění v závěru roku 2022. Z daného důvodu je navrhováno převést nevyčerpané finanční prostředky do rozpočtu roku 2023.</t>
  </si>
  <si>
    <t>Zajištění hasičské záchranné služby, bezpečnosti a ostrahy letiště</t>
  </si>
  <si>
    <t>Podpora aktivit obcí</t>
  </si>
  <si>
    <t xml:space="preserve">Ostatní výdaje v odvětví dopravy </t>
  </si>
  <si>
    <t>Ekonomické poradenství ve veřejných službách zajišťuje dle Rámcové smlouvy č. 03762/2019/KŘ společnost Mott Macdonald CZ. V případě drážní dopravy jsou finanční prostředky smluvně vázány v rámci dílčí objednávky č. 0220/2022/DSH/O ve výši 335 tis. Kč. Administraci veřejných zakázek včetně poradenských služeb v rámci dopravní obslužnosti - linková doprava komplexně zajišťuje dle Rámcové smlouvy č. 03711/2017/KŘ společnost MT Legal. Finanční prostředky jsou smluvně vázány v rámci dílčí objednávky č. 0373/2021/DSH/O ve výši 62,6 tis. Kč. Administraci veřejných zakázek v rámci dopravní obslužnosti - drážní doprava zajišťuje společnost MT Legal na základě samostatných objednávek č. 0728/2021/DSH/O, 0305/2022/DSH/O a 0982/2022/DSH/O ve výši 839,8 tis. Kč.
Dále jsou finanční prostředky vázány v objednávce č. 0360/2022/DSH/O ve výši 1.412,1 tis. Kč na Koncepci železniční infrastruktury - drážní zmocněnec, jež zajišťuje společnost MSID, a.s. Nad rámec uvedeného nelze v následujícím období vyloučit uzavření dalších objednávek, jenž budou mít finanční plnění v roce 2023 v hodnotě 850,5 tis. Kč. Z daného důvodu je navrhováno převést nevyčerpané finanční prostředky do rozpočtu roku 2023.</t>
  </si>
  <si>
    <t>Rozvoj Letiště Leoše Janáčka Ostrava</t>
  </si>
  <si>
    <t>Finanční prostředky ve výši 357 tis. Kč jsou vázány na smlouvě č. 02453/2022/DSH na zpracování analýzy k veřejné podpoře v letecké dopravě. Dle smluvních podmínek dochází k průběžnému plnění na základě předložených faktur. Dále finanční prostředky ve výši 143 tis. Kč jsou určeny na uzavření případných objednávek ještě do konce roku 2022, jenž budou mít finanční plnění v roce 2023. Z daného důvodu je navrhováno převést nevyčerpané finanční prostředky do rozpočtu roku 2023.</t>
  </si>
  <si>
    <t xml:space="preserve">Chráněné části přírody </t>
  </si>
  <si>
    <t>Podpora činností v oblasti ochrany životního prostředí</t>
  </si>
  <si>
    <t>Expertní studie, průzkumy</t>
  </si>
  <si>
    <t>Osvětová činnost</t>
  </si>
  <si>
    <t>Dotační program - Podpora odpadového hospodářství</t>
  </si>
  <si>
    <t>Plán pro zvládání sucha a nedostatku vody</t>
  </si>
  <si>
    <t>Zpracování posudku EIA</t>
  </si>
  <si>
    <t>Situační zpráva o kvalitě ovzduší</t>
  </si>
  <si>
    <t>Odstraňování následků havárií dle zákona o vodách</t>
  </si>
  <si>
    <t>Dotační program - Drobné vodohospodářské akce</t>
  </si>
  <si>
    <t>Dotační program - Podpora návrhu řešení nakládání s vodami na území, příp. části území, obce</t>
  </si>
  <si>
    <t>Dotační program - Podpora vzdělávání a poradenství v oblasti životního prostředí</t>
  </si>
  <si>
    <t>V roce 2022 byla uzavřena se subjektem POLAR televize Ostrava, s.r.o., smlouva č. 00309/2022/KH na nákup vysílacího času a poskytnutí licence. V rámci této smlouvy jsou vytvořeny mj. magazíny Beskydský expres a Jesenický expres. Fakturace za tyto magazíny probíhá měsíčně. Faktury, které budou zaslány koncem roku 2022 budou v souladu s platebními podmínkami hrazeny až v roce 2023. Z tohoto důvodu je navrhováno převést finanční prostředky ve výši 290,4 tis. Kč do upraveného rozpočtu kraje na rok 2023.</t>
  </si>
  <si>
    <t>Dotační program – Podpora cykloturistiky v Moravskoslezském kraji</t>
  </si>
  <si>
    <t>Dotační program – Podpora natáčení audiovizuálních děl v Moravskoslezském kraji</t>
  </si>
  <si>
    <t>Podpora významných akcí cestovního ruchu</t>
  </si>
  <si>
    <t>Rozvojové aktivity v cestovním ruchu</t>
  </si>
  <si>
    <t>Ostatní individuální dotace v odvětví zdravotnictví</t>
  </si>
  <si>
    <t>Dotační program – Program na podporu přípravy projektové dokumentace</t>
  </si>
  <si>
    <t>Dotační program – Podpora vědy a výzkumu v Moravskoslezském kraji</t>
  </si>
  <si>
    <t>Dotační program – Podpora podnikání v Moravskoslezském kraji</t>
  </si>
  <si>
    <t>Dotační program – Program na podporu financování akcí s podporou EU</t>
  </si>
  <si>
    <t>Dotační program – Podpora znevýhodněných oblastí Moravskoslezského kraje</t>
  </si>
  <si>
    <t>Dotační program - Podpora provozu venkovských prodejen v Moravskoslezském kraji</t>
  </si>
  <si>
    <t>Podpora rozvojových aktivit v oblasti regionálního rozvoje</t>
  </si>
  <si>
    <t>Regionální rozvoj</t>
  </si>
  <si>
    <t xml:space="preserve">Podpora řešení kůrovcové kalamity </t>
  </si>
  <si>
    <t>Krajský úřad</t>
  </si>
  <si>
    <t>Územní plánování</t>
  </si>
  <si>
    <t>Kultura</t>
  </si>
  <si>
    <t>Regionální poradenské centrum SK-CZ</t>
  </si>
  <si>
    <t>Odbor evropských projektů je mimo jiné pověřen přípravou projektů, které mohou být financovány ze strukturálních fondů, případně jiných evropských finančních zdrojů. Vzhledem k vyhlášené výzvě na projekty v oblasti KYBERBEZPEČNOSTI, byla vystavena objednávka  na zpracování žádostí o dotaci. Z důvodu její úhrady je navrhováno převést nevyčerpané finanční prostředky ve výši 96,8 tis. Kč do rozpočtu roku 2023.</t>
  </si>
  <si>
    <t>Ostatní běžné výdaje - činnost krajského úřadu</t>
  </si>
  <si>
    <t>Propagace kraje a prezentační předměty</t>
  </si>
  <si>
    <t>Městečko bezpečí</t>
  </si>
  <si>
    <t>Krizové řízení</t>
  </si>
  <si>
    <t>Opatření proti šíření nákazy koronavirem COVID-19</t>
  </si>
  <si>
    <t>Zajištění činnosti krizového štábu a odborná příprava orgánů krizového řízení</t>
  </si>
  <si>
    <t>Sociální věci</t>
  </si>
  <si>
    <t>Školství</t>
  </si>
  <si>
    <t>Integrované výjezdové centrum Kopřivnice</t>
  </si>
  <si>
    <t>Pomoc Ukrajině</t>
  </si>
  <si>
    <t>Výdaje související se sdílenými službami - neinvestiční</t>
  </si>
  <si>
    <t>Územní plánování a stavební řád</t>
  </si>
  <si>
    <t>Jednotný personální a mzdový systém pro příspěvkové organizace Moravskoslezského kraje</t>
  </si>
  <si>
    <t>Ostatní výdaje související s nakládáním s majetkem</t>
  </si>
  <si>
    <t>Pojištění majetku a odpovědnosti kraje</t>
  </si>
  <si>
    <t>Nákup pozemků a ostatních nemovitostí</t>
  </si>
  <si>
    <t>Nemocnice Nový Jičín</t>
  </si>
  <si>
    <t>Protialkoholní záchytná stanice</t>
  </si>
  <si>
    <t>Optimalizace a řízení zdravotnických zařízení</t>
  </si>
  <si>
    <t>Zajištění lékařské pohotovostní služby</t>
  </si>
  <si>
    <t>Telemedpointy v Moravskoslezském kraji</t>
  </si>
  <si>
    <t xml:space="preserve">Studie k aktualizaci a vyplývající ze Zásad územního rozvoje Moravskoslezského kraje </t>
  </si>
  <si>
    <t>Ocenění udělovaná v odvětví kultury</t>
  </si>
  <si>
    <t>Podpora individuálních akcí na obnovu kulturních památek a památek místního významu</t>
  </si>
  <si>
    <t>Aktualizace Zásad územního rozvoje Moravskoslezského kraje</t>
  </si>
  <si>
    <t>Rozšířené zájmové území Mošnov</t>
  </si>
  <si>
    <t>Kotlíkové dotace v Moravskoslezském kraji - individuální dotace</t>
  </si>
  <si>
    <t>Hry "Olympiády dětí a mládeže"</t>
  </si>
  <si>
    <t>Podpora aktivit k rozvoji vzdělanosti</t>
  </si>
  <si>
    <t>Prostředky na přípravu projektů</t>
  </si>
  <si>
    <t>Ostatní výdaje v odvětví sociálních věcí</t>
  </si>
  <si>
    <t>Podpora činností a celokrajských aktivit v rámci prorodinné politiky</t>
  </si>
  <si>
    <t>Dílny pro Střední školu stavební a dřevozpracující, Ostrava, příspěvková organizace</t>
  </si>
  <si>
    <t>Krajský akční plán rozvoje vzdělávání Moravskoslezského kraje</t>
  </si>
  <si>
    <t>Podpora technických a řemeslných oborů v MSK</t>
  </si>
  <si>
    <t>Výstavba výjezdového stanoviště Nový Jičín</t>
  </si>
  <si>
    <t>EVL Paskov, tvorba biotopu páchníka hnědého</t>
  </si>
  <si>
    <t>Revitalizace EVL Děhylovský potok - Štěpán</t>
  </si>
  <si>
    <t>Sociální služby pro osoby s duševním onemocněním v Suchdolu nad Odrou</t>
  </si>
  <si>
    <t>Domov pro osoby se zdravotním postižením Harmonie, p. o.</t>
  </si>
  <si>
    <t>EVL Šilheřovice, tvorba biotopu páchníka hnědého</t>
  </si>
  <si>
    <t>Jednotný ekonomický informační systém Moravskoslezského kraje</t>
  </si>
  <si>
    <t>Odborné, kariérové a polytechnické vzdělávání v MSK</t>
  </si>
  <si>
    <t>Rekonstrukce a výstavba Domova Březiny</t>
  </si>
  <si>
    <t>Climate adaptation and clean air in Ostrava</t>
  </si>
  <si>
    <t>Moderní metody pěstování rostlin</t>
  </si>
  <si>
    <t>Zvýšení přístupnosti a bezpečnosti ke kulturním památkám v česko-slovenském pohraničí</t>
  </si>
  <si>
    <t>Zateplení a stavební úpravy správní budovy, pavilonu E a F Domova Březiny</t>
  </si>
  <si>
    <t>Rekonstrukce silnice II/462 Jelenice – Lesní Albrechtice</t>
  </si>
  <si>
    <t>Rozšíření a modernizace prostor Základní školy a Mateřské školy, Ostrava-Poruba, Ukrajinská 19, příspěvkové organizace</t>
  </si>
  <si>
    <t>Rozšíření a modernizace prostor speciálně pedagogického centra při Střední škole, Základní škole a Mateřské škole, Karviná, příspěvkové organizaci</t>
  </si>
  <si>
    <t>Rozšíření a modernizace prostor Základní školy a Praktické školy, Opava, Slezského odboje 5, příspěvkové organizace</t>
  </si>
  <si>
    <t>Energetické úspory ve SŠ služeb a podnikání Ostrava-Poruba (tělocvična)</t>
  </si>
  <si>
    <t>Energetické úspory v MSŠZe a VOŠ Opava - tělocvična</t>
  </si>
  <si>
    <t>Energetické úspory v SOŠ dopravy a cestovního ruchu Krnov</t>
  </si>
  <si>
    <t>Energetické úspory v ZŠ speciální Slezská Ostrava</t>
  </si>
  <si>
    <t>Energetické úspory v ZŠ Čkalovova</t>
  </si>
  <si>
    <t>Energetické úspory v ZUŠ L. Janáčka Havířov</t>
  </si>
  <si>
    <t>Energetické úspory ve VOŠ zdravotnické Ostrava</t>
  </si>
  <si>
    <t>Energetické úspory v ZUŠ Klimkovice</t>
  </si>
  <si>
    <t>IP LIFE for Coal Mining Landscape Adaptation (IP LIFE pro adaptaci pohornické krajiny)</t>
  </si>
  <si>
    <t>Energetické úspory SSMSK - CM Rýmařov</t>
  </si>
  <si>
    <t>Vstřícný a kompetentní KÚ MSK</t>
  </si>
  <si>
    <t>Podporujeme hrdinství, které není vidět III</t>
  </si>
  <si>
    <t>Odborné, kariérové a polytechnické vzdělávání II</t>
  </si>
  <si>
    <t>Výuka pro Průmysl 4.0 II</t>
  </si>
  <si>
    <t>Digitálně technická mapa Moravskoslezského kraje</t>
  </si>
  <si>
    <t>Supporting attractivness of health and social care professions in regions</t>
  </si>
  <si>
    <t>Modernizace silnice II/477, II/647 Ostrava, ul. Bohumínská - III. etapa</t>
  </si>
  <si>
    <t>Silnice II/479 Ostrava, ulice Opavská, mosty 479-004 přes vodní tok Odra</t>
  </si>
  <si>
    <t>Modernizace silnice II/473 Šenov - Frýdek-Místek</t>
  </si>
  <si>
    <t>Modernizace výuky informačních technologií II</t>
  </si>
  <si>
    <t>Krajský akční plán pro oblast ochrany ovzduší</t>
  </si>
  <si>
    <t>Energetické úspory - Gymnázium Havířov-Podlesí</t>
  </si>
  <si>
    <t>Energetické úspory - Gymnázium Ostrava-Zábřeh (Volgogradská 6a)</t>
  </si>
  <si>
    <t>Energetické úspory - Matiční gymnázium Ostrava</t>
  </si>
  <si>
    <t>Energetické úspory - Sportovní Gymnázium Dany a Emila Zátopkových, Ostrava</t>
  </si>
  <si>
    <t>Krajský akční plán rozvoje vzdělávání Moravskoslezského kraje III</t>
  </si>
  <si>
    <t>Vozidla a technika proti covidu</t>
  </si>
  <si>
    <t>Vzdělávání a nácvik proti covidu</t>
  </si>
  <si>
    <t>River Continuum</t>
  </si>
  <si>
    <t>Záchranný komunikační systém</t>
  </si>
  <si>
    <t>TPA – Inovační centrum pro transformaci vzdělávání</t>
  </si>
  <si>
    <t>Černá kostka – Centrum digitalizace, vědy a inovací</t>
  </si>
  <si>
    <t>Podpora komunitní práce v MSK III</t>
  </si>
  <si>
    <t>Podpora (Ne)formální péče v Moravskoslezském kraji</t>
  </si>
  <si>
    <t>Podpora procesu transformace zařízení pro děti a posílení kvality péče o děti se specifickými potřebami</t>
  </si>
  <si>
    <t>Profesionalizace systému péče o ohrožené děti v Moravskoslezském kraji</t>
  </si>
  <si>
    <t>Žít normálně II</t>
  </si>
  <si>
    <t>Podpora procesu plánování sociálních služeb na území MSK</t>
  </si>
  <si>
    <t>Chráněné bydlení Okrajová</t>
  </si>
  <si>
    <t>Revitalizace NKP Zámek Bruntál a nové expozice</t>
  </si>
  <si>
    <t>Žerotínský zámek – centrum relaxace a poznání</t>
  </si>
  <si>
    <t>Modernizace zázemí pro výuku zemědělských a polygrafických oborů na Albrechtově SŠ Český Těšín</t>
  </si>
  <si>
    <t>Novostavba dílen a venkovní sportoviště pro Střední školu technickou Opava</t>
  </si>
  <si>
    <t>Modernizace Školního statku Opava II.</t>
  </si>
  <si>
    <t>Rozšíření a modernizace výukových prostor na JG PT Ostrava-Poruba</t>
  </si>
  <si>
    <t>Podpora služeb sociální prevence 2022+</t>
  </si>
  <si>
    <t xml:space="preserve">Těšínské divadelní a kulturní centrum </t>
  </si>
  <si>
    <t>Modernizace výuky informačních technologii III</t>
  </si>
  <si>
    <t>Realizace bezpečnostních opatření podle zákona o kybernetické bezpečnosti II</t>
  </si>
  <si>
    <t>Rekonstrukce silnic II/445 a II/370 (Rýmařov)</t>
  </si>
  <si>
    <t>Rekonstrukce a modernizace silnice II/472 Karviná, ul. Borovského</t>
  </si>
  <si>
    <t>Rekonstrukce a modernizace silnice II/648 Český Těšín, ul. Frýdecká</t>
  </si>
  <si>
    <t>Rekonstrukce a modernizace silnice II/442 VD Kružberk – Svatoňovice – Čermná ve Slezsku</t>
  </si>
  <si>
    <t>Silnice II/483 průtah Frenštát p. R. – hr. okresu FM</t>
  </si>
  <si>
    <t>Rekonstrukce a modernizace silnice II/443 Štáblovice – Otice</t>
  </si>
  <si>
    <t>Rekonstrukce a modernizace silnice II/470H Severní spoj (Ostrava)</t>
  </si>
  <si>
    <t>Rekonstrukce a modernizace silnice II/475 v Karviné, ul. Rudé Armády</t>
  </si>
  <si>
    <t>Ochrana zálohovaných dat krajské korporace proti škodlivému kódu</t>
  </si>
  <si>
    <t>Transformace Zámku Dolní Životice</t>
  </si>
  <si>
    <t>Výstavba domova se zvláštním režimem (Domov Hortenzie, Frenštát)</t>
  </si>
  <si>
    <t>Rekonstrukce depozitáře Muzea Beskyd Frýdek-Místek</t>
  </si>
  <si>
    <t xml:space="preserve">Jednotný systém pro evidenci sbírek muzejní povahy pro Moravskoslezský kraj </t>
  </si>
  <si>
    <t>Gastro vybavení Domova Březiny v Petřvaldě</t>
  </si>
  <si>
    <t>Digitální transformace kultury Moravskoslezského kraje</t>
  </si>
  <si>
    <t>Novostavba depozitáře Muzeum v Bruntále</t>
  </si>
  <si>
    <t>Rekonstrukce a výstavba objektů ve Skotnici</t>
  </si>
  <si>
    <t>Stavební úpravy části školy pro potřeby Vzdělávacího a výcvikového střediska a umístění sídla Správy silnic MSK v Ostravě-Zábřehu (Střední škola stavební a dřevozpracující, Ostrava, příspěvková organizace)</t>
  </si>
  <si>
    <t>Rekonstrukce střechy a zateplení fasády (Gymnázium, Třinec, přípspěvková organizace)</t>
  </si>
  <si>
    <t>Rekonstrukce školního dvora (Matiční gymnázium, Ostrava, příspěvková organizace)</t>
  </si>
  <si>
    <t>Rekonstrukce obálky budovy a podhledu sálu (Základní umělecká škola Leoše Janáčka, Ostrava - Vítkovice, příspěvková organizace)</t>
  </si>
  <si>
    <t>Propojení budovy školy a jídelny a instalace výtahu (Základní škola, Ostrava-Poruba, Čkalovova 942, příspěvková organizace)</t>
  </si>
  <si>
    <t>Havarijní stav střech (Gymnázium Olgy Havlové, Ostrava-Poruba, příspěvková organizace)</t>
  </si>
  <si>
    <t>Vybudování systému čištění odpadních vod (Dětský domov a Školní jídelna, Radkov-Dubová 141, příspěvková organizace)</t>
  </si>
  <si>
    <t>Instalace sálavého vytápění a obložení stěn tělocvičny (Základní škola, Ostrava-Poruba, Čkalovova 942, příspěvková organizace)</t>
  </si>
  <si>
    <t>Rekonstrukce elektroinstalace (Gymnázium, Krnov, příspěvková organizace)</t>
  </si>
  <si>
    <t>Rekultivace sportovního areálu Gymnázia a SOŠ (Gymnázium a Střední odborná škola, Frýdek-Místek, Cihelní 410, příspěvková organizace)</t>
  </si>
  <si>
    <t>Parkoviště za budovou PPP FM (Pedagogicko-psychologická poradna, Frýdek-Místek, příspěvková organizace)</t>
  </si>
  <si>
    <t>Rekonstrukce elektroinstalace a zdravotechniky (Střední škola, Základní škola a Mateřská škola, Třinec, Jablunkovská 241, příspěvková organizace)</t>
  </si>
  <si>
    <t>Odvodnění budovy Těšínského divadla (Těšínské divadlo Český Těšín, příspěvková organizace)</t>
  </si>
  <si>
    <t>Žerotínský zámek - revitalizace objektu (Muzeum Novojičínska, příspěvková organizace)</t>
  </si>
  <si>
    <t>Zámek Nová Horka - revitalizace části objektu (Muzeum Novojičínska, příspěvková organizace)</t>
  </si>
  <si>
    <t>Multifunkční pavilon s možností izolačního režimu (Nemocnice ve Frýdku-Místku, příspěvková organizace)</t>
  </si>
  <si>
    <t>Celková oprava střechy (Dětský domov a Školní jídelna, Radkov-Dubová 141, příspěvková organizace)</t>
  </si>
  <si>
    <t>Identitní brána MSK</t>
  </si>
  <si>
    <t>Novostavba školních dílen (Střední škola, Bohumín, příspěvková organizace)</t>
  </si>
  <si>
    <t>Letiště Leoše Janáčka Ostrava, výstavba odbavovací plochy APN S3</t>
  </si>
  <si>
    <t>Novostavba školní družiny (Střední škola, Základní škola a Mateřská škola, Karviná, příspěvková organizace)</t>
  </si>
  <si>
    <t>Zateplení budovy a výměna výplní otvorů (Základní škola, Ostrava-Hrabůvka, U Haldy 66, příspěvková organizace)</t>
  </si>
  <si>
    <t>Rekonstrukce sportovního hřiště (Gymnázium, Ostrava-Hrabůvka, příspěvková organizace)</t>
  </si>
  <si>
    <t>Výstavba ředitelství včetně spojovacích chodeb (Střední škola technická a dopravní, Ostrava-Vítkovice, příspěvková organizace)</t>
  </si>
  <si>
    <t>Úpravy venkovních ploch (Mateřská škola Klíček, Karviná-Hranice, Einsteinova 2849, příspěvková organizace)</t>
  </si>
  <si>
    <t>Obnova movitého majetku škol a školských zařízení</t>
  </si>
  <si>
    <t>Vybavení rekonstruovaných objektů Polského gymnázia (Polské gymnázium - Polskie Gimnazjum im. Juliusza Słowackiego, Český Těšín, příspěvková organizace)</t>
  </si>
  <si>
    <t>Zpevněné plochy O. Jeremiáše (Střední škola služeb a podnikání, Ostrava-Poruba, příspěvková organizace)</t>
  </si>
  <si>
    <t>Stabilizace zdiva hradu Hukvaldy (Muzeum Beskyd Frýdek-Místek, příspěvková organizace)</t>
  </si>
  <si>
    <t>Revitalizace zámeckého parku (Muzeum Beskyd Frýdek-Místek, příspěvková organizace)</t>
  </si>
  <si>
    <t>Oprava havarijního stavu střechy Kotulovy dřevěnky (Muzeum Těšínska, příspěvková organizace)</t>
  </si>
  <si>
    <t>Reprodukce movitého hmotného majetku kraje v odvětví kultury</t>
  </si>
  <si>
    <t>Středisko hasičské a záchranné služby Město Albrechtice - řešení střešní konstrukce</t>
  </si>
  <si>
    <t>Nákup budov a pozemků v Opavě (Sírius, příspěvková organizace)</t>
  </si>
  <si>
    <t xml:space="preserve">Venkovní úpravy ploch, ul. Rybářská (Domov Bílá Opava, příspěvková organizace) </t>
  </si>
  <si>
    <t>Sanace budovy SO-01 (Náš svět, příspěvková organizace)</t>
  </si>
  <si>
    <t>Humanizace Domova Odry - půdní vestavba (Domov Odry, příspěvková organizace)</t>
  </si>
  <si>
    <t>Rekonstrukce objektu Na Pomezí (Sírius, příspěvková organizace)</t>
  </si>
  <si>
    <t>Novostavba Dětského centra (Dětské centrum Pluto, příspěvková organizace)</t>
  </si>
  <si>
    <t>Výměna střešní krytiny (Albrechtova střední škola, Český Těšín, příspěvková organizace)</t>
  </si>
  <si>
    <t>Oprava krovů a střešního pláště budov školního statku (Školní statek, Opava, příspěvková organizace)</t>
  </si>
  <si>
    <t>Oprava rozvodů vody (Střední škola prof. Zdeňka Matějčka, Ostrava-Poruba, příspěvková organizace)</t>
  </si>
  <si>
    <t>Rekonstrukce sociálních zařízení a zavedení teplé vody do tříd (Základní škola speciální, Ostrava-Slezská Ostrava, příspěvková organizace)</t>
  </si>
  <si>
    <t>Sanace základových a obvodových konstrukcí (Základní umělecká škola J. A. Komenského, Studénka, příspěvková organizace)</t>
  </si>
  <si>
    <t>Výměna oken a zateplení (Základní umělecká škola Eduarda Marhuly, Ostrava-Mariánské Hory, Hudební 6, příspěvková organizace)</t>
  </si>
  <si>
    <t>Zamezení zatékání do sklepních prostor (Odborný léčebný ústav Metylovice-Moravskoslezské sanatorium, příspěvková organizace)</t>
  </si>
  <si>
    <t>Rekonstrukce objektu (Základní škola, Hlučín, Gen. Svobody 8, příspěvková organizace)</t>
  </si>
  <si>
    <t>Odstranění vlhkosti zdiva (Základní škola, Ostrava-Mariánské Hory, Karasova 6, příspěvková organizace)</t>
  </si>
  <si>
    <t>Rekonstrukce dešťové kanalizace (Základní škola a Praktická škola, Opava, Slezského odboje 5, příspěvková organizace)</t>
  </si>
  <si>
    <t>Rekonstrukce střechy tělocvičny (Střední škola, Havířov-Prostřední Suchá, příspěvková organizace)</t>
  </si>
  <si>
    <t>Rekonstrukce víceúčelového sportovního hřiště (Gymnázium Mikuláše Koperníka, Bílovec, příspěvková organizace)</t>
  </si>
  <si>
    <t>Komplexní rekonstrukce školní kuchyně (Střední zdravotnická škola a Vyšší odborná škola zdravotnická, Ostrava, příspěvková organizace)</t>
  </si>
  <si>
    <t>Rekonstrukce nákladního výtahu pro centrální sterilizaci (Nemocnice s poliklinikou Karviná-Ráj, příspěvková organizace)</t>
  </si>
  <si>
    <t>Rekonstrukce kanalizace - Karviná (Nemocnice s poliklinikou Karviná-Ráj, příspěvková organizace)</t>
  </si>
  <si>
    <t>Rekonstrukce elektrorozvodů výjezdového stanoviště Havířov (Zdravotnická záchranná služba Moravskoslezského kraje, příspěvková organizace)</t>
  </si>
  <si>
    <t>Pavilon C - stavební úpravy a přístavba rehabilitace (Sdružené zdravotnické zařízení Krnov, příspěvková organizace)</t>
  </si>
  <si>
    <t>Rekonstrukce operačních sálů č. 6 a 7 (Nemocnice Třinec, příspěvková organizace)</t>
  </si>
  <si>
    <t>Rekonstrukce vestibulu - Karviná (Nemocnice s poliklinikou Karviná-Ráj, příspěvková organizace)</t>
  </si>
  <si>
    <t>Město Albrechtice - stavební úpravy budovy OOP (Sdružené zdravotnické zařízení Krnov, příspěvková organizace)</t>
  </si>
  <si>
    <t>Město Albrechtice - stavební úpravy budovy LDN (Sdružené zdravotnické zařízení Krnov, příspěvková organizace)</t>
  </si>
  <si>
    <t>Systém potrubní pošty (Sdružené zdravotnické zařízení Krnov, příspěvková organizace)</t>
  </si>
  <si>
    <t>Výměna kogeneračních jednotek (Sdružené zdravotnické zařízení Krnov, příspěvková organizace)</t>
  </si>
  <si>
    <t>Magnetická rezonance (Nemocnice s poliklinikou Karviná-Ráj, příspěvková organizace)</t>
  </si>
  <si>
    <t>JIP pro dětské pacienty - výstavba objektu včetně zdravotní techniky (Nemocnice Havířov, příspěvková organizace)</t>
  </si>
  <si>
    <t>Parkoviště před pavilonem A (Slezská nemocnice v Opavě, příspěvková organizace)</t>
  </si>
  <si>
    <t>Doplnění náhradního zdroje elektro - Karviná (Nemocnice s poliklinikou Karviná-Ráj, příspěvková organizace)</t>
  </si>
  <si>
    <t>Parkovací plochy (Nemocnice ve Frýdku - Místku, příspěvková organizace)</t>
  </si>
  <si>
    <t>Vybudování ČOV Sovinec (Muzeum v Bruntále, příspěvková organizace)</t>
  </si>
  <si>
    <t>Potrubní pošta - 1.etapa (Nemocnice ve Frýdku - Místku, příspěvková organizace)</t>
  </si>
  <si>
    <t>Obnova techniky na Jesenické magistrále</t>
  </si>
  <si>
    <t>Rekonstrukce venkovního sportovního areálu (Střední průmyslová škola, Ostrava-Vítkovice, příspěvková organizace)</t>
  </si>
  <si>
    <t>Rekonstrukce multifunkční místnosti (Školní statek, Opava, příspěvková organizace)</t>
  </si>
  <si>
    <t>Rekonstrukce elektroinstalace (Gymnázium, Havířov-Podlesí, příspěvková organizace)</t>
  </si>
  <si>
    <t>Výměna zateplení podlahy na půdě budovy  (Dětský domov a Školní jídelna, Melč 4, příspěvková organizace)</t>
  </si>
  <si>
    <t xml:space="preserve">Úprava parkovacích ploch  (Střední škola, Základní škola a Mateřská škola, Karviná, příspěvková organizace) </t>
  </si>
  <si>
    <t>Stavební úpravy tělocvičny (Mendelovo gymnázium, Opava, příspěvková organizace)</t>
  </si>
  <si>
    <t>Výstavba sportovního plaveckého bazénu při Sportovním gymnáziu Dany a Emila Zátopkových v Ostravě</t>
  </si>
  <si>
    <t>Fotovoltaický systém pro Střední průmyslovou školu a OA v Bruntále</t>
  </si>
  <si>
    <t>Havárie kanalizace (Střední průmyslová škola, Ostrava–Vítkovice, příspěvková organizace)</t>
  </si>
  <si>
    <t>Stavební úpravy tělocvičny (Střední škola, Havířov-Prostřední Suchá, příspěvková organizace)</t>
  </si>
  <si>
    <t>Zvýšení požární ochrany (Domov Na zámku, příspěvková organizace, Kyjovice)</t>
  </si>
  <si>
    <t>Požárně bezpečnostní řešení objektu Domova Odry (Domov Odry, příspěvková organizace)</t>
  </si>
  <si>
    <t>Modernizace Odborného léčebného ústavu Metylovice (Odborný léčebný ústav Metylovice - Moravskoslezské sanatorium, příspěvková organizace)</t>
  </si>
  <si>
    <t>Zámek Bruntál - Revitalizace objektu, rekonstrukce elektroinstalace a zdravotechnických rozvodů (Muzeum v Bruntále, příspěvková organizace)</t>
  </si>
  <si>
    <t>Zřízení LDN pro pacienty se zvýšeným hygienickým režimem a přesun očního centra (Nemocnice Karviná – Ráj, příspěvková organizace)</t>
  </si>
  <si>
    <t>Souvislé opravy silnic II. a III. tříd, včetně mostních objektů (Správa silnic Moravskoslezského kraje, příspěvková organizace, Ostrava)</t>
  </si>
  <si>
    <t>Město Albrechtice - rozvod medicinálních plynů pro COVID-pacienty (Sdružené zdravotnické zařízení Krnov, příspěvková organizace)</t>
  </si>
  <si>
    <t>Rekonstrukce dětského oddělení vč. DIP (Nemocnice ve Frýdku - Místku, příspěvková organizace)</t>
  </si>
  <si>
    <t>Demolice balkonu oddělení klinické biochemie (Nemocnice Karviná, příspěvková organizace)</t>
  </si>
  <si>
    <t>Přístavba a nástavba rehabilitace (Nemocnice Třinec, příspěvková organizace)</t>
  </si>
  <si>
    <t>7, 15</t>
  </si>
  <si>
    <t>Integrované bezpečnostní centrum Moravskoslezského kraje - dovybavení</t>
  </si>
  <si>
    <t>Realizace energetických úspor metodou EPC ve vybraných objektech Moravskoslezského kraje</t>
  </si>
  <si>
    <t>Nemocnice Nový Jičín - reinvestiční část nájemného a opravy</t>
  </si>
  <si>
    <t>Elektronizace zdravotnických procesů – příspěvkové organizace v odvětví zdravotnictví</t>
  </si>
  <si>
    <t>Manažerský informační systém</t>
  </si>
  <si>
    <t>Reprodukce movitého nehmotného majetku kraje v odvětví kultury</t>
  </si>
  <si>
    <t>Podpora rozvoje muzejnictví v Moravskoslezském kraji - příspěvkové organizace MSK</t>
  </si>
  <si>
    <t>Kapitálové výdaje - ICT - činnost krajského úřadu</t>
  </si>
  <si>
    <t>Ostatní kapitálové výdaje - činnost krajského úřadu</t>
  </si>
  <si>
    <t>Nákup automobilů pro příspěvkové organizace v odvětví sociálních věcí</t>
  </si>
  <si>
    <t>Rekonstrukce objektu na ul. B. Němcové, Opava (Střední odborné učiliště stavební, Opava, příspěvková organizace)</t>
  </si>
  <si>
    <t>Výstavba nadzemních koridorů (Slezská nemocnice v Opavě, příspěvková organizace)</t>
  </si>
  <si>
    <t>Využití objektu v Bílé (Vzdělávací a sportovní centrum Bílá, příspěvková organizace)</t>
  </si>
  <si>
    <t>Pavilon L – stavební úpravy (Slezská nemocnice v Opavě, příspěvková organizace)</t>
  </si>
  <si>
    <t>Pořízení zdravotnických přístrojů a zdravotnické techniky</t>
  </si>
  <si>
    <t>Rekonstrukce budovy na ulici Praskova čp. 411 v Opavě (Základní škola, Opava, Havlíčkova 1, příspěvková organizace)</t>
  </si>
  <si>
    <t>Rekonstrukce objektů Polského gymnázia (Polské gymnázium - Polskie Gimnazjum im. Juliusza Słowackiego, Český Těšín, příspěvková organizace)</t>
  </si>
  <si>
    <t>Rekonstrukce budovy a spojovací chodby Máchova (Domov Duha, příspěvková organizace, Nový Jičín)</t>
  </si>
  <si>
    <t>Nemocnice Havířov - ČOV (Nemocnice Havířov, příspěvková organizace)</t>
  </si>
  <si>
    <t>Hrad Sovinec - oprava lesnické školy (Muzeum v Bruntále, příspěvková organizace)</t>
  </si>
  <si>
    <t>Hrad Hukvaldy - dobudování infrastruktury (Muzeum Beskyd Frýdek-Místek, příspěvková organizace)</t>
  </si>
  <si>
    <t>Rekonstrukce objektu SŠ a domova mládeže (Střední škola společného stravování, Ostrava-Hrabůvka, příspěvková organizace)</t>
  </si>
  <si>
    <t>Rekonstrukce sportovní haly včetně zázemí (Střední průmyslová škola, Obchodní akademie a Jazyková škola s právem státní jazykové zkoušky, Frýdek-Místek, příspěvková organizace)</t>
  </si>
  <si>
    <t>Sportovní areál na ul. Komenského, Opava (Mendelovo gymnázium, Opava, příspěvková organizace)</t>
  </si>
  <si>
    <t>Vybudování dílen pro praktické vyučování (Střední odborná škola, Frýdek-Místek, příspěvková organizace)</t>
  </si>
  <si>
    <t>Rekonstrukce nevyužitých budov obchodní akademie pro ZUŠ Orlová (Základní umělecká škola J. R. Míši, Orlová, příspěvková organizace)</t>
  </si>
  <si>
    <t>Výstavba administrativní budovy  (Fontána, příspěvková organizace, Hlučín)</t>
  </si>
  <si>
    <t>Rekonstrukce nádvoří (Střední zdravotnická škola a Vyšší odborná škola zdravotnická, Ostrava, příspěvková organizace)</t>
  </si>
  <si>
    <t>Rekonstrukce školní kuchyně a výdejny (Základní škola, Ostrava-Poruba, Čkalovova 942, příspěvková organizace)</t>
  </si>
  <si>
    <t>Úprava okolí školy (Obchodní akademie a Střední odborná škola logistická, Opava, příspěvková organizace)</t>
  </si>
  <si>
    <t>Výstavba JIP dětského oddělení a boxu ARO a rekonstrukce dětského oddělení v křídle A1 (Nemocnice s poliklinikou Karviná-Ráj, příspěvková organizace)</t>
  </si>
  <si>
    <t>Výstavba sportovní haly pro Gymnázium a SPŠEI ve Frenštátě pod Radhoštěm (Gymnázium a Střední průmyslová škola elektrotechniky a informatiky, Frenštát pod Radhoštěm, příspěvková organizace)</t>
  </si>
  <si>
    <t>Rekonstrukce a modernizace infekčního oddělení (Nemocnice Havířov, příspěvková organizace)</t>
  </si>
  <si>
    <t xml:space="preserve">Návratná finanční výpomoc příspěvkovým organizacím  v odvětví školství  </t>
  </si>
  <si>
    <t xml:space="preserve">Zámek Bruntál - revitalizace objektu </t>
  </si>
  <si>
    <t>Rekonstrukce budovy krajského úřadu</t>
  </si>
  <si>
    <t>Kotlíkové dotace v Moravskoslezkém kraji - 3. výzva</t>
  </si>
  <si>
    <t>Kotlíkové dotace v Moravskoslezském kraji 3. výzva v rámci adaptačního a mitigačního opatření</t>
  </si>
  <si>
    <t>Kotlíkové dotace v Moravskoslezkém kraji - 4. výzva</t>
  </si>
  <si>
    <t>Podpora aktivit v rámci Programu Interreg V-A ČR - PL III</t>
  </si>
  <si>
    <t>RESOLVE – Sustainable mobility and the transition to a low-carbon retailing economy</t>
  </si>
  <si>
    <t>2, 14</t>
  </si>
  <si>
    <t>3219</t>
  </si>
  <si>
    <t>3230</t>
  </si>
  <si>
    <t>3285</t>
  </si>
  <si>
    <t>3385</t>
  </si>
  <si>
    <t>3423</t>
  </si>
  <si>
    <t>3434</t>
  </si>
  <si>
    <t>3435</t>
  </si>
  <si>
    <t>3436</t>
  </si>
  <si>
    <t>3440</t>
  </si>
  <si>
    <t>3442</t>
  </si>
  <si>
    <t>3443</t>
  </si>
  <si>
    <t>3444</t>
  </si>
  <si>
    <t>3445</t>
  </si>
  <si>
    <t>3448</t>
  </si>
  <si>
    <t>3449</t>
  </si>
  <si>
    <t>3450</t>
  </si>
  <si>
    <t>3464</t>
  </si>
  <si>
    <t>3465</t>
  </si>
  <si>
    <t>3474</t>
  </si>
  <si>
    <t>3486</t>
  </si>
  <si>
    <t>3490</t>
  </si>
  <si>
    <t>3492</t>
  </si>
  <si>
    <t>3493</t>
  </si>
  <si>
    <t>3494</t>
  </si>
  <si>
    <t>3495</t>
  </si>
  <si>
    <t>3496</t>
  </si>
  <si>
    <t>3500</t>
  </si>
  <si>
    <t>3502</t>
  </si>
  <si>
    <t>3515</t>
  </si>
  <si>
    <t>3516</t>
  </si>
  <si>
    <t>3517</t>
  </si>
  <si>
    <t>3518</t>
  </si>
  <si>
    <t>3520</t>
  </si>
  <si>
    <t>3525</t>
  </si>
  <si>
    <t>4264</t>
  </si>
  <si>
    <t>5999</t>
  </si>
  <si>
    <t>Supporting mental health of young people in the era of coronavirus</t>
  </si>
  <si>
    <t>Novostavba a přístavba objektu dílen a učeben praktického vyučování ve SOU stavebním Opava</t>
  </si>
  <si>
    <t>Oddělení veřejných zakázek krajského úřadu byl předložen požadavek na uskutečnění veřejné zakázky na  nákup 4 ks osobních automobilů na CNG a 1 ks osobního automobilu vyšší střední třídy, požadavel byl zaevidován pod VZ 039/2022. S ohledem na předpokládaný termín výběru dodavatele do konce roku 2022 je navrhováno převést finanční prostředky ve výši 3.730 tis. Kč do rozpočtu roku 2023.</t>
  </si>
  <si>
    <t>Oddělení veřejných zakázek krajského úřadu byl v měsíci říjen 2022 přeložen požadavek na uskutečnění veřejné zakázky na rozšíření diskových kapacit diskových polí DELL Unity 380. Požadavek byl zaevidován pod VZ 128/2022. S ohledem na předpokládaný termín výběru dodavatele do konce roku 2022 a termín realizace v 1. pololetí roku 2023 je navrhováno převést finanční prostředky ve výši 1.827,7 tis. Kč do rozpočtu roku 2023.</t>
  </si>
  <si>
    <t>Na základě smlouvy č. 00849/2005/KŘ o komplexní podpoře aplikačních programových produktů a rozvoji systému Ginis uzavřené se společností GORDIC s.r.o. byly u společnosti objednány licence modulů Ginis. S ohledem na předpokládaný termín dodání licencí modulů na počátku roku 2023 je navrhováno převést finanční prostředky ve výši 1.000 tis. Kč do rozpočtu roku 2023.</t>
  </si>
  <si>
    <t>V měsíci říjen 2022 byla vystavena objednávka č. 1205/2022/INF/O na vyhotovení Databáze využití krajiny pro území Moravskoslezského kraje. Jedná se o mapové dílo využití krajiny vytvořené metodou ruční vektorizace nad digitálními podkladovými daty ortofotomapy.  S ohledem na platební podmínky bude úhrada provedena v lednu 2023, z tohoto důvodu je navrhováno převést finanční prostředky ve výši 242 tis. Kč do rozpočtu roku 2023.</t>
  </si>
  <si>
    <t>Oddělení veřejných zakázek krajského úřadu byl předložen požadavek na uskutečnění veřejné zakázky na pořízení geoportálu ÚAP, požadavek byl zaevidován pod VZ 131/2022. S ohledem na předpokládaný termín výběru dodavatele do konce roku 2022 je navrhováno převést finanční prostředky ve výši 857,9 tis. Kč do rozpočtu roku 2023.</t>
  </si>
  <si>
    <t>Na základě objednávky č. 0025/2022/KON/O byl u společnosti PECOSTA, a.s. objednán celoroční import položek vzešlých z elektronických výběrových řízení  do katalogu zboží v Nákupním portálu Moravskoslezského kraje. S ohledem na dohodnutý způsob fakturace k poslednímu dni v měsíci na základě skutečně provedených importů položek bude úhrada za měsíc prosinec 2022 provedena v lednu 2023. Z tohoto důvodu je navrhováno převést finanční prostředky ve výši 30 tis. Kč do rozpočtu roku 2023.</t>
  </si>
  <si>
    <t>Odvody za porušní rozpočtové kázně a penále za prodlení s odvodem</t>
  </si>
  <si>
    <t>U subjektu Asociace rodičů a přátel zdravotně postižených dětí v ČR, z.s. Klub Stonožka Ostrava bylo povoleno splátkování odvodu za porušení rozpočtové kázně. Splácené finanční prostředky jsou dle čl. 3, odst. 1, písm. d) Statutu sociálních služeb příjmem tohoto fondu. V případě finančních prostředků uhrazených v závěru roku 2022 je za účelem jejich přidělení do Fondu sociálních služeb na lednovém zasedání rady kraje navrhováno převést finanční prostředky ve výši 40 tis. Kč do rozpočtu roku 2023.</t>
  </si>
  <si>
    <t>Na základě objednávky č. 0460/2021/POR/O bylo objednáno zpracování podkladů, právní poradenství  a zastupování kraje ve věcech složitých případů správního soudnictví řešených aktuálně u příslušných správních soudů. S ohledem na dohodnuté podmínky, kdy požadované plnění je do ukončení řešených případů, je navrhováno převést nevyčerpané finanční prostředky ve výši 11,5 tis. Kč do rozpočtu roku 2023.</t>
  </si>
  <si>
    <t xml:space="preserve">Na základě objednávky č. 1020/2022/KŘ/O bude zpracováno právní posouzení spočívající v posouzení aktuálních možností zadavatele souvisejících se zajištěním nákupu energií pro něho a jeho příspěvkové organizace, s termínem dodání prosinec 2022. Úhrada faktury proběhne v lednu 2023. Proto je navrhováno převést finanční prostředky ve výši 110,1 tis. Kč do rozpočtu roku 2023. </t>
  </si>
  <si>
    <t xml:space="preserve">Na základě objednávky č. 0388/2022/INF/O je v období duben 2022 - březen 2023 zajišťována společností VÍTKOVICE SOLUTIONS, a.s. servisní podpora  na technologie v rámci Technologického centra Moravskoslezského kraje. S ohledem na platební podmínky je navrhováno převést finanční prostředky ve výši 108,9 tis. Kč do rozpočtu roku 2023. </t>
  </si>
  <si>
    <t>V souladu s Rámcovou dohodou uzavřenou s MT Legal s.r.o., advokátní kancelář, na zajištění komplexních služeb souvisejících s administrací zadávacích řízení včetně poskytování právního poradenství v oblasti veřejného investování č. 03339/2021/KŘ a na základě objednávky č. 0737/2022/INF/O je realizováno komplexní zajištění zadávacího řízení na poskytnutí služeb podpory informačního systému Krajské digitální spisovny k VZ 76/2022. S ohledem na termín realizace je navrhováno převést finanční prostředky ve výši 100,5 tis. Kč do rozpočtu roku 2023.</t>
  </si>
  <si>
    <t>V souladu s Rámcovou dohodou uzavřenou s MT Legal s.r.o., advokátní kancelář, na zajištění komplexních služeb souvisejících s administrací zadávacích řízení včetně poskytování právního poradenství v oblasti veřejného investování č. 03339/2021/KŘ a na základě objednávky č. 0739/2022/INF/O je realizováno komplexní zajištění zadávacího řízení na poskytnutí služeb podpory hostované spisové služby e-Spis LITE k VZ 77/2022. S ohledem na termín realizace je navrhováno převést finanční prostředky ve výši 100,5 tis. Kč do rozpočtu roku 2023.</t>
  </si>
  <si>
    <t>Oddělení veřejných zakázek krajského úřadu byl předložen požadavek na uskutečnění veřejné zakázky na pořízení Geoportálu ÚAP - rozvoj a technologický upgrade, požadavek byl zaevidován pod VZ 131/2022. S ohledem na předpokládaný termín výběru dodavatele do konce roku 2022 je navrhováno převést finanční prostředky ve výši 1.239,1 tis. Kč do rozpočtu roku 2023.</t>
  </si>
  <si>
    <t>Oddělení veřejných zakázek krajského úřadu byl předložen požadavek na uskutečnění veřejné zakázky na provedení analýzy datového portálu, požadavek byl zaevidován pod VZ 134/2022. S ohledem na předpokládaný termín výběru dodavatele do konce roku 2022 je navrhováno převést finanční prostředky ve výši 320 tis. Kč do rozpočtu roku 2023.</t>
  </si>
  <si>
    <t>Oddělení veřejných zakázek krajského úřadu byl předložen požadavek na uskutečnění veřejné zakázky na nákup notebooků a monitorů, požadavek byl zaevidován pod VZ 129/2022. S ohledem na předpokládaný termín výběru dodavatele do konce roku 2022 je navrhováno převést finanční prostředky ve výši 1.242,7 tis. Kč do rozpočtu roku 2023.</t>
  </si>
  <si>
    <t>Oddělení veřejných zakázek krajského úřadu byl předložen požadavek na uskutečnění veřejné zakázky na zajištění odborné podpory a dohledu síťových prvků společnosti CISCO provozovaných v Technologickém centru Moravskoslezského kraje, požadavek byl zaevidován pod VZ 133/2022. S ohledem na předpokládaný termín výběru dodavatele do konce roku 2022 je navrhováno převést finanční prostředky ve výši 1.998,3 tis. Kč do rozpočtu roku 2023.</t>
  </si>
  <si>
    <t>Na základě objednávky č. 1188/2022/INF/O na implementaci systému Ordinics - Předpisy a testovací provoz v délce 5 měsíců bude úhrada faktury společnosti Allium s.r.o. provedena na počátku roku 2023. Z tohoto důvodu je navrhováno převést finanční prostředky ve výši 232,9 tis. Kč do rozpočtu roku 2023.</t>
  </si>
  <si>
    <t>0103010601</t>
  </si>
  <si>
    <t>Realizace koncepce ochrany obyvatel kraje - příprava na mimořádné situace</t>
  </si>
  <si>
    <t>Oddělení veřejných zakázek krajského úřadu byl předložen požadavek na pořízení 13 ks detektorů k analýze nebezpečných plynů, toxických látek a koncentraci výbušnin, požadavek byl zaevidován pod VZ 078/2022. S ohledem na náročnost veřejné zakázky a termín dodání detektorů, je navrhováno převést finanční prostředky ve výši 5.238 tis. Kč do rozpočtu roku 2023.</t>
  </si>
  <si>
    <t>Pořízení techniky pro Hasičských záchranný sbor Moravskoslezského kraje</t>
  </si>
  <si>
    <t>0126010015</t>
  </si>
  <si>
    <t>Příspěvek obcím na financování potřeb jednotek sborů dobrovolných hasičů obcí</t>
  </si>
  <si>
    <t>0128010205</t>
  </si>
  <si>
    <t>0156010015</t>
  </si>
  <si>
    <t>Zabezpečení technické podpory pro Integrované bezpečnostní centrum Moravskoslezského kraje</t>
  </si>
  <si>
    <t>0510010015</t>
  </si>
  <si>
    <t>Na základě objednávky č. 0518/2022/KŘ/O uzavřené se společností Pro Bank Security a.s. na zajištění bezpečnostní a úklidové služby v objektu ubytovny a Krajského asistenčního centra pomoci Ukrajině na ul. Dr. Malého v Ostravě jsou měsíčně hrazeny výdaje za poskytnuté služby. S ohledem na termín požadovaného plnění objednávky do vyčerpání částky 2.420 tis. Kč je navrhováno převést  prostředky ve výši 1.734,3 tis. Kč do rozpočtu roku 2023.</t>
  </si>
  <si>
    <t>Realizace komunikační strategie</t>
  </si>
  <si>
    <t>Zastupitelstvo kraje</t>
  </si>
  <si>
    <t xml:space="preserve">Ostatní běžné výdaje - činnost zastupitelstva kraje </t>
  </si>
  <si>
    <t>Technická údržba, podpora a služby k software v odvětví zdravotnictví</t>
  </si>
  <si>
    <t>Oddělení veřejných zakázek krajského úřadu byl předložen požadavek na uskutečnění veřejné zakázky na provedení analýzy, návrhu a implementace SW pro centrální zajištění fronty zpráv (Message Broker) včetně servisní podpory a rozvoje, požadavek byl zaevidován pod VZ 132/2022. S ohledem na předpokládaný termín výběru dodavatele do konce roku 2022 je navrhováno převést finanční prostředky ve výši 2.103,3 tis. Kč do rozpočtu roku 2023.</t>
  </si>
  <si>
    <t>V souvislosti se zajištěním provozu ubytovny a Krajského asistenčního centra pomoci Ukrajině na ul. Dr. Malého v Ostravě jsou zajištěny dodávky energií na základě uzavřených smluv s Ostravskými vodárnámi a kanalizacemi, a.s. (vodné a stočné), Veolii Energie ČR, a.s. (teplo) a Pražskou plynárenskou, a.s. (elektřina). Vzhledem k nastaveným platebním podmínkám bude úhrada za měsíc listopad a prosinec 2022 provedena v lednu 2023. Z tohoto důvodu je navrhováno převést finanční prostředky ve výši 330 tis. Kč do rozpočtu roku 2023.</t>
  </si>
  <si>
    <t>Technická údržba, podpora a služby k software v odvětví školství</t>
  </si>
  <si>
    <t>0514</t>
  </si>
  <si>
    <t>Na základě smlouvy č. 07030/2018/ŠMS a smlouvy č. 07029/2018/ŠMS je poskytována servisní a technická podpora. Úhrada faktur probíhá vždy zpětně za období posledních 12 měsíců, po které byla poskytována. Faktury budou pravděpodobně hrazeny až v lednu 2023. Na základě výše uvedeného je navrhováno převést finanční prostředky do upraveného rozpočtu roku 2023.</t>
  </si>
  <si>
    <t>1306</t>
  </si>
  <si>
    <t>Zajištění ohledání těl zemřelýclh</t>
  </si>
  <si>
    <t>Návratná finanční výpomoc</t>
  </si>
  <si>
    <t>Pořízení osobních ochranných pracovních prostředků (Zdravotnická záchranná služba Moravskoslezského kraje, příspěvková organizace)</t>
  </si>
  <si>
    <t>Revitalizace parku NsP Karviná-Ráj - Karviná</t>
  </si>
  <si>
    <t>Revitalizace parku NsP Karviná-Ráj - Orlová</t>
  </si>
  <si>
    <t>Rozvoj infektologického pracoviště Slezské nemocnice v Opavě</t>
  </si>
  <si>
    <t>Vybavení transfúzního odběrové místa</t>
  </si>
  <si>
    <t>Zřízení zubní ambulance Město Albrechtice, Bruntál a Rýmařov</t>
  </si>
  <si>
    <t>Rekultivace vnitrobloku a zpevněné plochy (Polské gymnázium - Polskie Gimnazjum im. Juliusza Słowackiego, Český Těšín, příspěvková organizace)</t>
  </si>
  <si>
    <t>Rekonstrukce kotelny (Dětský domov a Školní jídelna, Nový Jičín, Revoluční 56, p.o.)</t>
  </si>
  <si>
    <t>Rekonstrukce školní kuchyně a výdejny (Střední škola techniky a služeb, Karviná, příspěvková organizace)</t>
  </si>
  <si>
    <t>Rekonstrukce vzletové a přistávací dráhy a navazujících provozních ploch Letiště Leoše Janáčka Ostrava</t>
  </si>
  <si>
    <t>Rozšíření a modernizace prostor školy (Základní škola a Mateřská škola Motýlek, Kopřivnice, Smetanova 1122, příspěvková organizace)</t>
  </si>
  <si>
    <t>Akce byla schválena usnesením zastupitelstva kraje č. 10/1088 ze dne 13.12.2018. V současnosti probíhá veřejná zakázka na výběr zhotovitele stavby. Po ukončení procesu administrace veřejné zakázky, bude uhrazena faktura za související služby. Realizace stavby bude probíhat v roce 2023. Z těchto důvodů je navrhováno převést finanční prostředky ve výši 272,6 tis. Kč do rozpočtu roku 2023.</t>
  </si>
  <si>
    <t>Oprava zborceného potrubí - havárie (Jazykové gymnázium Pavla Tigrida, Ostrava-Poruba, příspěvková organizace)</t>
  </si>
  <si>
    <t>Zateplení spojovacího koridoru (Střední škola techniky a služeb, Karviná, příspěvková organizace)</t>
  </si>
  <si>
    <t>Rekonstrukce auly Střední průmyslové školy   (Střední průmyslová škola, Obchodní akademie a Jazyková škola s právem státní jazykové zkoušky, Frýdek-Místek, příspěvková organizace)</t>
  </si>
  <si>
    <t>Revitalizace Slezského gymnázia (Slezské gymnázium, Opava, příspěvková organizace)</t>
  </si>
  <si>
    <t>Fotovoltaický systém pro Střední školu řemesel, Frýdek-Místek</t>
  </si>
  <si>
    <t>Pokuta dle č.j. MSK 995517/2020. Žaloba pohledávky 1121000136 - ponechány prostředky pro případ vrácení žalobkyni. Z tohoto důvodu je navrhováno převést nevyčerpané finanční prostředky do rozpočtu roku 2023.</t>
  </si>
  <si>
    <t>Sportovní komplex Volgogradská (Sportovní gymnázium Dany a Emila Zátopkových, Ostrava, příspěvková organizace)</t>
  </si>
  <si>
    <t>Rekonstrukce prostor školní kuchyně  (Gymnázium a Střední odborná škola, Frýdek-Místek, Cihelní 410, příspěvková organizace)</t>
  </si>
  <si>
    <t>Podpora marketingu v oblasti kultury, památkové péče a muzejnictví v Moravskoslezském kraji</t>
  </si>
  <si>
    <t>Konzultační, poradenské a právní služby památkové péče</t>
  </si>
  <si>
    <t>DP - Program obnovy památek nadregionálního významu v Moravskoslezském kraji v letech 2022 až 2023</t>
  </si>
  <si>
    <t>DP - Podpora natáčení audiovizuálních děl v Moravskoslezském kraji</t>
  </si>
  <si>
    <t>Finanční prostředky na akci jsou příjmy z exekuce závazku z roku 1997 související se zrušenou Nemocnicí s poliklinikou v Novém Jičíně, příspěvková organizace, které nebyly řešeny v rámci Smlouvy o nájmu podniku ev. č. 02262/2011/ZDR. Jedná se o příjmy zapojené do rozpočtu kraje v průběhu roku 2022 a příjmy zaslané na účet kraje ke konci roku 2022.</t>
  </si>
  <si>
    <t>Soutěže, festivaly a aktivity v oblasti kultury</t>
  </si>
  <si>
    <t>V měsíci říjnu 2022 byla vystavena na polečnost MT Legal s.r.o. objednávka č. 1189/2022/KPP/O, jejímž předmětem je komplexní zajištění realizace zadávacího řízení na vytvoření mobilních aplikací s rozšířenou realitou a 180° stereoskopickými videi pro Muzeum Těšínska. Vzhledem k časovému harmonogramu realizace zadávacího řízení lze předpokládat čerpání finančních prostředků nejdříve v roce 2023. S ohledem na uvedené je navrhováno převést nevyčerpané finanční prostředky do rozpočtu roku 2023.</t>
  </si>
  <si>
    <t>V roce 2022 byla vyhlášena veřejná zakázka č. 136/2022 na nákup dvou vodíkových kol. Uzavření smlouvy s vybraným dodavatelem se předpokládá koncem roku 2022. Dle podmínek smlouvy budou kola dodána nejpozději v polovině roku 2023. V návaznosti na výše uvedené je navrhováno převést finanční prostředky ve výši 484 tis. Kč do rozpočtu kraje na rok 2023.</t>
  </si>
  <si>
    <t>Oddělení veřejných zakázek krajského úřadu byl předložen požadavek na uskutečnění veřejné zakázky na modernizaci AV techniky v zasedací místnosti v budově krajského úřadu Moravskoslezského kraje, požadavek byl zaevidován pod VZ 139/2022. S ohledem na termín zahájení procesu realizace veřejné zakázky do konce roku 2022 je navrhováno převést finanční prostředky ve výši 1.165,8 tis. Kč do rozpočtu kraje roku 2023.</t>
  </si>
  <si>
    <t>V souvislosti se směnou Integrovaného výjezdového centra v Třinci vznikne Moravskoslezskému kraji daňová povinnost uhradit DPH za převod movitých věcí tvořících vybavení objektu ve výši cca 2.900 tis. Kč. Převod nemovitých věcí je v souladu se zákonem č. 235/2004 Sb., o dani z přidané hodnoty, ve znění pozdějších předpisů osvobozen od DPH. Smlouvu musí odsouhlasit ministerstvo vnitra, financí a životního prostředí. Úhrada daně se provádí dnem uskutečnění zdanitelného plnění. Jelikož se předpokládá termín úhrady DPH až na počátku roku 2023, z tohoto důvodu je navrhováno převést finanční prostředky ve výši 2.900 tis. Kč do rozpočtu roku 2023.</t>
  </si>
  <si>
    <t>Na základě objednávky č. 1273/2022/KON/O byla u společnosti GIST, s.r.o objednána příprava dat a tvorba reportů z datového skladu Moravskoslezského kraje. Plnění je poskytováno průběžně na základě odsouhlaseného výkazu o provedených objednaných službách. Předpokládaných 160 hodin bude realizováno v období od prosince 2022 do prosince 2023. Z tohoto důvodu je navrhováno převést finanční prostředky ve výši 232,3 tis. Kč do rozpočtu roku 2023.</t>
  </si>
  <si>
    <t xml:space="preserve">Předmětem Smlouvy na nákup vysílacího času a poskytnutí licence číslo 00309/2022/KH je výroba a vysílání pořadu "Studuj u nás". Fakturace probíhá průběžně na základě odvysílání pořadů v jednotlivých měsících.  Na základě výše uvedeného je navrhováno převést nevyčerpané finanční prostředky do rozpočtu roku 2023. </t>
  </si>
  <si>
    <t>Podpora reformy psychiatrie</t>
  </si>
  <si>
    <t>Usnesením rady kraje č. 54/3834 ze dne 10.10.2022 bylo rozhodnuto o účasti kraje na mezinárodním veletrhu nemovitostí a investičních příležitostí MIPIM 2023 v Cannes. V souladu s uzavřenou smlouvu o společné expozici a prezentaci na veletrhu se statutárním městem Ostrava, Hlavním městem Praha a statutární městem Brno bude počátkem roku 2023 uhrazena zálohová faktura. Zbylé prostředky budou fakturovány až po skončení veletrhu v průběhu roku 2023. V návaznosti na výše uvedené je navrhováno převést nevyčerpané finanční prostředky ve výši 2.299 tis. Kč do rozpočtu kraje na rok 2023.</t>
  </si>
  <si>
    <t>Zastupitelstvo kraje usnesením č. 6/475 ze dne 16.12.2021 schválilo příspěvkové organizaci Moravskoslezské energetické centrum přípravné práce na realizaci strategického projektu "Centrum veřejných energetiků" za účelem poskytování  bezplatného poradenství městům a obcím v oblasti energetiky. Finanční prostředky jsou dle smluvních podmínek čerpány průběžně. Z daného důvodu je navrhováno převést nevyčerpané finanční prostředky do rozpočtu roku 2023.</t>
  </si>
  <si>
    <t>Přístavba tělocvičny (Gymnázium, Třinec, příspěvková organizace)</t>
  </si>
  <si>
    <t>Pavilon T - stavební úpravy a přístavba odd. onkologie (Slezská nemocnice Opava, příspěvková organizace)</t>
  </si>
  <si>
    <t>Zámek Nová Horka - dobudování infrastruktury a zázemí  (Muzeum Novojičínska, příspěvková organizace)</t>
  </si>
  <si>
    <t>Rekonstrukce a modernizace silnice II/478, III/47811 Ostrava, ul. Mitrovická</t>
  </si>
  <si>
    <t>Výstavba domova pro seniory a domova se zvláštním režimem Kopřivnice (Domov pod Bílou horou, příspěvková organizace, Kopřivnice)</t>
  </si>
  <si>
    <t>Souvislá oprava silnice III/45820 Krnov, ul. Partyzánů (Správa silnic Moravskoslezského kraje, příspěvková organizace, Ostrava)</t>
  </si>
  <si>
    <t>Oprava střešní krytiny, oplechování atiky a střešních svodů (Základní škola, Ostrava-Zábřeh, Kpt. Vajdy 1a, příspěvková organizace)</t>
  </si>
  <si>
    <t>Oddělení veřejných zakázek krajského úřadu byl předložen požadavek na uskutečnění veřejné zakázky na dodávku a výměnu systému generálního klíče v budově krajského úřadu, požadavek byl zaevidován pod VZ 144/2022. S ohledem na termín zahájení procesu realizace veřejné zakázky do konce roku 2022 je navrhováno převést finanční prostředky ve výši 1.373 tis. Kč do rozpočtu roku 2023.</t>
  </si>
  <si>
    <t>Finanční prostředky představují účelově určené příjmy z poplatků za znečišťování ovzduší dle § 15 zákona č. 201/2012 Sb., o ochraně ovzduší, ve znění pozdějších předpisů, podle kterého mohou být použity na vrácení přeplatků záloh odvedených na těchto poplatcích a na financování opatření v oblasti ochrany životního prostředí.</t>
  </si>
  <si>
    <t xml:space="preserve">MOTUS-Integrating spatial planning with new green mobility solutions to enhance connectivity in rural and peripheral regions of Central Europe“ – „MOTUS- Integrace prostorového plánování s novými řešeními zelené mobility pro lepší propojení venkovských a okrajových oblastí střední Evropy“ </t>
  </si>
  <si>
    <t>Poskytování bezplatné stravy dětem ohroženým chudobou ve školách z prostředků OP PMP v Moravskoslezském kraji V</t>
  </si>
  <si>
    <t>Podpora duše III</t>
  </si>
  <si>
    <t xml:space="preserve">Zastupitelstvo kraje rozhodlo o profinancování a kofinancování projektu dne 13.06.2019 usnesením č. 12/1450. Vzhledem k větší časové náročnosti přípravy projektu, administraci výběrových řízení, je navrhováno nevyčerpané prostředky ve výši 10.000,1 tis. Kč převést do rozpočtu roku 2023. </t>
  </si>
  <si>
    <t>Zastupitelstvo kraje rozhodlo o profinancování a kofinancování projektu dne 13.12.2018 usnesením č. 10/1093 a o navýšení profinancování a kofinancování dne 13.06.2019 usnesením č. 12/1422. Projekt se blíží ke konci realizace, ukončení stavebních prací je plánováno v prosinci. Dle obchodních podmínek smlouvy o dílo připadně splatnost faktur za stavební práce v listopadu a prosinci do roku 2023. Z uvedeného důvodu je nutné zajistit převod nevyčerpaných finančních prostředků  ve výši 16.591,7 tis. Kč do rozpočtu roku 2023.</t>
  </si>
  <si>
    <t>Zastupitelstvo kraje rozhodlo o profinancování a kofinancování projektu dne 12.09.2019 usnesením č. 13/1561. Zastupitelstvo kraje zvýšilo profinancování a kofinancování projektu na základě usnesení č. 8/755 ze dne 16.06.2022. Vhledem k nutnosti opakovaně vyhlásit veřejnou zakázku na výběr zhotovitele stavby, došlo ke zpoždění v zahájení stavebních prací. Stavební práce budou probíhat do února 2023. Dále byly v rámci projektu uzavřeny smlouvy na výkon technického dozoru a výkon autorského dozoru, ze kterých vyplývají závazky se splatností v roce 2023. Z výše uvedených důvodů je navrhováno převést nevyčerpané finanční prostředky ve výši 3.087,2 tis. Kč do rozpočtu roku 2023.</t>
  </si>
  <si>
    <t xml:space="preserve">Zastupitelstvo kraje rozhodlo profinancovat a kofinancovat projekt  usnesením č. 15/1821 ze dne 05.03.2020. K ukončení stavebních prací dle aktuálního harmonogramu realizace došlo koncem října 2022. Dílo bude pravděpodobně převzato s vady a nedodělky, takže závazky plynoucí z uzavřené smlouvy o dílo (pozastávka) budou hrazeny až po odstranění vad a nedodělků v roce 2023.  Z uvedeného důvodu je navrhováno převést nevyčerpané finanční prostředky ve výši 44.551,7 tis. Kč do rozpočtu roku 2023. </t>
  </si>
  <si>
    <t>Zastupitelstvo kraje rozhodlo o profinancování a kofinancování projektu dne 05.03.2020 usnesením č. 15/1821 a usnesením č. 16/1927 ze dne 04.06.2020 rozhodlo o jeho navýšení. V průběhu realizace díla se vyskytly vícepráce, které způsobily posun termínu ukončení stavebních prací na prosinec. V souladu se smlouvou o dílo budou stavební faktury za měsíce listopad a prosinec splatné počátkem roku 2023. Z uvedeného důvodu je navrhováno nevyčerpané finanční prostředky na stavební práce ve výši 37.691,5 tis. Kč převést do rozpočtu roku 2023.</t>
  </si>
  <si>
    <t xml:space="preserve">Zastupitelstvo kraje rozhodlo profinancovat a kofinancovat projekt usn. č. 15/1821 ze dne 05.03.2020 a o navýšení profinancování a kofinancování usnesením č. 16/1927 ze dne 04.06.2020. V průběhu realizace stavby se vyskytly nepředvídatelné komplikace, které vedly k pozastavení výstavby některých objektů. Z uvedeného důvodu nebylo dosaženo původně plánované prostavěnosti a  je navrhováno převést nevyčerpané finanční prostředky určené na stavební práce ve výši 60.930,1 tis. Kč do rozpočtu roku 2023. </t>
  </si>
  <si>
    <t>Zastupitelstvo kraje rozhodlo o profinancování a kofinancování projektu  dne 16.12.2021 usnesením č. 6/517 a o navýšení profinancování a kofinancování usnesením č. 7/634 ze dne 16.03.2022.  Vzhledem k větší časové náročnosti přípravy projektu je navrhováno nevyčerpané prostředky ve výši 1.024,6 tis. Kč převést do rozpočtu roku 2023.</t>
  </si>
  <si>
    <t>Zastupitelstvo kraje rozhodlo o profinancování a kofinancování projektu  dne 16.06.2022 usnesením č. 8/749.  Dle aktuálního harmonogramu realizace projektu se předpokládá předložení projektu do výzvy IROP v průběhu roku 2023 a realizace stavebních prací v roce 2024. Z uvedeného důvodu je navrhováno převést nevyčerpané finanční prostředky určené  na financování přípravy projektu ve výši 300 tis. Kč do rozpočtu roku 2023.</t>
  </si>
  <si>
    <t>Zastupitelstvo kraje rozhodlo o profinancování a kofinancování projektu dne 16.06.2022 usnesením č. 8/749. V rámci projektu se zpracovává studie proveditelnosti a byla vyhlášena veřejná zakázka na výběr zhotovitele stavby. V souladu s aktuálním harmonogramem realizace projektu by mělo dojít k předložení žádosti o dotaci do výzvy IROP koncem roku 2022 a k ukončení VZ na výběr zhotovitele stavby v roce 2023. Úhrada výdajů za zpracování studie proveditelnosti a administraci VZ se předpokládá v roce 2023. Z uvedeného důvodu je navrhováno převést nevyčerpané finanční prostředky určené na financování přípravy projektu ve výši 300 tis. Kč do rozpočtu roku 2023.</t>
  </si>
  <si>
    <t>Zastupitelstvo kraje rozhodlo o profinancování a kofinancování projektu  dne 16.06.2022 usnesením č. 8/749.  Dle aktuálního harmonogramu realizace projektu se předpokládá předložení projektu do výzvy IROP v průběhu roku 2023 a zahájení stavebních prací v 2.pol. roku 2023. Úhrada výdajů za zpracování studie proveditelnosti a administraci VZ se předpokládá v roce 2023. Z uvedeného důvodu je navrhováno převést nevyčerpané finanční prostředky určené  na financování přípravy projektu ve výši 300 tis. Kč do rozpočtu roku 2023.</t>
  </si>
  <si>
    <t>Zastupitelstvo kraje rozhodlo o profinancování a kofinancování projektu  dne 16.06.2022 usnesením č. 8/749.  Dle aktuálního harmonogramu realizace projektu se předpokládá předložení projektu do výzvy IROP v průběhu roku 2023 a zahájení stavebních prací koncem roku 2023. Úhrada výdajů za zpracování studie proveditelnosti a administraci VZ se předpokládá v roce 2023. Z uvedeného důvodu je navrhováno převést nevyčerpané finanční prostředky určené  na financování přípravy projektu ve výši 300 tis. Kč do rozpočtu roku 2023.</t>
  </si>
  <si>
    <t>Zastupitelstvo kraje rozhodlo o profinancování a kofinancování projektu dne 15.06.2017 usnesením č. 4/317. Vzhledem k větší časové náročnosti přípravy projektu je navrhováno nevyčerpané finanční prostředky ve výši 25,5 tis. Kč převést do rozpočtu roku 2023.</t>
  </si>
  <si>
    <t>Zastupitelstvo kraje schválilo zahájení přípravy projektu, rozhodlo o profinancování a kofinancování a zahájení realizace projektu dne 25.09.2015 usnesením č. 16/1620. Zastupitelstvo kraje schválilo prodloužení realizace projektu, rozhodlo o profinancování a kofinancování a realizaci dodatečných aktivit projektu dne 17.06.2021 usnesením č. 4/302. Fyzická realizace projektu je ukončena, v nejbližších dnech bude předložena poskytovateli Žádost o proplacení výdajů. Přijetí dotace se předpokládá v následujícím roce. Nevyčerpané prostředky budou v následujícím roce ještě využity na nepřímé náklady projektu. Je navrhováno nevyčerpané prostředky ve výši 764,6 tis. Kč převést do rozpočtu roku 2023.</t>
  </si>
  <si>
    <t>Zastupitelstvo kraje rozhodlo o profinancování a kofinancování projektu dne 13.06.2019 usnesením č. 12/1433. Dotační prostředky ze zálohové platby obdržené v roce 2021 a 2022 jsou určeny k financování projektu i v roce 2023. V závěru roku 2022 se očekává přijetí další zálohové platby. Z tohoto důvodu je navrhováno finanční prostředky ve výši 4.907,1 tis. Kč převést do rozpočtu roku 2023.</t>
  </si>
  <si>
    <t>Zastupitelstvo kraje rozhodlo o zahájení přípravy projektu  dne 16.06.2022 usnesením č. 8/744.  Vzhledem k větší časové náročnosti přípravy projektu je navrhováno nevyčerpané finanční prostředky ve výši 300 tis. Kč převést do rozpočtu roku 2023.</t>
  </si>
  <si>
    <t>Zastupitelstvo kraje rozhodlo zahájit přípravu projektu  dne 16.06.2022 usnesením č. 8/746.  Vzhledem k větší časové náročnosti přípravy projektu je navrhováno nevyčerpané finanční prostředky ve výši 400,0 tis. Kč převést do rozpočtu roku 2023.</t>
  </si>
  <si>
    <t>Zastupitelstvi kraje rozhodlo dne 16.03.2022 usnsením č. 7/629 zahájit přípravu projektu "Městečko bezpečí". Z uzavřené smlouvy na zhotovení projektové dokumentace, výkon autorského dozoru a koordinátora BOZP na staveništi po celou dobu přípravy realizace interiérového vybavení vyplývají závazky, proto je navrhováno převést nevyčerpané finanční prostředky ve výši 3.000 tis. Kč do roku 2023.</t>
  </si>
  <si>
    <t>Zastupitelstvo kraje rozhodlo dne 15.09.2022 usnesením č. 9/886 profinancovat a kofinancovat projekt, zajistit jeho udržitelnost a zahájit realizaci. Jedná se o dlouhodobý projekt do roku 2027, proto je navrhováno převést nevyčerpané finanční prostředky ve výši 7.097,5 tis. Kč do roku 2023.</t>
  </si>
  <si>
    <t>Zastupitelstvo kraje rozhodlo o zahájení přípravy projektu usnesením č. 5/411 ze dne 16.09.2021. V rámci projektových prací byl projektantem na základě průzkumu avizován problém se statickou únosností stavby s ohledem na realizaci projektových aktivit. Z této skutečnosti vyplynula nutnost provádění dodatečných sondáží za účelem prověřit realizovatelnost projektu a pozdržení ostatních projektových aktivit (další stupně projektové dokumentace pro realizaci exteriérů a interiérů). Z uvedeného důvodu je navrhováno převést nevyčerpané finanční prostředky ve výši 2.000 tis. Kč do rozpočtu roku 2023.</t>
  </si>
  <si>
    <t>Zastupitelstvo kraje rozhodlo profinancovat a kofinancovat projekt  usnesením č. 9/877 ze dne 15.09.2022. Projekt byl předložen do výzvy IROP v říjnu 2022, a proto výdaje související s přípravou a realizací projektu budou hrazeny v průběhu roku 2023. Z uvedeného důvodu je navrhováno převést nevyčerpané finanční prostředky ve výši 1.150,1 tis. Kč do rozpočtu roku 2023.</t>
  </si>
  <si>
    <t xml:space="preserve">Zastupitelstvo kraje rozhodlo o zahájení přípravy projektu  dne 15.09.2022 usnesením č. 9/880.  Vzhledem k větší časové náročnosti přípravy projektu je navrhováno nevyčerpané finanční prostředky ve výši 200 tis. Kč převést do rozpočtu roku 2023. </t>
  </si>
  <si>
    <r>
      <t>Zastupitelstvo kraje rozhod</t>
    </r>
    <r>
      <rPr>
        <sz val="10"/>
        <rFont val="Tahoma"/>
        <family val="2"/>
        <charset val="238"/>
      </rPr>
      <t>lo o zahájení přípravy dne 15.09.2022 usnesením č. 9/889.  Vzhledem k větší časové náročnosti přípravy projektu je navrhováno nevyčerpané finanční prostředky ve výši 200 tis. Kč převést do rozpočtu roku 2023.</t>
    </r>
  </si>
  <si>
    <t>Zastupitelstvo kraje rozhodlo o profinancování a kofinancovaní projektu usnesením č. 9/877 ze dne 15.09.2022. V letošním roce byla v rámci projektu hrazena část výdajů za zpracování projektové dokumentace. Projekt byl předložen do výzvy IROP v říjnu 2022. Nevyčerpané finanční prostředky ve výši 1.964,1 tis. Kč je navrhováno převést do rozpočtu roku 2023 z důvodu úhrady zbývajících nákladů za zpracování projektové dokumentace.</t>
  </si>
  <si>
    <t>Akce byla schválena usnesením zastupitelstva kraje usnesením č. 14/1652 dne 12.12.2019. V návaznosti na vypsání výzvy v rámci akcí spolufinancovaných z evropských zdrojů, bude zastupitelstvu kraje na jeho zasedání dne 15.12.2022 předloženo ke schválení profinancování a kofinancování projektu. V současné době je připaveno vyhlášení veřejné zakázky na zhotovitele. Předpoklad zahájení realizace stavby je září 2023. Z tohoto důvodu je navrhováno převést finanční prostředky určené na administraci veřejné zakázky ve výši 169,4 tis. Kč do rozpočtu roku 2023.</t>
  </si>
  <si>
    <t>Zastupitelstvo kraje schválilo zahájení přípravy projektu, rozhodlo o profinancování kofinancování a zahájení realizace projektu dne 23.06.2016 usnesením č. 20/2088. Projekt byl ukončen k 31.08.2022. K finančnímu vypořádání však dojde až v roce 2023, proto je navrhováno nevyčerpané finanční prostředky ve výši 609,9 tis. Kč převést do rozpočtu roku 2023.</t>
  </si>
  <si>
    <t>Zastupitelstvo kraje usnesením č. 2/65 ze dne 17.12.2020 rozhodlo profinancovat a kofinancovat projekt. Nevyčerpané finanční prostředky určené na mzdy za 12. měsíc a na inzerci v MF Dnes je navrhováno vzhledem k platebním a fakturačním podmínkám převést do rozpočtu roku 2023. 0541/2022/RRC/O do rozpočtu roku 2023.</t>
  </si>
  <si>
    <t>Zastupitelstvo kraje rozhodlo profinancovat a kofinancovat projekt  usnesením č. 21/2254 ze dne 22 09.2016. Usnesením č. 8/852 ze dne 14.06.2018, ve znění usnesení č. 2/84 ze dne 17.12.2022 rozhodlo zastupitelstvo kraje o zvýšení profinancování a kofinancování. Průtahy v procesu schvalování žádosti o dotaci poskytovatelem vedly ke zpoždění v harmonogramu realizace projektu. V současné době probíhají stavební práce, které by měly být dokončeny v březnu 2023. Dále vznikly závazky vyplývající ze smluv na výkon inženýrské činnosti a autorského dozoru. Úhrada těchto výdajů se předpokládá v roce 2023. Z tohoto důvodu je navrhováno převést nevyčerpané finanční prostředky  ve výši 11.914,6 tis. Kč do rozpočtu roku 2023.</t>
  </si>
  <si>
    <t xml:space="preserve">Zastupitelstvo kraje rozhodlo profinancovat a kofinancovat projekt  usnesením č. 21/2254 ze dne 22.09.2016. Usnesením č. 8/852 ze dne 14.06.2018, ve znění usnesení č. 2/84 ze dne 17.12.2020 rozhodlo zastupitelstvo kraje o zvýšení profinancování a kofinancování.  V současné době probíhají stavební práce, které z důvodu nedostaku materiálu a personálu, mají prodlení. Dále je uzavřena smlouva na inženýrskou činnost, jejíž výše úhrady je odvislá od výše prostavěnosti. Z těchto důvodů je navrhováno převést nevyčepané finanční prostředky ve výši 12.054,0 tis. Kč do roku 2023. </t>
  </si>
  <si>
    <t xml:space="preserve">Zastupitelstvo kraje rozhodlo profinancovat a kofinancovat projekt  usnesením č. 9/974 ze dne 13.09.2018. Usnesením č. 17/2060 ze dne 03.09.2020, ve znění usnesení č. 8/755 ze dne 16.06.2022 rozhodlo zastupitelstvo kraje o zvýšení profinancování a kofinancování. V současné době probíhají stavební práce, během realizace se vyskytlo mnoho změn ve stavebních pracech z důvodu chyb v projektové dokumentaci (dodatek č. 1 - 3 k SoD). Dále je uzavřena smlouva na inženýrskou činnost, jejíž výše úhrady je odvislá od výše prostavěnosti. V současné době je vyhlášena VZ na gastro vybavení, jejíž výše úhrady se očekává na začátku roku 2023. Z uvedených důvodů je navrhováno převést nevyčerpané finanční prostředky ve výši 41.965,2 tis. Kč do roku 2023. </t>
  </si>
  <si>
    <t xml:space="preserve">Zastupitelstvo kraje rozhodlo profinancovat a kofinancovat projekt  usnesením č. 9/974 ze dne 13.09.2018. Usnesením č. 8/755 ze dne 16.06.2022 rozhodlo zastupitelstvo kraje o zvýšení profinancování a kofinancování. Projekt navazuje na projekt Rekonstrukce a výstavba Domova Březiny, u kterého se během realizace vyskytlo mnoho změn ve stavebních pracech z důvodu chyb v projektové dokumentaci (dodatek č. 1 - 3 k SoD). Dále je uzavřena smlouva na inženýrskou činnost, jejíž výše úhrady je odvislá od výše prostavěnosti. Z uvedených důvodů je předpoklad úhrady závazků na počátku roku 2023 a je navrhováno převést nevyčerpané finanční prostředky ve výši 19.736,7 tis. Kč do roku 2023. </t>
  </si>
  <si>
    <t>Zastupitelstvo kraje rozhodlo o profinancování a kofinancování projektu dne 12.09.2019 usnesením č. 13/1596. Projekt ukončí fyzickou realizaci k 30.11.2022, faktury obdržené v průběhu prosince budou splatné i v roce 2023. Zároveň bude nutné po vypořádání závěrečné ŽoP vrátit přeplatek zálohy, proto je nutné zbývající finanční prostředky převést do rozpočtu roku 2023.</t>
  </si>
  <si>
    <t>Zastupitelstvo kraje rozhodlo profinancovat a kofinancovat projekt usnesením č. 8/771 ze dne 16.06.2022 a usnesením č. 9/887 ze dne 15.09.2022 (prodloužení doby financování). Projekt začne realizaci v březnu 2023, prostředky ve výši 200 tis. jsou určeny na přípravu projektu, proto je nutné je převést do rozpočtu roku 2023.</t>
  </si>
  <si>
    <t>Zastupitelstvo kraje rozhodlo profinancovat a kofinancovat projekt usnesením č. 9/875 ze dne 15.09.2022. Projekt bude realizován v roce 2023, prostředky ve výši 1.210 tis. jsou určeny na přípravu projektu, proto je nutné je převést do rozpočtu roku 2023.</t>
  </si>
  <si>
    <t>Zastupitelstvo kraje rozhodlo zahájit přípravu projektu usnesením č. 4/307 ze dne 17.06.2021. Projekt bude realizován v roce 2023, prostředky ve výši 200 tis. jsou určeny na přípravu projektu, proto je nutné je převést do rozpočtu roku 2023.</t>
  </si>
  <si>
    <t>Zastupitelstvo kraje rozhodlo o profinancování a kofinancování projektu dne 15.09.2022 usnesením č. 9/887. Realizace projektu byla započata v říjnu 2022. V nejbližší době očekáváme příjem dotace ve výši 5.015,84 tis. Kč. Z této částky budou uhrazeny převážně mzdy  a zbývající část finančních prostředků ve výši 5.015,90 tis. Kč bude převedena do rozpočtu roku 2023.</t>
  </si>
  <si>
    <t>Zastupitelstvo kraje rozhodlo o profinancování a kofinancování projektu dne 15.09.2022 usnesením č. 9/875. Realizace projektu bude započata v lednu v 2023, proto bude nutno finanční prostředky ve výši 550 tis. Kč převést do rozpočtu roku 2023.</t>
  </si>
  <si>
    <t>Zastupitelstvo kraje rozhodlo o profinancování a kofinancování projektu dne 15.09.2022 usnesením č. 9/887. Realizace projektu byla započata v říjnu 2022. V nejbližší době očekáváme příjem dotace ve výši 4.954,91 tis. Kč. Z této částky budou převážně uhrazeny mzdy a zbývající část finančních prostředků ve výši 4.955 tis. Kč bude převedena do rozpočtu roku 2023.</t>
  </si>
  <si>
    <t>Zastupitelstvo kraje rozhodlo o profinancování a kofinancování a o zahájení přípravy projektu dne 15.09.2022 usnesením č. 9/878. Prostředky ve výši 200 tis. jsou určeny na přípravu projektu, proto je navrhováno převést nevyčerpané finanční prostředky ve výši 200 tis. Kč  do rozpočtu roku 2023.</t>
  </si>
  <si>
    <t>Zastupitelstvo kraje rozhodlo profinancovat a kofinancovat projekt usnesením č. 7/633 ze dne 16.03.2022. Záloha obdržená v roce 2022 je určená i pro financování projektu v roce 2023, proto je nutné zbývající finanční prostředky převést do rozpočtu roku 2023.</t>
  </si>
  <si>
    <t>Zastupitelstvo kraje rozhodlo o přípravě projektu  dne 16.06.2022 usnesením č. 8/771. Finanční prostředky určené na přípravu projektu  budou čerpány v roce 2023. Z tohoto důvodu je navrhováno nevyčerpané prostředky ve výši 672,2 tis. Kč převést do rozpočtu roku 2023.</t>
  </si>
  <si>
    <t>Zastupitelstvo kraje rozhodlo o přípravě projektu  dne 16.06.2022 usnesením č. 8/752. Finanční prostředky určené na přípravu projektu  budou čerpány v roce 2023. Z tohoto důvodu je navrhováno nevyčerpané prostředky ve výši 3.450,0 tis. Kč převést do rozpočtu roku 2023.</t>
  </si>
  <si>
    <t>Zastupitelstvo kraje rozhodlo o zahájení přípravy projektu dne 15.09.2022 usnesením č. 9/871. Rada kraje dne 29.08.2022 rozhodla usnesením č. 51/3626 o poskytnutí účelové investiční dotace na úhradu projektové dokumentace. Z tohoto důvodu je navrhováno nevyčerpané finanční prostředky ve výši 3.630,0 tis. Kč převést do rozpočtu roku 2023.</t>
  </si>
  <si>
    <t>Zastupitelstvo kraje rozhodlo o zahájení přípravy a profinancovaní a kofinancovaní projektu usnesením č. 9/871 ze dne 15.09.2022. Předpokládá se, že projekt bude v roce 2023 předložen do výzvy Národního plánu obnovy. Realizace projektu je plánována v letech 2024 – 2025. Přípravu projektové dokumentace zajišťuje příslušná příspěvková organizace a závazný ukazatel na úhradu těchto výdajů  byl schválen zastupitelstvem kraje na základě usnesení č. 6/475 ze dne 16.12.2021 v rámci schváleného rozpočtu na rok 2022. Nevyčerpané výdaje ve výši 2.822,2 tis. Kč budou v roce 2023 použity na úhradu zbylých výdajů za projektovou dokumentaci a výdajů určených na přípravu projektu.</t>
  </si>
  <si>
    <t>Profinancování a kofinancování projektu a náklady na udržitelnost byly schváleny zastupitelstvem kraje dne 22.09.2016 usnesením č. 21/2254. Projekt dosud nebyl předložen do výzvy, protože zatím žádná podporující jeho cíle nebyla vyhlášena. Projektová dokumentace byla dokončena, z uzavřené smlouvy na zpracování projektové dokumentace vyplývá závazek z titulu výkonu autorského dozoru, který bude hrazen v následujících letech. Na základě výše uvedeného je navrhováno převést nevyčerpané finanční prostředky ve výši 94,4 tis. Kč do rozpočtu roku 2023.</t>
  </si>
  <si>
    <t>Zastupitelstvo kraje rozhodlo o profinancování a kofinancování projektu dne 25.09.2015 usnesením č. 16/1634 a o jeho prodloužení usnesením č. 14/1706 ze dne 12.12.2019. Projekt byl ukončen k 30.11.2021, finančně není dosud vypořádán; v případě neschválení závěrečné žádosti o platbu do konce roku bude nutné nevyužité finanční prostředky ve výši 2.154,5 tis. Kč převést do rozpočtu roku 2023.</t>
  </si>
  <si>
    <t>Zastupitelstvo kraje rozhodlo o profinancování a kofinancování projektu dne 14.09.2017 usnesením č. 5/450. Fyzická realizace projektu již byla ukončena, byla schválena závěrečná monitorovací zpráva a vyčíslena vratka nevyčerpané části dotace, nicméně MSK dosud neobdržel výzvu k vratce, proto je nutné tyto prostředky převést do rozpočtu roku 2023.</t>
  </si>
  <si>
    <t xml:space="preserve">Zastupitelstvo kraje rozhodlo o profinancování a kofinancování projektu dne 13.09.2018 usnesením č. 9/1004 a o jeho prodloužení usnesením č. 5/409 ze dne 16.09.2021. Vzhledem k náročnosti administrace výběrových řízení a posunu harmonogramu realizace projektu je navrhováno nevyčerpané finanční prostředky ve výši 4.472,5 tis. Kč převést do rozpočtu roku 2023. </t>
  </si>
  <si>
    <t>Zahájení přípravy projektu bylo schváleno zastupitelstvem kraje dne 13.12.2018 usnesením č. 10/1088. Rada kraje dne 24.01.2022 rozhodla usnesením č. 34/2377 o poskytnutí účelové investiční dotace na úhradu projektové dokumentace. Projekt se stavebně zatím nerealizuje, nebyla podána žádost o dotaci z důvodu předčasného uzavření výzvy. Z uzavřené smlouvy na zpracování projektové dokumentace vyplývají závazky z titulu pozastávky a výkonu autorského dozoru, které budou hrazeny v roce 2023. Z tohoto důvodu je navrhováno převést nevyčerpané finanční prostředky ve výši 86,3 tis. Kč do rozpočtu roku 2023.</t>
  </si>
  <si>
    <t>Zahájení přípravy projektu bylo schváleno zastupitelstvem kraje dne 13.12.2018 usnesením č. 10/1088. Rada kraje dne 24.01.2022 rozhodla usnesením č. 34/2377 o poskytnutí účelové investiční dotace na úhradu projektové dokumentace. Projekt se stavebně zatím nerealizuje, nebyla podána žádost o dotaci z důvodu předčasného uzavření výzvy. Z uzavřené smlouvy na zpracování projektové dokumentace vyplývají závazky z titulu pozastávky a výkonu autorského dozoru, které budou hrazeny v roce 2023. Z tohoto důvodu je navrhováno převést nevyčerpané finanční prostředky ve výši 36,3 tis. Kč do rozpočtu roku 2023.</t>
  </si>
  <si>
    <t>Zastupitelstvo kraje rozhodlo profinancovat a kofinancovat projekt  usnesením č. 14/1687 ze dne 12.12.2019.  V současné době probíhají stavební práce, které by měly být ukončeny v listopadu 2022. Dále vznikly závazky vyplývající ze smluv na výkon inženýrské činnosti a autorského dozoru. Úhrada části těchto výdajů se předpokládá v roce 2023. Z tohoto důvodu je navrhováno převést nevyčerpané finanční prostředky  ve výši 5.935,8 tis. Kč do rozpočtu roku 2023.</t>
  </si>
  <si>
    <t>Zastupitelstvo kraje rozhodlo profinancovat a kofinancovat projekt  usnesením č. 14/1687 ze dne 12.12.2019. Zastupitelstvo kraje usnesením č. 9/901 ze dne 15.09.2022 zvýšilo profinancování a kofinancování projektu. Vzhledem k průtahům v rámci veřejné  zakázky na výběr zhotovitele stavby došlo k pozdějšímu zahájení stavebních prací a převážná část stavební výdajů bude hrazena až v roce 2023.Vzhledem k této skutečnosti je navrhováno přesunout nevyčerpané finanční prostředky ve výši 3.406,6 tis. Kč do rozpočtu roku 2023.</t>
  </si>
  <si>
    <t>Zastupitelstvo kraje rozhodlo profinancovat a kofinancovat projekt  usnesením č. 14/1687 ze dne 12.12.2019. V současné době probíhají stavební práce, které budou ukončeny v prosinci 2022, úhrada výdajů za stavební práce proběhne v lednu 2023. Dále vznikly závazky, vyplývající se smluv na výkon inženýrské činnosti a autorského dozoru. Z tohoto důvodu je navrhováno převést nevyčerpané finanční prostředky  ve výši 5.598,8 tis. Kč do rozpočtu roku 2023.</t>
  </si>
  <si>
    <t>Zastupitelstvo kraje rozhodlo profinancovat a kofinancovat projekt  usnesením č. 14/1687 ze dne 12.12.2019.  Usnesením č. 5/412 ze dne 16.09.2021 rozhodlo zastupitelstvo kraje o zvýšení profinancování a kofinancování. Rada kraje dne 24.01.2022 rozhodla usnesením č. 34/2377 o poskytnutí účelové investiční dotace na úhradu projektové dokumentace. Z uzavřené smlouvy na zpracování projektové dokumentace vyplývají závazky, a to z titulu inženýrské činnosti a výkonu autorského dozoru, které budou hrazeny v roce 2023. V současné době probíhají stavební práce, které by měly být dokončeny v únoru 2023, úhradě těchto výdajů se předpokládá v dubnu 2023. Dále vznikly závazky vyplývající ze smluv na výkon inženýrské činnosti a autorského dozoru. Z tohoto důvodu je navrhováno převést nevyčerpané finanční prostředky  ve výši 11.260,6 tis. Kč do rozpočtu roku 2023.</t>
  </si>
  <si>
    <t>Zastupitelstvo kraje rozhodlo profinancovat a kofinancovat projekt  usnesením č. 14/1687 ze dne 12.12.2019.  V současné době probíhají stavební práce, které by měly být dokončeny v únoru 2023. Dále vznikly závazky vyplývající ze smluv na výkon inženýrské činnosti a autorského dozoru. Úhrada těchto výdajů se předpokládá v roce 2023. Z tohoto důvodu je navrhováno převést nevyčerpané finanční prostředky  ve výši 11.485,8 tis. Kč do rozpočtu roku 2023.</t>
  </si>
  <si>
    <t>Zastupitelstvo kraje rozhodlo profinancovat a kofinancovat projekt  usnesením č. 14/1687 ze dne 12.12.2019.  Rada kraje dne 24.01.2022 rozhodla usnesením č. 34/2377 o poskytnutí účelové investiční dotace na úhradu projektové dokumentace. Z uzavřené smlouvy na zpracování projektové dokumentace vyplývají závazky, a to uvolnění pozastávky za PD. V současné době probíhají stavební práce, které by měly být ukončeny v lednu 2023. Dále vznikly závazky vyplývající ze smluv na výkon inženýrské činnosti a autorského dozoru. Úhrada těchto výdajů se předpokládá v únoru 2023. Z tohoto důvodu je navrhováno převést nevyčerpané finanční prostředky  ve výši 14.818,1 tis. Kč do rozpočtu roku 2023.</t>
  </si>
  <si>
    <t>Zastupitelstvo kraje rozhodlo profinancovat a kofinancovat projekt  usnesením č. 14/1687 ze dne 12.12.2019. Usnesením č. 5/412 ze dne 16.09.2021 rozhodlo zastupitelstvo kraje o zvýšení profinancování a kofinancování. Vzhledem k průtahům v rámci veřejné  zakázky na výběr zhotovitele stavby došlo k pozdějšímu zahájení stavebních prací a převážná část stavební výdajů bude hrazena až v roce 2023. Z uvedeného důvodu je navrhováno nevyčerpané finanční prostředky ve výši 16.722,70 tis. Kč převést do rozpočtu roku 2023.</t>
  </si>
  <si>
    <t>Zastupitelstvo kraje rozhodlo profinancovat a kofinancovat projekt  usnesením č. 14/1687 ze dne 12.12.2019. V současné době probíhají stavební práce, jejich ukončení se předpokladá v  prosinci 2022. Dále vznikly závazky vyplývající ze smluv na výkon inženýrské činnosti a autorského dozoru. Úhrada těchto výdajů se předpokládá v únoru 2023. Z tohoto důvodu je navrhováno převést nevyčerpané finanční prostředky  ve výši 13.422,8 tis. Kč do rozpočtu roku 2023.</t>
  </si>
  <si>
    <t>Zastupitelstvo kraje rozhodlo o profinancování a kofinancování projektu dne 03.09.2020 usnesením č. 17/2088. Nevyužité finanční prostředky z přijatých zálohových plateb jsou určeny k financování projektu také v roce 2023. Vzhledem k tomu je navrhováno finanční prostředky ve výši 66.978,30 tis. Kč převést do rozpočtu roku 2023.</t>
  </si>
  <si>
    <t>Zastupitelstvo kraje rozhodlo o profinancování a kofinancování projektu  dne 17.12.2020 usnesením č. 2/54.  Vzhledem k větší časové náročnosti přípravy projektu a změnám v harmonogramu projektu,  je navrhováno nevyčerpané finanační prostředky ve výši 16.995,8 tis. Kč převést do rozpočtu roku 2023.</t>
  </si>
  <si>
    <t>Zastupitelstvo kraje rozhodlo o profinancování a kofinancování projektu dne 05.03.2020 usnesením č. 15/1841. Dotační prostředky ze zálohových plateb v rámci roku 2022 jsou určeny k financování projektu i v roce 2023. Z tohoto důvodu je nutné zbývající finanční prostředky ve výši 389,7 tis. Kč převést do rozpočtu r. 2023.</t>
  </si>
  <si>
    <t>Zastupitelstvo kraje rozhodlo o profinancování a kofinancování projektu  dne 17.12.2020 usnesením č. 2/54.  Vzhledem k větší časové náročnosti přípravy projektu je navrhováno nevyčerpané finnanční prostředky ve výši 9.736,1 tis. Kč převést do rozpočtu roku 2023.</t>
  </si>
  <si>
    <t>Zastupitelstvo kraje rozhodlo profinancovat a kofinancovat projekt  usnesením č. 2/78 ze dne 17.12.2020. Usnesením č. 3/186 ze dne 17.03.2021 rozhodlo zastupitelstvo kraje o zvýšení profinancování a kofinancování.  Rada kraje dne 24.01.2022 rozhodla usnesením č. 34/2377 o poskytnutí účelové investiční dotace na úhradu projektové dokumentace. Část výdajů, které vyplývají z uzavřené smlouvy na zpracování projektové dokumentace, bude hrazeno v roce 2023. Z tohoto důvodu je navrhováno převést nevyčerpané finanční prostředky  ve výši 170,4 tis. Kč do rozpočtu roku 2023.</t>
  </si>
  <si>
    <t xml:space="preserve">Zastupitelstvo kraje rozhodlo profinancovat a kofinancovat projekt  usnesením č. 2/78 ze dne 17.12.2020. Usnesením č. 3/186 ze dne 17.03.2021 rozhodlo zastupitelstvo kraje o zvýšení profinancování a kofinancování.  Rada kraje dne 24.01.2022 rozhodla usnesením č. 34/2377 o poskytnutí účelové investiční dotace na úhradu projektové dokumentace. Z uzavřené smlouvy na zpracování projektové dokumentace vyplývají závazky, a to z titulu inženýrské činnosti, koordinátora BOZP a uvolnění pozastávky na PD, které budou hrazeny v roce 2023. Z tohoto důvodu je navrhováno převést nevyčerpané finanční prostředky  ve výši 67,3 tis. Kč do rozpočtu roku 2023. </t>
  </si>
  <si>
    <t xml:space="preserve">Zastupitelstvo kraje rozhodlo profinancovat a kofinancovat projekt  usnesením č. 2/78 ze dne 17.12.2020. Usnesením č. 3/186 ze dne 17.03.2021 rozhodlo zastupitelstvo kraje o zvýšení profinancování a kofinancování.  Rada kraje dne 24.01.2022 rozhodla usnesením č. 34/2377 o poskytnutí účelové investiční dotace na úhradu projektové dokumentace. Z uzavřené smlouvy na zpracování projektové dokumentace vyplývají závazky, a to z titulu inženýrské činnosti a výkonu koordinátora BOZP, které budou hrazeny v roce 2023. Z tohoto důvodu je navrhováno převést nevyčerpané finanční prostředky  ve výši 170,5 tis. Kč do rozpočtu roku 2023. </t>
  </si>
  <si>
    <t xml:space="preserve">Zastupitelstvo kraje rozhodlo profinancovat a kofinancovat projekt usnesením č. 3/187 ze dne 17.03.2021. Projekt je realizován od 01.12.2021. Do konce roku očekáváme dotaci ve výši 188 311,08 Kč, která je určena k financování projektu i v roce 2023, proto je nutné zbývající část prostředků převést do rozpočtu  roku 2023 ve výši 2 240,30Kč </t>
  </si>
  <si>
    <t>Zastupitelstvo kraje rozhodlo profinancovat a kofinancovat projekt usnesením č. 3/190 ze dne 17.03.2021 a usnesením č. 8/748 ze dne 16.06.2022 došlo k prodloužení financování projektu. Finanční prostředky obdržené v roce 2022 jsou určeny k financování projektu i v roce 2023, proto je nutné převést zbývající část rozpočtu do roku 2023.</t>
  </si>
  <si>
    <t>Zastupitelstvo kraje rozhodlo profinancovat a kofinancovat projekt usnesením č. 4/312 ze dne 17.06.2021. Realizace projektu byla započata v únoru 2022; finanční prostředky obdržené v r. 2022 budou použity na realizaci i v r. 2023, proto je nutné jejich zbývající část ve výši 243,2 tis. Kč převést do rozpočtu r. 2023.</t>
  </si>
  <si>
    <t>Zastupitelstvo kraje rozhodlo profinancovat a kofinancovat projekt usn. č. 9/892 ze dne 15.09.2022. V rámci projektu bylo vydáno rozhodnutí o poskytnutí finančních prostředků na předprojektovou přípravu. V roce 2022 byly hrazeny výdaje za studii proveditelnosti a CBA. Část výdajů za předprojektovou přípravu (např. průzkumy, posudky) bude hrazena po ukončení veřejné zakázky na výběr zhotovitele projektové dokumentace v roce 2023. Z uvedeného důvodu je navrhováno převést nevyčerpané finanční prostředky ve výši 4.376,0 tis. Kč do rozpočtu roku 2023.</t>
  </si>
  <si>
    <t>Zastupitelstvo kraje rozhodlo o zahájení přípravy projektu dne 16.12.2021 usnesením č. 6/515. Rada kraje dne 10.01.2022 rozhodla usnesením č. 33/2304 o poskytnutí účelové investiční dotace na úhradu projektové dokumentace. Z tohoto důvodu je navrhováno nevyčerpané prostředky ve výši 2.000,0 tis. Kč převést do rozpočtu roku 2023.</t>
  </si>
  <si>
    <t>Zastupitelstvo kraje rozhodlo o zahájení přípravy projektu dne 16.12.2021 usnesením č. 6/515. Rada kraje dne 10.01.2022 rozhodla usnesením č. 33/2304 o poskytnutí účelové investiční dotace na úhradu projektové dokumentace. O zvýšení účelové investiční dorace rozhodla RK usnesením 46/3260 ze dne 13.06.2022. Z tohoto důvodu je navrhováno nevyčerpané finanční prostředky ve výši 3.500,0 tis. Kč převést do rozpočtu roku 2023.</t>
  </si>
  <si>
    <t>Zastupitelstvo kraje rozhodlo o zahájení přípravy a profinancovaní a kofinancovaní projektu usnesením č. 6/515 ze dne 16.12.2021. Přípravu projektové dokumentace zajišťuje příslušná příspěvkové organizace. Rada kraje dne 10.01.2022 rozhodla usnesením č. 33/2304 o poskytnutí účelové investiční dotace  a o jejím navýšení usn. č. 44/2997 ze  dne 09.05.2022 na úhradu projektové dokumentace. Nevyčerpané výdaje ve výši 2.200 tis. Kč je nutné převést do roku 2023, kde budou použity na úhradu výdajů za projektovou dokumentaci.</t>
  </si>
  <si>
    <t>Zastupitelstvo kraje rozhodlo o profinancování a kofinancování projektu dne 15.09.2022 usnesením č. 9/874. V rámci projektu se zpracovává projektová dokumentace. Rada kraje dne 07.02.2022 rozhodla usnesením č. 35/2442 o poskytnutí účelové investiční dotace příspěvkové organizaci na úhradu projektové dokumentace. Na základě rozhodnutí stavebního úřadu došlo ke změně ve způsobu povolení stavby, což si vyžádalo uzavření dodatku ke smlouvě na zhotovení projektové dokumentace. Ke zpracování studie proveditelnosti a vyhlášení veřejné zakázky na výběr zhotovitele stavby bude přistoupeno po dokončení PD, tedy v roce 2023. Z uvedeného důvodu je navrhováno převést nevyčerpané finanční prostředky určené na přípravu projektu ve výši 2.343,9 tis. Kč do rozpočtu  roku 2023.</t>
  </si>
  <si>
    <t>Zastupitelstvo kraje rozhodlo o profinancování a kofinancování projektu  dne 16.06.2022 usnesením č. 8/747.  Vzhledem k větší časové náročnosti přípravy projektu je navrhováno nevyčerpané finanční prostředky ve výši 200,0 tis. Kč převést do rozpočtu roku 2023.</t>
  </si>
  <si>
    <t>Zastupitelstvo kraje rozhodlo o profinancování a kofinancování projektu, zahájení realizace projektu a zajištění doby udržitelnosti dne 17.12.2020 usnesením č. 2/55.  Vzhledem k větší časové náročnosti přípravy projektu a přípravy veřejných zakázek došlo k posunu harmonogramu projektu a nevyčerpané prostředky ve výši 18.490 tis. Kč je navrhováno převést do rozpočtu roku 2023.</t>
  </si>
  <si>
    <t xml:space="preserve">Zastupitelstvo kraje rozhodlo zahájit přípravu, profinancovat a kofinancovat projekt a zahájit realizaci projektu dne 17.03.2021 usnesením č. 3/188. Vzhledem ke zrušení původní veřejné zakázky (č. usn. RK   41/2754 ze dne 28.03.2022) a  zahájení nové veřejné zakázky na dodávky vozidel a techniky proti covidu (č. usn. RK 45/3134 ze dne 11.04.2022), je navrhováno nevyčerpané finanční prostředky ve výši 3.644,5 tis. Kč převést do rozpočtu roku 2023. </t>
  </si>
  <si>
    <t>Zastupitelstvo kraje rozhodlo o zahájení přípravy, profinancování a kofinancování projektu a zahájení realizace projektu dne 17.03.2021 usnesením č. 3/188 a o změně výše financování dne 17.06.2021 usnesením č. 4/306. Vzhledem k vyšší časové náročnosti přípravy veřejných zakázek je navrhováno nevyčerpané finanční prostředky ve výši 11.073,2 tis. Kč převést do rozpočtu roku 2023.</t>
  </si>
  <si>
    <t xml:space="preserve">Zastupitelstvo kraje rozhodlo zahájit přípravu, profinancovat a kofinancovat projekt a zahájit realizaci projektu dne 17.03.2021 usnesením č. 3/188. Vzhledem ke zpoždění administrace poslední veřejné zakázky je navrhováno nevyčerpané prostředky ve výši 13.290,3 tis. Kč převést do rozpočtu roku 2023. </t>
  </si>
  <si>
    <t>Akce byla schválena zastupitelstvem kraje usnesením č. 6/475 ze dne 16.12.2021. Finanční prostředky jsou určeny na kofinancování způsobilých výdajů projektu (40 % z celkových způsobilých výdajů projektu) a kofinancování nezpůsobilých výdajů projektu realizovaného v rámci Operačního programu Životní prostředí. Předpokládaná realizace v letech 2022-2023, z toho důvodu je navrhováno k převodu do rozpočtu roku 2023.</t>
  </si>
  <si>
    <t>Zastupitelstvo kraje usnesením č. 6/475 ze dne 16.12.2021 schválilo finanční prostředky (závazný ukazatel ve výši 11.970,63 tis. Kč) na kofinancování způsobilých výdajů projektu ve výši 30 % z celkových způsobilých výdajů, realizovaného v rámci IROP výzvy č. 100 REACT-EU. Finanční prostředky jsou průběžně čerpány, z důvodu období realizace projektu v letech 2022-2023 jsou navrženy nedočerpané finanční prostředky k převodu do roku 2023.</t>
  </si>
  <si>
    <t>Zastupitelstvo kraje usnesením č. 6/475 ze dne 16.12.2021 schválilo finanční prostředky (závazný ukazatel ve výši 12.000 tis. Kč) na kofinancování způsobilých výdajů projektu ve výši 30 % z celkových způsobilých výdajů, realizovaného v rámci IROP výzvy č. 100 REACT-EU. Finanční prostředky jsou průběžně čerpány, z důvodu období realizace projektu v letech 2022-2023 jsou navrženy nedočerpané finanční prostředky k převodu do roku 2023.</t>
  </si>
  <si>
    <t xml:space="preserve">Zastupitelstvo kraje rozhodlo o profinancování a kofinancování projektu dne 22.09.2016 usnesením č. 21/2247 a dále o navýšení profinancování a kofinancování projektu dne 12.09.2019 usnesením č. 13/1594. V návaznosti na aktuální harmonogram projektu je navrhováno nevyčerpané finanční prostředky ve výši 12,0 tis. Kč převést do rozpočtu roku 2023. </t>
  </si>
  <si>
    <t xml:space="preserve">Zastupitelstvo kraje rozhodlo o profinancování a kofinancování projektu dne 13.09.2018 usnesením č. 9/991 a dále o navýšení profinancování a kofinancování projektu dne 17.12.2020 usnesením č. 2/57. Vzhledem k aktuálnímu harmonogramu stavebních prací v rámci projektu je navrhováno nevyčerpané finanční prostředky ve výši 11.000,9 tis. Kč převést do rozpočtu roku 2023. </t>
  </si>
  <si>
    <t xml:space="preserve">Zastupitelstvo kraje rozhodlo o profinancování a kofinancování projektu dne 22.09.2016 usnesením č. 21/2247. Vzhledem k posunu harmonogramu realizace projektu je navrhováno nevyčerpané finanční prostředky ve výši 4.565,8 tis. Kč převést do rozpočtu roku 2023. </t>
  </si>
  <si>
    <t xml:space="preserve">Zastupitelstvo kraje rozhodlo o profinancování a kofinancování projektu dne 14.03.2018 usnesením č. 7/753. Do konce roku se předpokládá platba podílu partnerům projektu na základě vyúčtování výdajů. V současné chvíli ještě není výše platby partnerům známá z důvodu stále neschválené předložené  monitorovací zprávy poskytovatelem dotace.  Z uvedeného důvodu je navrhováno nevyčerpanéfinanční  prostředky ve výši 3.302,4 tis. Kč převést do rozpočtu roku 2023. </t>
  </si>
  <si>
    <t>Zastupitelstvo kraje rozhodlo o profinancování a kofinancování projektu dne 13.06.2019 usnesením č. 12/1435. Prostředky obdržené formou zálohové platby v roce 2022 jsou určeny k financování projektu i v roce 2023. Z tohoto důvodu je nutno nevyčerpané finanční prostředky ve výši 26.727,8 tis. Kč převést do rozpočtu roku 2023.</t>
  </si>
  <si>
    <t xml:space="preserve">Zastupitelstvo kraje rozhodlo o profinancování a kofinancování projektu dne 03.09.2020 usnesením č. 17/2087. Jedná se o zálohový projekt. První záloha byla přijata dne 14.10.2021 a je určena k financování projektu v dalších letech. Z tohoto důvodu je nutné nevyčerpané finanční prostředky ve výši 2.291,1 tis. Kč převést do rozpočtu roku 2023. </t>
  </si>
  <si>
    <t>Zastupitelstvo kraje rozhodlo profinancovat a kofinancovat projekt dne 17.03.2021 usnesením č. 3/185. Žádost o dotaci byla poskytovatelem dotace vyhodnocena jako přijatelná, bohužel počet získaných bodů zařadil projekt pod hranici alokovaných finančních prostředků. V současné době je žádost o dotaci na realizaci tohoto projektu připravována do nově vyhlášené výzvy programu LIFE, proto je navrhováno nevyčerpané finanční prostředky ve výši 2.700 tis. Kč převést do rozpočtu roku 2023.</t>
  </si>
  <si>
    <t xml:space="preserve">Dotační program Kotlíkové dotace v Moravskoslezském kraji - 3. výzva byl schválen usnesením rady kraje č. 60/5388 ze dne 09.04.2019. Jedná se o víceletý dotační program. Realizace dílčích projektů včetně předložení vyúčtování kotlíkové dotace je nastavena do 30.09.2023.  Vyúčtování jsou předkládána a proplácena průběžně. Kontrola těchto předložených vyúčtování a proplácení dotací bude probíhat v roce 2019 až 2024. Proto je nutné převést nevyčerpané finanční prostředky do rozpočtu roku 2023. </t>
  </si>
  <si>
    <t xml:space="preserve">Dotační program Kotlíkové dotace v Moravskoslezském kraji - 4. výzva byl schválen usnesení rady kraje č. 44/2998 ze dne 09.05.2022. Jedná se o víceletý dotační program. Realizace dílčích projektů včetně předložení vyúčtování kotlíkové dotace je nastavena do 31.12.2025.  Vyúčtování jsou předkládána a proplácena průběžně. Kontrola těchto předložených vyúčtování a proplácení dotací bude probíhat v roce 2022 až 2025. Proto je navrhováno převést nevyčerpané finanční prostředky do rozpočtu roku 2023. </t>
  </si>
  <si>
    <t>Zastupitelstvo kraje rozhodlo o profinancování a kofinancování projektu usnesením č. 21/2254 ze dne 22.09.2016, ve znění usnesení č. 7/638 ze dne 16.03.2022. Výzva k předkládání žádostí o dotaci, v jejímž rámci měl být projekt podán,  byla předčasně ukončena. Čeká se na vyhlášení další vhodné výzvy v novém programovém období. V rámci projektu budou placeny v roce 2023 výdaje za přeložku plyn. zařízení a za aktualizaci projektové dokumentace. Z uvedeného důvodu je navrhováno převést nevyčerpané finanční prostředky ve výši 601,6 tis. Kč do rozpočtu roku 2023.</t>
  </si>
  <si>
    <t>Zastupitelstvo kraje rozhodlo o zahájení přípravy projektu dne 16.12.2021 usnesením č. 6/515. Rada kraje dne 10.01.2022 rozhodla usnesením č. 33/2304 o poskytnutí účelové investiční dotace na úhradu projektové dokumentace. Z tohoto důvodu je navrhováno nevyčerpané finanční prostředky ve výši 2.000,0 tis. Kč převést do rozpočtu roku 2023.</t>
  </si>
  <si>
    <t xml:space="preserve">Zastupitelstvo kraje rozhodlo profinancovat a kofinancovat projekt  usnesením č. 2/78 ze dne 17.12.2020. Usnesením č. 3/186 ze dne 17.03.2021 rozhodlo zastupitelstvo kraje o zvýšení profinancování a kofinancování.  Rada kraje dne 24.01.2022 rozhodla usnesením č. 34/2377 o poskytnutí účelové investiční dotace na úhradu projektové dokumentace. Z uzavřené smlouvy na zpracování projektové dokumentace vyplývají závazky, a to z titulu inženýrské činnosti, koordinátora BOZP a uvolnění pozastávky na PD, které budou hrazeny v roce 2023. Z tohoto důvodu je navrhováno převést nevyčerpané finanční prostředky  ve výši 63,8 tis. Kč do rozpočtu roku 2023. </t>
  </si>
  <si>
    <t xml:space="preserve">Zastupitelstvo kraje rozhodlo o profinancování a kofinancování projektu dne 13.09.2018 usnesením č. 9/1004, o navýšení profinancování a kofinancování projektu dne 13.12.2018 usnesením č. 10/1130 a dále o jeho prodloužení usnesením č. 9/872 ze dne 15.09.2022. Vzhledem k náročnosti administrace výběrových řízení v rámci projektu a posunu harmonogramu realizace projektu je navrhováno nevyčerpané finanční prostředky ve výši 15.325,8 tis. Kč převést do rozpočtu roku 2023. </t>
  </si>
  <si>
    <t>Zastupitelstvo kraje rozhodlo o profinancovaní a kofinancovaní projektu usnesením č. 7/635 ze dne 16.03.2022 a o jeho navýšení usnesením 8/743 ze dne 16.06.2022. V letošním roce byla zrušena veřejná zakázka na výběr zhotovitele projektové dokumentace a vznikl závazek na úhradu administrace nově vyhlášené VZ splatný v roce 2023. Nevyčerpané výdaje ve výši 63,3 tis. Kč je nutné převést do rozpočtu roku 2023, kde budou použity na úhradu výdajů spojených s administrací veřejné zakázky.</t>
  </si>
  <si>
    <t xml:space="preserve">Akce byla schválena usnesením zastupitelstva kraje č. 4/338 dne 17.06.2021. V současnosti probíhá veřejná zakázka na výběr zhotovitele stavby. Po ukončení procesu administrace veřejné zakázky, bude uhrazena faktura za související služby. Realizace stavby bude probíhat v roce 2023. Z těchto důvodů je navrhováno převést finanční prostředky ve výši 300 tis. Kč do rozpočtu roku 2023. </t>
  </si>
  <si>
    <t>Akce byla schválena usnesením rady kraje č. 84/7426 dne 23.03.2020. V průběhu zpracování projektové dokumentace a jejího projednávání došlo k velkému zdržení při vyřizování územního rozhodnutí a stavebního povolení. Stavební řízení bylo dokončeno v  říjnu 2022 a nyní probíhá dopracování  dokumentace pro provádění stavby. Koncem roku 2022 a následně v roce 2023 bude probíhat veřejná zakázka a poté bude zahájena stavba. Z tohoto důvodu je navrhováno převést finanční prostředky ve výši 1.347,8 tis. Kč do rozpočtu roku 2023.</t>
  </si>
  <si>
    <t>Akce byla schválena usnesením zastupitelstva kraje č. 14/1652 dne 12.12.2019. V roce 2022 bylo provedeno zaměření, průzkumy, zpracována dokumentace pro stavební řízení a požádáno o vydání stavebního povolení. Zároveň jsou podrobnosti dokumentace řešeny s Letištěm Ostrava a.s., a také s Řízením letového provozu ČR, s. p., Úřadem pro civilní letectví, Armádou ČR a dalšími dotčenými subjekty. V  roce 2023 se předpokládá vyhlášení veřejné zakázky a následně realizace stavby. Z tohoto důvodu je navrhováno převést finanční prostředky ve výši 8.273,7 tis. Kč do rozpočtu roku 2023.</t>
  </si>
  <si>
    <t>Akce byla schválena usnesením rady kraje č. 41/2800 ze dne 28.03.2022, přičemž cílem je rekonstrukce silnice III/45820 v celkové délce 1,153 km. Součástí stavby jsou přeložky inženýrských sítí. Realizace přeložek měla časovou prodlevu a bylo rozhodnuto, že na zimní období 2022-2023 již není vhodné pokračovat ve stavbě s tím vědomím, že do konce roku 2022 nebude stavba dokončena. Z daného důvodu se navrhuje nevyčerpané finanční prostředky převést do rozpočtu roku 2023.</t>
  </si>
  <si>
    <t>Akce byla schválena usnesením zastupitelstva kraje č. 6/475 ze dne 16.12.2021, přičemž se jedná o finanční prostředky jenž jsou standardním programovým instrumentem péče vlastníka o vozovky silnic jak pro provádění plánovaných oprav dle diagnostiky vozovek, tak pro odstraňování škod po zimě, a to v souvislých tazích. Z důvodu podání námitek u vyhlášených veřejných zakázek a podání námitek k ÚOHS nebudou vybrané stavby včas dokončeny. Z daného důvodu se navrhuje nevyčerpané finanční prostředky převést do rozpočtu roku 2023.</t>
  </si>
  <si>
    <t>Na základě usnesení zastupitelstva kraje č. 23/1964 ze dne 29.02.2012 uzavřel Moravskoslezský kraj smlouvu o poskytování energetických služeb se zaručeným výsledkem. Dle smlouvy bude v případě dosažení úspory nad garantovanou hodnotu dělena finanční nadúspora mezi kraj a společnost následovně: u zateplených objektů v poměru 70:30, u nezateplených objektů 50:50. Společnosti EVČ s.r.o. bude tato částka vyplacena a následně ze strany společnosti zpětně reinvestována do majetku kraje formou dalších úsporných opatření, která budou krajem schválena. Za účelem vypořádání roku 2022 a vyhodnocení celého projektu je navrhováno převést nevyčerpané finanční prostředky do rozpočtu roku 2023.</t>
  </si>
  <si>
    <t>Rada kraje usnesením č. 53/3748 ze dne 26.09.2022 rozhodla o uzavření smlouvy č. 04567/2022/KON s dodavatelem AUTOCONT a.s. na poskytování služeb Jednotného personálního a mzdového systému pro Moravskoslezský kraj. Jedná se o komplexní řešení informačního systému pro podporu činností v oblasti lidských zdrojů (personálních a mzdových agend) pro krajský úřad a příspěvkové organizace Moravskoslezského kraje. S ohledem na termín dodání implementační studie a kompletní implementaci systému na počátku roku 2023 je navrhováno převést finanční prostředky ve výši 30.000 tis. Kč do rozpočtu roku 2023.</t>
  </si>
  <si>
    <t>Zastupitelstvo kraje usnesením č. 6/475 ze dne 16.12.2021 schválilo příspěvkové organizaci Moravskoslezské datové centrum realizaci víceletého projektu "Postupné budování VDS MSK". V rámci postupného budování páteřní optické sítě dochází k propojení sedmi krajských nemocnic s krajským úřadem. Finanční prostředky jsou dle smluvních podmínek čerpány průběžně, případně jsou vázány v rámci vyhlášených veřejných zakázek.  Z daného důvodu je navrhováno převést nevyčerpané finanční prostředky do rozpočtu roku 2023.</t>
  </si>
  <si>
    <t>Akce byla schválena usnesením RK č. 49/3425 dne 18.07.2022. Projektová dokumentace je dokončena. Veřejné zakázky na zhotovitele a TDS budou vyhlášeny do konce roku 2022, samotná realizace proběhne v roce 2023. Z tohoto důvodu je navrhováno převést finanční prostředky určené na autorský dozor projektanta, technický dozor stavebníka a na realizaci stavby ve výši 2.421,4 tis. Kč do rozpočtu roku 2023.</t>
  </si>
  <si>
    <t>Akce byla přeschválena usnesením zastupitelstva kraje č. 6/520 dne 14.12.2017. Projektová dokumentace na rekonstrukci osvětlení v press centru byla dokončena v dubnu 2021, zbývající smluvně vázané prostředky na autorský dozor při realizaci budou použity po ukončení rekonstrukce v roce 2023. Již dvakrát byla vyhlášena veřejná zakázka na výběr zhotovitele, ale nikdo se nepřihlásil, proto bude opět vyhlášena v závěru letošního roku. Smlouva na výkon technického dozoru stavebníka je uzavřena. V návaznosti na výše uvedené je navrhováno převést zbývající finanční prostředky ve výši 456,7 tis. Kč do rozpočtu kraje na rok 2023.</t>
  </si>
  <si>
    <t xml:space="preserve">Rada kraje usnesením č. 35/2464 ze dne 07.02.2022 rozhodla o uzavření smlouvy č. 00321/2022/INF s ČR - Ministerstvem vnitra o centralizovaném zadávání při realizaci nákupu produktů společnosti Cisco Systems.  Svým usnesením č. 56/4006 ze dne 07.11.2022 rada kraje rozhodla zahájit zadávání veřejných zakázek na pořízení produktů CISCO formou minitendrů realizovaných Ministerstvem vnitra. </t>
  </si>
  <si>
    <t>Akce byla schválena usnesením rady kraje č. 97/8570 dne 12.10.2020. Letos probíhá realizace stavby. Z důvodu čerpání technologické přestávky byly práce v říjnu přerušeny a budou pokračovat na jaře r. 2023.
Jejich dokončení se předpokládá v červnu 2023. Z tohoto důvodu je navrhováno převést zbývající finanční prostředky ve výši 1 050,1  tis. Kč do rozpočtu roku 2023.</t>
  </si>
  <si>
    <t>Akce byla schválena usnesením rady kraje č. 15/951 dne 26.04.2021. V současnosti probíhá zpracování projektové dokumentace, její dokončení se předpokládá na jaře roku 2023. Z tohoto důvodu je navrhováno převést finanční prostředky ve výši 1.474,30 tis. Kč do rozpočtu roku 2023.</t>
  </si>
  <si>
    <t>Akce byla schválena usnesením rady kraje č. 19/1097 dne 31.05.2021. Akce zahrnuje zčásti realizaci stavby, která je již dokončena. Druhou částí akce je zpracování projektových dokumentací různých zhotovitelů, která nyní probíhají. Z důvodu délky průběhů stavebních řízení je navrhováno převést finanční prostředky ve výši 3.540,73 tis. Kč do rozpočtu roku 2023.</t>
  </si>
  <si>
    <t>Akce byla schválena usnesením zastupitelstva kraje č. 10/1083 ze dne 13.12.2018. Projektová dokumentace byla zpracována v září 2021. V roce 2022 byla zpracována změna projektové dokumentace na základě požadavku odboru kultury a památkové péče. Smlouva na technický dozor je uzavřena. Připravuje se vyhlášení výběrové řízení na zhotovitele stavby v závěru letošního roku. Zahájení realizace je předpokládáno v roce 2023. Z tohoto důvodu je navrhováno převést finanční prostředky určené na administraci veřejné zakázky, autorský dozor projektanta, technický dozor stavebníka a na realizaci stavby ve výši 475,5 tis. Kč do rozpočtu roku 2023.</t>
  </si>
  <si>
    <t>Akce byla schválena usnesením rady kraje č. 42/2840 dne 11.04.2022. V současnosti probíhá realizace akce, předpoklad dokončení na přelomu listopadu a prosince 2022. S ohledem na lhůty splatnosti faktur je navrženo převést nevyčerpané finanční prostředky ve výši 519  tis. Kč do rozpočtu roku 2023.</t>
  </si>
  <si>
    <t>Akce byla schválena usnesením zastupitelstva kraje č.10/1083 dne 13.12.2018. V současné době probíhá v rámci akce výstavba návštěvnického centra, které má být dokončeno do konce roku 2022. V souvislosti s možnými nepříznivými klimatickými podmínkami na konci roku, a také s následnou fakturací je navrhováno převést finanční prostředky ve výši 9.776,3 tis. Kč do rozpočtu roku 2023.</t>
  </si>
  <si>
    <t>Akce byla schválena usnesením zastupitelstva kraje č. 6/475 dne 16.12.2021. V současnosti probíhá veřejná zakázka na výběr zhotovitele stavby. Realizace stavby bude zahájena v roce 2023. Z tohoto důvodu je navrhováno převést finanční prostředky určené na úhradu pozastávky z projektové dokumentace a administraci veřejné zakázky ve výši 150 tis. Kč do rozpočtu roku 2023.</t>
  </si>
  <si>
    <t>Akce byla schválena usnesením rady kraje č. 75/6691 dne 25.11.2019. V roce 2022 byl vysoutěžen zhotovitel díla a v současné době probíhá realizace díla, která má být dokončena do prosince 2022. S ohledem na možné nepříznivé klimatické podmínky je navrhováno převést finanční prostředky ve výši 5.000 tis. Kč do rozpočtu roku 2023.</t>
  </si>
  <si>
    <t>Akce byla schválena usnesením zastupitelstva kraje č. 6/475 dne 16.12.2021. V roce 2022 byl vysoutěžen zhotovitel díla, se kterým však již byl uzavřen dodatek z důvodu nepříznivých klimatických podmínek na posunutí dokončení díla do roku 2023. Z tohoto důvodu je navrhováno převést finanční prostředky ve výši 1.000 tis. Kč do rozpočtu roku 2023.</t>
  </si>
  <si>
    <t>Akce byla schválena usnesením rady kraje č. 29/1964 dne 15.11.2021. Finanční prostředky jsou určeny na zajištění projektové dokumentace a realizaci akce. V současné době probíhá řízení na zajištění společného povolení stavby. Předpoklad dokončení projektové dokumentace je v lednu 2023, poté bude vyhlášena podlimitní veřejná zakázka na zhotovitele stavby. Proto je navrhováno převést  finanční prostředky ve výši 10.088,95 tis. Kč do rozpočtu roku 2023.</t>
  </si>
  <si>
    <t>Rada kraje usnesením č. 49/3395 ze dne 18.07.2022 schválila  finanční prostředky ve výši 390 tis. Kč příspěvkové organizaci Muzeum Těšínska na vybavení poboček Muzea Těšínska s časovou použitelností do 31.12.2023. Jedná se o komplexní zajištění instalace směrových tabulí, navádějících k vybraným pobočkám MT. Realizace této zakázky je časově náročná (vyžaduje mimo jiné projednávání s dotčenými orgány, vyřízení souhlasů, záborů apod.), finální platba za zakázku proběhne až po instalaci tabulí, tj. v roce 2023. S ohledem na uvedené je navrhováno převést nevyčerpané finanční prostředky do rozpočtu roku 2023.</t>
  </si>
  <si>
    <t>Rada kraje usnesením č. 56/3960 ze dne 07.11.2022 schválila finanční prostředky ve výši 4.000 tis. Kč příspěvkové organizaci Muzeum v Bruntále na restaurování sbírkových předmětů v souvislosti s procesem digitalizace, s časovou použitelností do 31.12.2023. Vzhledem k časové náročnosti realizace projektu se předpokládá čerpání finančních prostředků nejdříve v roce 2023. S ohledem na uvedené je navrhováno převést nevyčerpané finanční prostředky do rozpočtu roku 2023.</t>
  </si>
  <si>
    <t>Rada kraje usnesením č. 56/3960 ze dne 07.11.2022 schválila finanční prostředky ve výši 4.000 tis. Kč příspěvkové organizaci Muzeum Novojičínska na restaurování sbírkových předmětů v souvislosti s procesem digitalizace, s časovou použitelností do 31.12.2023. Vzhledem k časové náročnosti realizace projektu se předpokládá čerpání finančních prostředků nejdříve v roce 2023. S ohledem na uvedené je navrhováno převést nevyčerpané finanční prostředky do rozpočtu roku 2023.</t>
  </si>
  <si>
    <t>Rada kraje usnesením č. 53/3764 ze dne 26.09.2022 schválila  finanční prostředky ve výši 1.500 tis. Kč příspěvkové organizaci Muzeum v Bruntále na zpracování studie - pasport NKP Zámku Bruntál s časovou použitelností do 30.06.2023. V roce 2022 je  soutěženo zpracování studie pasportu v rámci veřejné zakázky, kdy realizace pasportu byla stanovena do 15.06.2023. Následně může dojít k čerpání finančních prostředků proplacením faktury dodavateli. S ohledem na uvedené je navrhováno převést nevyčerpané finanční prostředky do rozpočtu roku 2023.</t>
  </si>
  <si>
    <t>Usnesením rady kraje č. 46/3248 ze dne 13.06.2022 byl schválen příspěvkové organizaci Muzeum Těšínska, „účelový investiční příspěvek do fondu investic“ na rok 2022 ve výši 7.000 tis. Kč, s účelovým určením na vytvoření aplikace k zatraktivnění turistických cílů, s časovou použitelností od 01.01.2022 do 31.12.2023. V roce 2022 došlo v souvislosti s přípravou  veřejné zakázky k čerpání ve výši 58,9 tis. Kč,  zbývající část finančních prostředků ve výši 6.500 tis. Kč byla v měsíci říjnu 2022 převedena do rozpočtové rezervy pro rok 2023 a bude součástí návrhu rozpočtu pro rok 2023. V roce 2022 probíha administrace veřejné zakázky, nevyčerpané finanční prostředky je navrhováno převést do rozpočtu roku 2023.</t>
  </si>
  <si>
    <t>Usnesením zastupitelstva kraje č. č. 10/1083 dne 13.12.2018 byly schváleny finanční prostředky na realizaci projektu "Jednotný systém evidence sbírek muzeí a galerie MSK, jehož realizace je plánována na období 2021 – 2025.   V roce 2021 byla uzavřena smlouva č. 04077/2021/KPP na dodání služeb s poskytovatelem Axiell s.r.o. a v návaznosti na to došlo k upřesnění objemu závazku v jednotlivých letech usnesením zastupitelstva kraje č. 6/475 ze dne 16.12.2021. S ohledem na průběh realizace projektu v roce 2022, dojde k finančnímu plnění až v následujícím roce. V návaznosti na výše uvedené je navrhováno převést nevyčerpané finanční prostředky do rozpočtu roku 2023.</t>
  </si>
  <si>
    <t>Rada kraje usnesením č. 56/3960 ze dne 07.11.2022 schválila finanční prostředky ve výši 1.682 tis. Kč příspěvkové organizaci Muzeum Beskyd Frýdek-Místek na vybavení návštěvnického centra Hradu Hukvaldy, s časovou použitelností do 30.06.2023. Vzhledem k časové náročnosti realizace projektu se předpokládá čerpání finančních prostředků nejdříve v roce 2023. S ohledem na uvedené je navrhováno převést nevyčerpané finanční prostředky do rozpočtu roku 2023.</t>
  </si>
  <si>
    <t>Zastupitelstvo kraje rozhodlo profinancovat a kofinancovat projekt usnesením č. 6/512 ze dne 16.12.2021. V rámci projektu byly nakoupeny 2 kusy čtyřkolek pro úpravu běžeckých tras v rámci Jesenické magistrály. V rámci projektu byla objednána inzerce, proto je navrhováno převést nevyčerpané prostředky ve výši 100,4 tis. Kč do rozpočtu roku 2023.</t>
  </si>
  <si>
    <t xml:space="preserve">Na základě usnesení zastupitelstva kraje č. 3/210 ze dne 17.03.2021 byla uzavřena kupní smlouva č. 00530/2021/IM na nákup rodinného domu č. p. 1415 včetně pozemků v Opavě-Kylešovicích pro potřeby organizace Sírius, příspěvková organizace. Část kupní ceny ve výši 2.850 tis. Kč byla splatná v roce 2021 po nabytí účinnosti dodatku ke smlouvě a zbývající část kupní ceny ve výši 2.850 tis. Kč je splatná do 15 dnů po provedení vkladu vlastnického práva na kraj. Návrh na vklad vlastnického práva do katastru nemovitostí bude podán ke dni předání a převzetí rodinného domu, přičemž tento úkon nastane dle smlouvy nejpozději k 30.12.2022, kdy by již prodávající měli mít zajištěno nové bydlení. S ohledem na sjednané platební podmínky je navrhováno převést finanční prostředky ve výši 2.850 tis. Kč do rozpočtu roku 2023. </t>
  </si>
  <si>
    <t>Akce byla schválena usnesením zastupitelstva kraje č. 6/475 dne 16.12.2021. Finanční prostředky jsou určeny na vypracování projektové dokumentace. Byla dokončena I. část díla a byla podána žádost o vydání rozhodnutí o umístění stavby a žádost o vydání povolení odstranění staveb. Předpokládaný termín dokončení kompletní projektové dokumentace je v dubnu 2023. Z tohoto důvodu je navrhováno převést nevyčerpané finanční prostředky ve výši 961 tis. Kč do rozpočtu roku 2023.</t>
  </si>
  <si>
    <t>Akce byla schválena usnesením zastupitelstva kraje č. 6/475 dne 16.12.2021. V rámci akce byla zpracována kompletní projetová dokumentace a byla vyhlášena soutěž na zhotovitele stavby. Z důvodu, že se do vyhlášené soutěže na zhotovitele nepřihlásil žádný zájemce, byla veřejná zakázka v  říjnu 2022 vyhlášena opakovaně. Realizace stavby doposud nebyla zahájena. Z tohoto důvodu je navrhováno převést finanční prostředky ve výši 500 tis. Kč do rozpočtu roku 2023.</t>
  </si>
  <si>
    <t>Akce byla schválena usnesením zastupitelstva kraje č. 6/475 dne 16.12.2021. V rámci akce byla vypracována projetová dokumentace a byl vysoutěžen zhotovitel stavby. Stavba byla zahájena v srpnu 2022 s termínem dokončení v únoru 2023. Z tohoto důvodu je navrhováno převést finanční prostředky ve výši 2.100 tis. Kč do rozpočtu roku 2023.</t>
  </si>
  <si>
    <t>Akce byla schválena usnesením zastupitelstva kraje č. 6/475 dne 16.12.2021. V průběhu zpracovávání I. části díla projektové dokumentace byla práce na projektové dokumentaci přerušena do doby dořešení majetkoprávních vztahů s majitelem sousedního pozemku a stavebně technického stavu objektu. Z tohoto důvodu je navrhováno převést finanční prostředky ve výši 500 tis. Kč do rozpočtu roku 2023.</t>
  </si>
  <si>
    <t>Akce byla schválena usnesením zastupitelstva kraje č. 6/475 dne 16.12.2021. V průběhu  provádění projekčních prací se vyskytly problémy ve vedení inženýrských sítí a  práce musely být pozastaveny. Následně byl uzavřen dodatek ke smlouvě na zhotovení projektové dokumentace, který upravil termíny odevzdání jednotlivých částí projektových dokumentací. Z tohoto důvodu je navrženo převést finanční prostředky ve výši 3.000 tis. Kč do rozpočtu roku 2023.</t>
  </si>
  <si>
    <t>Akce byla schválena usnesením rady kraje č. 45/3152 dne 30.05.2022 s časovou použitelností do 31.12.2023. Z tohoto důvodu je navrhováno převést finanční prostředky ve 3.433,5 tis. Kč do rozpočtu roku 2023.</t>
  </si>
  <si>
    <t xml:space="preserve">Akce byla schválena usnesením rady kraje č. 54/3847 dne 10.10.2022 s časovou použitelností do 31.12.2023. Z tohoto důvodu je navrhováno převést finanční prostředky ve výši 15.700 tis. Kč do rozpočtu roku 2023. </t>
  </si>
  <si>
    <t>Akce byla schválena usnesením zastupitelstva kraje 14/1652 dne 12.12.2019. V současné době probíhá zpracování projektové dokumentace pro realizaci stavby. V 1. polovině roku 2023 bude projektová dokumentace dokončena a budou upřesněny náklady pro realizaci stavební části akce. Následně bude vyhlášena veřejná zakázka na zhotovitele. Z tohoto důvodu je navrhováno převést nevyčerpané finanční prostředky ve výši 3.300 tis. Kč do rozpočtu roku 2023.</t>
  </si>
  <si>
    <t>Akce byla schválena usnesením zastupitelstva kraje č. 6/520 ze dne 14.12.2017. V současné době probíhají stavební práce, které z důvodu klimatických podmínek mají zpoždění. Dále je uzavřena smlouva na inženýrskou činnost, jejíž výše úhrady je odvislá od výše prostavěnosti. Z tohoto důvodu je navrhováno převést finanční prostředky ve výši 84.827,3 tis. Kč do rozpočtu roku 2023.</t>
  </si>
  <si>
    <t>Akce byla schválena usnesením zastupitelstva kraje č. 6/520 dne 14.12.2017. V listopadu 2022 bude uzavřena smlouva o dílo na stavební práce a bude předáno staveniště. Čerpání výdajů na stavební práce se předpokládá v lednu 2023. Z tohoto důvodu je navrhováno převést nevyčerpané finanční prostředky ve výši 12.525,1 tis. Kč do rozpočtu roku 2023.</t>
  </si>
  <si>
    <t>Akce byla schválena usnesením rady kraje č. 76/6930 dne 09.12.2019. S ohledem na přepracování projektových dokumentací (sloučení několik staveb do jedné) došlo ke zdlouhavému procesu na stavebním úřadě. V současné době se čeká stále na stavební povolení (SP) a vyřizují se připomínky a úpravy na základě pokynů úřadu. Jakmile bude vydáno SP bude vyhlášena veřejná zakázka (VZ) v podlimitním režimu (administrátor VZ i příprava obchodních podmínek je hotová). Do konce roku bude vysoutěžen zhotovitel a v roce 2023 bude zahájena stavba. Z tohoto důvodu je navrhováno převést finanční prostředky ve výši 5.536,1 tis. Kč do rozpočtu roku 2023.</t>
  </si>
  <si>
    <t xml:space="preserve">Akce byla schválena usnesením zastupitelstva kraje č. 4/338 dne 17.06.2021. V roce 2022 bylo dokončeno zpracování projektové dokumentace (08/2022), realizace je plánována na rok 2023. Z tohoto důvodu je navrhováno převést finanční prostředky ve výši 118,9 tis. Kč do rozpočtu na rok 2023.  </t>
  </si>
  <si>
    <t xml:space="preserve">Akce byla schválena usnesením rady kraje č. 91/7916 dne 22.06.2020. V průběhu administrace veřejné zakázky došlo ke zdržení s ohledem na skutečnost, že vítězem veřejné zakázky na zhotovitele stavby je zahraniční dodavatel. Smlouva o dílo byla podepsaná v listopadu 2022, kdy bylo předáno staveniště s termínem dokončení v létě 2023. S ohledem na následnou fakturaci a platební podmínky vyplývající ze smlouvy, je navrhováno převést finanční prostředky ve výši 14.086,5 tis. Kč do rozpočtu roku 2023. </t>
  </si>
  <si>
    <t xml:space="preserve">Akce byla schválena usnesením rady kraje č. 91/7916 dne 22.06.2020. V letošním  bude dokončeno zpracování projektové dokumentace, realizace je plánována v roce 2023. Z tohoto důvodu je navrhováno převést finanční prostředky ve výši 5.337,6 tis. Kč do rozpočtu roku 2023.  </t>
  </si>
  <si>
    <t xml:space="preserve">Akce byla schválena usnesením rady kraje č. 96/8447 ze dne 21.09.2020. Realizace akce byla zahájena v říjnu 2022, dokončení se předpokládá v dubnu 2023.  Proto je navrhováno převést zbývající prostředky ve výši 10.616,2 tis. Kč do rozpočtu roku 2023. </t>
  </si>
  <si>
    <t xml:space="preserve">Akce byla schválena usnesením rady kraje č 98/8645 dne 26.10.2020. V současné době probíhá realizace poslední etapy oprav, její dokončení se předpokládá v prosinci 2022. Z důvodu délky splatnosti faktur  je navrhováno převést finanční prostředky ve výši 12.000 tis. Kč do rozpočtu roku 2023.  </t>
  </si>
  <si>
    <t>Akce byla schválena usnesením zastupitelstva kraje č. 2/21 dne 17.12.2020. Realizace akce byla odsunuta z důvodu odkladu souvísející stavby města Český Těšín (ukončené v listopadu 2022) na rok 2023. V závěru letošního roku bude vyhlášena veřejná zakázka na výběr zhotovitele stavby. Zahájení předmětné stavby MSK se tak předpokládá v dubnu 2023. Z tohoto důvodu je navrhováno převést finanční prostředky určené na úhradu administrace veřejné zakázky ve výši 125,9 tis. Kč do rozpočtu roku 2023.</t>
  </si>
  <si>
    <t>Akce byla schválena usnesením zastupitelstva kraje č. 2/21 dne 17.12.2020. V rámci akce bylo zahájeno zpracování projektové dokumentace pro vybudování ČOV. Během roku bylo zjištěno, že obecní úřad Radkov Dubová získá dotaci na vybudování veřejné kanalizace. Z tohoto důvodu bylo pozastaveno  povolení na úřadě ohledně vybudování ČOV a dochází k přepracování projektové dokumentace, která řeší napojení na veřejnou kanalizaci. To se předpokládá v roce 2023. Z tohoto důvodu je navrhováno převést finanční prostředky ve výši 1.423,5 tis. Kč do rozpočtu roku 2023.</t>
  </si>
  <si>
    <t xml:space="preserve">Akce byla schválena usnesením zastupitelstva kraje č. 2/21 dne 17.12.2020. V současnosti probíhá realizace akce, její dokončení se předpokládá v prosinci 2022. Z důvodu délky splatnosti faktur  je navrhováno převést finanční prostředky ve výši 3.224,7 tis. Kč do  rozpočtu roku 2023.  </t>
  </si>
  <si>
    <t>Akce byla schválena usnesením zastupitelstva kraje č. 2/21 dne 17.12.2020. V současné době ještě není ukončena veřejná zakázka na zhotovení PD, výkon IČ, AD a koordinátora BOZP - vítězný uchazeč vybrán, nutnost doložení podepsaných smluv.  Následně bude zahájena projekční činnost. Z tohoto důvodu je navrhováno převést finanční prostředky ve výši 2.500 tis. Kč do rozpočtu roku 2023.</t>
  </si>
  <si>
    <t>Akce byla schválena usnesením zastupitelstva kraje č. 2/21 dne 17.12.2020. V roce 2022 byla dokončena projektová dokumentace. Finanční prosředky jsou určeny na úhradu pozastávek, které vyplývají ze smlouvy na zhotovení projektové dokumentace. Z tohoto důvodu je navrhováno převést finanční prostředky ve výši 24,7 tis. Kč do rozpočtu roku 2023.</t>
  </si>
  <si>
    <t>Akce byla schválena usnesením zastupitelstva č. 2/21 dne 17.12.2020.  V současné době probíhá realizace akce. S ohledem na termíny plnění ze smlouvy a možnost nepříznivých klimatických podmínek je navrhováno převést finanční prostředky ve výši 833,5 tis. Kč do rozpočtu roku 2023.</t>
  </si>
  <si>
    <t>Akce byla schválena usnesením zastupitelstva kraje č. 2/21 dne 17.12.2020. S ohledem na termíny plnění (předpoklad zahájení II. etapy v červnu 2023) a navazující platby vyplývající z ustanovení uzavřené smlouvy je navrhováno převést finanční prostředky ve výši 1.000 tis. Kč do rozpočtu roku 2023.</t>
  </si>
  <si>
    <t>Akce byla schválena usnesením zastupitelstva kraje č. 2/21 dne 17.12.2020. Realizace stavby byla zahájena v září 2022 s termínem dokončení v srpnu 2023. Proto je navrhováno převést  finanční prostředky ve výši 15.501,8 tis. Kč do rozpočtu roku 2023.</t>
  </si>
  <si>
    <t>Akce byla schválena usnesením zastupitelstva kraje č. 2/21 ze dne 17.12.2020.  Finanční prostředky jsou určeny na zhotovení studie. Příspěvková organizace vyhlásí zadávací řízení až po ujasnění koncepčních záležitostí odvětvovým odborem. Z tohoto důvodu je navrhováno převést finanční prostředky ve výši 200 tis. Kč do rozpočtu roku 2023.</t>
  </si>
  <si>
    <t>Akce byla schválena usnesením zastupitelstva kraje č. 2/21 dne 17.12.2020. Na akci byla schválena časová použitelnost finančních prostředků do 31.12.2023. Z tohoto důvodu je navrhováno převést finanční prostředky ve výši 1.000 tis. Kč do rozpočtu roku 2023.</t>
  </si>
  <si>
    <t>Akce byla schválena usnesením zastupitelstva kraje č. 2/21 dne 17.12.2020. V září byla podána žádost o stavební povolení, které by mělo být vydáno v průběhu listopadu 2022. Z tohoto důvodu je navrženo převést finanční prostředky ve výši 781,7 tis. Kč  do rozpočtu roku 2023.</t>
  </si>
  <si>
    <t>Akce byla schválena usnesením zastupitelstva kraje č. 2/21 dne 17.12.2020. V září 2022 bylo předáno staveniště, akce je v realizaci s termínem dokončení v dubnu 2023. Proto je navrhováno převést  finanční prostředky ve výši 17.216  tis. Kč do rozpočtu roku 2023.</t>
  </si>
  <si>
    <t>Akce byla schválena usnesením zastupitelstva kraje č. 2/21 dne 17.12.2020. V současnosti probíhá zpracování projektové dokumentace, je podána žádost o společné povolení. S ohledem na délku stavebního řízení je navrhováno převést zůstatek finančních prostředků ve výši 2.000,3 tis. Kč do rozpočtu roku 2023.</t>
  </si>
  <si>
    <t>Akce byla schválena usnesením zastupitelstva kraje č. 2/21 dne 17.12.2020. V současné době probíhá realizace akce. V souvislosti s možnými nepříznivými klimatickými podmínkami je navrhováno převést finanční prostředky ve výši 6.708,2 tis. Kč do rozpočtu roku 2023.</t>
  </si>
  <si>
    <t>Akce byla schválena usnesením rady kraje č. 13/815 dne 29.03.2021. V současné době je zpracována projektová dokumentace, realizace akce se předpokládá v roce 2023. Zůstatek finančních prostředků je určen na výkon autorského dozoru při realizaci, proto je navrženo převést částku ve výši 41,10 tis. Kč do rozpočtu roku 2023.</t>
  </si>
  <si>
    <t>Akce byla schválena usnesením zastupitelstva kraje č. 6/475 dne 16.12.2021. V roce 2022 byla zpracována projektová dokumentace a proběhlo zadávací řízení na výběr zhotovitele díla. Realizace díla má být dokončena do konce roku, s ohledem na následnou fakturaci a platební podmínky vyplývající ze smlouvy o dílo, je navrhováno převést finanční prostředky ve výši 3.100 tis. Kč do rozpočtu roku 2023.</t>
  </si>
  <si>
    <t>Akce byla schválena usnesení zastupitelstva kraje č. 6/475 dne 16.12.2021. Jedná se o finanční prostředky na zpracování projektové dokumentace. K dnešnímu dni byl profinancován administrátor veřejné zakázky a první dílčí část z projektové dokumentace - zaměření a dokumentace stávajícího stavu. S ohledem na ternímy předání dalších dílčích částí dokumentace a délky splatnosti faktur je navrhováno převést nevyčerpané finanční protředky ve výši 2.271,7 tis. Kč do rozpočtu roku 2023.</t>
  </si>
  <si>
    <t>Akce byla schválena usnesením zastupitelstva kraje č. 6/475 dne 16.12.2021. Na akci byla schválena časová použitelnost finančních prostředků do 30.06.2023. Z tohoto důvodu je navrhováno převést finanční prostředky ve výši 7.500 tis. Kč do rozpočtu roku 2023.</t>
  </si>
  <si>
    <t>Akce byla schválena usnesením zastupitelstva kraje č. 6/475 dne 16.12.2021. Stavební část akce byla zahájena v červenci 2022. Vzhledem k nepředvídatelným okolnostem vznikla potřeba víceprací, které mají podstatný vliv na termín prealizace stavby. Stavba by měla být dokončena na konci prosince 2022. Vzhledem k termínu dokončení stavby není možno stavbu, technický dozor a autorský dozor vyfakturovat a proplatit v roce 2022. Z tohoto důvodu je navrhováno převést nevyčerpané finanční prostředky ve výši 5.104,2 tis. Kč do rozpočtu roku 2023.</t>
  </si>
  <si>
    <t xml:space="preserve">Akce byla schválena usnesením zastupitelstva kraje č. 6/475 dne 16.12.2021. Stavební část akce byla dokončena, ale úplné zprovoznění instalovaných nových technologií bude možné až po provedení technického opatření v hlavní rozvodně, které souvisí se zajištěním potřebného rezervovaného příkonu, který musí provést spol. ČEZ, a.s. Po navýšení potřebného příkonu budou technologie plně zprovozněny a akce dokončena. Pravděpodobný termín úplného zprovoznění je v I. čtvrtletí 2023. Z tohoto důvodu je navrhováno převést doposud nevyčerpané finanční prostředky ve výši 12.219 Kč do rozpočtu roku 2023. </t>
  </si>
  <si>
    <t>Akce byla schválena usnesením rady kraje č. 40/2719 dne 14.03.2022. V současné době probíhá realizace stavby, její dokončení se předpokládá v prosinci 2022. S ohledem na lhůty splatnosti faktur je navrženo převést částku ve výši 1.308,4 tis. Kč do rozpočtu roku 2023.</t>
  </si>
  <si>
    <t>Akce byla schválena usnesením rady kraje č. 42/2866 dne 11.04.2022. Staveniště bylo předáno v červenci 2022. Akce je v realizaci s termínem dokončení v prosinci 2022. Jelikož se jedná o stavební práce probíhající venku, je tato stavba závislá na klimatickcýh podmínkách a může dojít na konci roku ke zpoždění stavebních prací a přesunu do jarního období 2023. Z tohoto důvodu je navrhováno převést  část finančních prostředků ve výši 1.174,4  tis. Kč do rozpočtu roku 2023.</t>
  </si>
  <si>
    <t>Akce byla schválena usnesením rady kraje č. 42/2866 dne 11.04.2022. V rámci akce byla vypracována kompletní projektová dokumentace, byl vysoutěžen zhotovitel stavby a v říjnu 2022 byla zahájena stavba s termínem dokončení v lednu 2023. Z tohoto důvodu je navrhováno převést finanční prostředky ve výši 5.000 tis. Kč do rozpočtu roku 2023.</t>
  </si>
  <si>
    <t>Akce byla schválena usnesením rady kraje č. 42/2866 dne 11.04.2022. V roce 2022 byla zpracována projektová dokumentace a vysoutěžen zhotovitel díla. V současné době probíhá realizace stavby, dokončení první etapy je plánováno do konce roku. S ohledem na platební podmínky je navrhováno převést finanční prostředky ve výši 1.688,5 tis. Kč do rozpočtu roku 2023.</t>
  </si>
  <si>
    <t>Akce byla schválena usnesením rady kraje č. 42/2866 dne 11.04.2022. Stavba byla předána  v červenci 2022 s termínem dokončení v prosinci 2022. Realizace stavby probíhá. S ohledem na zpoždění dodávky materiálů, dojde k posunutí dokončení termínu realizace akce. Z tohoto důvodu je navrhováno část finančních prostředků ve výši 3.625,1 tis. Kč převést do rozpočtu roku 2023.</t>
  </si>
  <si>
    <t>Akce byla schválena usnesením zastupitelstva kraje č. 8/794 dne 16.06.2022. Finanční prostředky jsou určeny na zpracování kompletní projektové dokumentace. V současné době byla profinancována I. část díla a probíhá zpracování II. části díla. Termín dokončení kompletní projektové dokumentace je v lednu 2023. Z tohoto důvodu je navrhováno převést finanční prostředky ve 345,50 tis. Kč do rozpočtu roku 2023.</t>
  </si>
  <si>
    <t>Akce byla schválena usnesením zastupitelstva kraje č. 8/794 dne 16.06.2022. Finanční protředky jsou určeny na zpracování všech stupňů projektové dokumentace a získání veškerých povolení pro realizaci stavby. Předpoklad jejího dokončení je v únoru 2023. Z tohoto důvodu je navrhováno převést nevyčerpané finanční protředky ve výši 500 tis. Kč do rozpočtu roku 2023.</t>
  </si>
  <si>
    <t>Akce byla schválena usnesením zastupitelstva kraje č. 8/794 dne 16.06.2022. V roce 2022 byl vybrán zhotovitel studie, která bude do konce roku dokončena a zbývající finanční prostředky jsou určeny na projektovou přípravu. Z tohoto důvodu je navrhováno převést finanční prostředky ve výši 355 tis. Kč do rozpočtu roku 2023.</t>
  </si>
  <si>
    <t>Akce byla schválena usnesením zastupitelstva kraje č. 8/794 dne 16.06.2022. Finanční protředky jsou určeny na zpracování všech stupňů projektové dokumentace a získání veškerých povolení pro realizaci stavby. K dnešnímu dni byla profinancována první dílčí část  - zaměření a průzkumy. S ohledem na ternímy předání dalších dílčích částí projektové dokumentace a délky splatnosti faktur je navrhováno převést nevyčerpané finanční protředky ve výši 2.052,30 tis. Kč do rozpočtu roku 2023.</t>
  </si>
  <si>
    <t>Akce byla schválena usnesením zastupitelstva kraje č. 9/852 dne 15.09.2022.  Závazný ukazatel s časovou použitelností do 30.06.2023 byl schválen usn. č. 51/3564 ze dne 29.08.2022. Z tohoto důvodu je navrhováno převést finanční prostředky ve výši 800 tis. Kč do rozpočtu roku 2023.</t>
  </si>
  <si>
    <t>Akce byla schválena usnesením rady kraje č. 52/3721 dne 12.09.2022. S ohledem na to, že se jedná o venkovní stavební práce, předpokládá se, že do konce letošního roku dojde k předání  projektové dokumentace a vysoutěžení zhotovitele stavby s termínem realizace v prvním čtvrtletí  2023. V rámci akce je povinna příspěvková organizace přednostně použít vlastní finanční protředky ve výši 500 tis. Kč. Na základě těchto skutečností je navrhováno převést finanční protředky ve výši 4.300 tis. Kč do rozpočtu roku 2023.</t>
  </si>
  <si>
    <t>Akce byla schválena usnesením rady kraje č.54/3839 dne 10.10.2022 s časovou použitelností finančních prostředků do 30.06.2023. Z tohoto důvodu je navrhováno převést finanční prostředky ve výši 2.000 tis. Kč do rozpočtu roku 2023.</t>
  </si>
  <si>
    <t>Akce byla schválena usnesením rady kraje č.51/4544 dne 27.11.2018. V současné době probíhají práce na zhotovení projektové dokumentace (práce na dokumentaci pro stavební řízení). Předpoklad dokončení projektové dokumentace je v červnu 2023. Z výše uvedených důvodů je navrhováno převést finanční prostředky ve výši 2.119,5 tis. Kč do rozpočtu roku 2023.</t>
  </si>
  <si>
    <t>Akce byla schválena usnesením zastupitelstva kraje č. 2/28 ze dne 22.12.2016. V únoru 2022 byla podepsána smlouva se zpracovatelem projektové dokumentace. V srpnu 2022 proběhla přejímka 1.části díla (oznámení EIA, dokumentace pro vydání rozhodnutí o umístění stavby nebo zařízení a dokumentace bouracích prací), tato však nebyla převzata a proto nyní probíhá odstraňování nedodělků této části PD. Náklady stavby jsou nyní odhadovány ve výši 510 mil. Kč. Předpoklad dokončení projekční přípravy je do konce roku 2023. Z tohoto důvodu je navrhováno převést finanční prostředky ve výši 2.173,5 tis. Kč do rozpočtu roku 2023.</t>
  </si>
  <si>
    <t>Akce byla schválena usnesením rady kraje č. 16/1352 dne 27.06.2017. V současné době probíhá realizace stavby s předpokladem ukončení v červnu 2023. Z výše uvedených důvodů je navrhováno převést finanční prostředky ve výši 32.426,9 tis. Kč do rozpočtu roku 2023.</t>
  </si>
  <si>
    <t xml:space="preserve">RK usnesením č. 45/3169 ze dne 30.05.2022 schválila účelový příspěvek ve výši 1.000 tis. Kč na administraci veřejné zakázky na Interiérové vybavení stavby a gastro vybavení. Nyní probíhá celková rekonstrukce budovy (administrátorem je kraj) na ulici Praskova čp. 411 v Opavě. V rámci akce bude provedena celková rekonstrukce budovy, vč. přístaveb výtahu a evakuačního schodiště. Interiérové vybavení stavby a gastro vybavení bude zajišťovat příspěvková organizace. V současné době probíhá  příprava a realizace veřejné zakázky na dodávku vybavení. Dle nastavených lhůt není reálné vyčerpat finanční prostředky v roce 2022, proto je navrhováno převést finanční prostředky do upraveného rozpočtu roku 2023. </t>
  </si>
  <si>
    <t>Akce byla schválena usnesením rady kraje č.47/4168 dne 25.09.2018. V současné době probíhá realizace stavby s předpokladem ukončení v září 2023. Z výše uvedených důvodů je navrhováno převést finanční prostředky ve výši 27.574,2 tis. Kč do rozpočtu roku 2023.</t>
  </si>
  <si>
    <t>Akce byla schválena usnesením rady kraje č. 47/4169 dne 25.09.2018. Pro realizaci stavby je nutné zajistit zhotovení všech nezbytných stupňů projektové dokumentace. V současné době je řešeno územní rozhodnutí-souhlas s umístěním stavby, které získalo zpoždění z důvodů připomínek dotčených orgánů. Samotná realizace stavby může být zahájena po zhotovení projektové dokumentace a zajištění všech potřebných rozhodnutí/povolení, tedy nejdříve v roce 2023. Z tohoto důvodu je navrhováno převést dosud nečerpané finanční prostředky ve výši 3.064 tis. Kč do rozpočtu roku 2023.</t>
  </si>
  <si>
    <t>Akce byla schválena usnesením zastupitelstva kraje č. 10/1083 dne 13.12.2018. V roce 2021 bylo dokončeno zpracování projektové dokumentace v rámci které však byl předložen rozpočet o předpokládaných nákladech stavby pohybující se kolem 140 mil. Kč, což bylo pro odbor školství, mládeže a sportu nepřijatelné. Z výše uvedených důvodů došlo v 1. polovině roku 2022  k přepracování projektové dokumentace tak, aby stavební a především finanční rozsah odpovídal představám odvětvového odboru. Přepracovaná projektová dokumentace byla předložena v září 2022. V příštím  roce se předpokládá uvolnění pozastávek za PD, z tohoto důvodu je nutné převést nečerpané finannčí prostředky do roku 2023, kdy by měl být také předpoklad zahájení realiace stavby.</t>
  </si>
  <si>
    <t>Akce byla schválena usnesení zastupitelstva kraje č. 10/1083 ze dne 13.12.2018. V současnosti jsou hodnoceny nabídky v rámci veřejné zakázky na zpracování dokumentace pro provádění stavby (DPS) a dokumentace skutečného provedení stavby (DSPS) metodou BIM. Podpis smlouvy se předpokládá v závěru roku 2022, následně bude možné uhradit náklady na administraci veřejné zakázky. Z tohoto důvodu je navrhováno převést finanční prostředky ve výši 258,9 tis. Kč do rozpočtu roku 2023.</t>
  </si>
  <si>
    <t>Akce byla schválena usnesením rady kraje č. 51/4544 dne 27.11.2018. V současné době probíhají práce na zhotovení projektové dokumentace (práce na dokumentaci změna stavby před dokončením). Předpoklad dokončení projektové dokumentace je březen 2023. Z výše uvedených důvodů je navrhováno převést finanční prostředky ve výši 387,8 tis. Kč do rozpočtu roku 2023.</t>
  </si>
  <si>
    <t>Akce byla schválena usnesením rady kraje č. 61/5448 dne 30.04.2019. V roce 2022 byla převzata projektová dokumentace pro územní řízení a předmětné územní řízení nyní probíhá. Předpoklad dokončení projekční přípravy stavby je v dubnu 2023. Z tohoto důvodu je navrhováno převést finanční prostředky ve výši 1.989,1 tis. Kč do rozpočtu roku 2023.</t>
  </si>
  <si>
    <t>Akce byla schválena usnesením zastupitelstva kraje 14/1652 dne 12.12.2019. V současnosti je zpracována projektová dokumentace, realizace akce se předpokládá v roce 2023. Zůstatek finančních prostředků je určen na výkon autorského dozoru při realizaci, proto je navrženo převést částku ve výši 73,8 tis. Kč do rozpočtu roku 2023.</t>
  </si>
  <si>
    <t>Akce byla schválena usnesením zastupitelstva kraje 14/1652 dne 12.12.2019. Realizace stavby probíhá, její dokončení se předpokládá v listopadu 2022. S ohledem na lhůty splatnosti faktur je navrženo převést finanční prostředky ve výši 5.359,9 tis. Kč do rozpočtu roku 2023.</t>
  </si>
  <si>
    <t>Akce byla schválena usnesením zastupitelstva kraje č. 14/1652 ze dne 12.12.2019. Finanční prostředky na rok 2022 byly určeny na odstranění reklamovaných vad (stavební a zahradnická část). Stavební část je hotová. Nyní probíhají sadové úpravy. Součástí těchto úrav je také založení a osetí trávníku a výsadba částí rostlin.  Na jaře 2023 bude zjištěn stav, zda se výsadba udržela. Poté může dojít ke konečné faktutraci. Z tohoto důvodů je navrhováno převést část finančních prostředků ve výši 200 tis. Kč do rozpočtu roku 2023.</t>
  </si>
  <si>
    <t>Akce byla schválena usnesením zastupitelstva kraje č. 6/475 dne 16.12.2021. V rámci akce byla zhotovena studie, na jejímž základě se připravují zadávací podmínky pro výběr zhotovitele projektové dokumentace. Předpoklad dokončení projektové dokumentace je začátkem roku 2023, proto je navrhováno převést finanční prostředky ve výši 1.700 tis. Kč do rozpočtu roku 2023.</t>
  </si>
  <si>
    <t>Akce byla schválena usnesením zastupitelstva kraje č. 6/475 dne 16.12.2021. V roce 2022 opakovaně proběhlo zadávací řízení na výběr zhotovitele stavby. V současné době byla zahájena realizace stavby. S ohledem na termíny plnění ze smlouvy i možné nepříznivé klimatické podmínky je navrhováno převést finanční prostředky ve výši 9.300 tis. Kč do rozpočtu roku 2023.</t>
  </si>
  <si>
    <t>Akce byla schválena usnesením zastupitelstva kraje č. 6/475 dne 16.12.2021. Předmětem akce je oprava střech 11 objektů s rozdělením do 3 etap v letech 2022-2024. V současné době je zpracována kompletní projektová dokumentace pro I. etapu, je vysoutěžen zhotovitel stavby pro I. etapu a v říjnu 2022 byla stavba zahájena. Probíhá zpracování projektové dokumentace pro II. etapu s termínem dokončení v prosinci 2022. Z tohoto důvodu je navrhováno převést nevyčerpané finanční prostředky ve výši 11.531,20 tis. Kč do rozpočtu roku 2023.</t>
  </si>
  <si>
    <t>Akce byla schválena usnesením zastupitelstva kraje č. 6/475 dne 16.12.2021. S ohledem na možnosti rozpočtu kraje musí být tato akce etapizována. V roce 2022 byla zpracována kompletní projektová dokumentace na opravu rozvodů vody v celém areálu školy. Dokumentace byla předána škole v srpnu 2022. S ohledem na provoz školy je možné samotnou realizaci stavebních prací provádět především přes letní prázdniny. Do konce roku 2022 dojde k vysoutěžení zhotovitele s termínem realizace v roce 2023. Z tohoto důvodů je navrhováno převést finanční prostředky ve výši 4.795,4 tis. Kč do rozpočtu roku 2023.</t>
  </si>
  <si>
    <t xml:space="preserve">Akce byla schválena usnesením zastupitelstva kraje č. 6/475 dne 16.12.2021. V rámci akce byla zpracována kompletní projektová dokumentace, která upřesnila potřebné finanční prostředky pro realizaci stavby. Vzhledem ke specifickým  výukovým potřebám speciální základní školy je možno stavbu realizovat pouze v období letních prázdnin. Z tohoto důvodu je navrhováno převést nevyčerpané finanční prostředky ve výši 4.841 tis. Kč do rozpočtu roku 2023. </t>
  </si>
  <si>
    <t>Akce byla schválena usnesením zastupitelstva kraje č. 6/475 dne 16.12.2021. V roce 2022 proběhlo opakovaně zadávací řízení na výběr zhotovitele projektové dokumentace. Do konce roku by měla být dokončena projektová dokumentace a následně bude vyhlášeno zadávací řízení na výběr zhotovitele stavby. Z tohoto důvodu je navrhováno převést finanční prostředky ve výši 2.200 tis. Kč do rozpočtu roku 2023.</t>
  </si>
  <si>
    <t>Akce byla schválena usnesením zastupitelstva kraje č. 6/475 dne 16.12.2021. V rámci akce byla zpracována I. část projektové dokumentace z níž vyplynula skutečnost, že kontrukce střechy nevyhovuje ze statického hlediska, a proto bude nutná kompletní rekonstrukce střešní konstrukce. Z důvodu významné změny rozsahu díla (PD) byla stávající smlouva ukončena a bude vyhlášena nová veřejná zakázka na zhotovitele PD, která upřesní potřebné finananční prostředky pro realizaci stavební části akce. Z tohoto důvodu je navrhováno převést nevyčerpané finanční prostředky ve výši 3.969,8 tis. Kč do rozpočtu roku 2023.</t>
  </si>
  <si>
    <t>Akce byla schválena usnesením zastupitelstva kraje č. 6/475 dne 16.12.2021. Finanční protředky jsou určeny na zpracování všech stupňů projektové dokumentace a získání veškerých povolení pro realizaci stavby. K dnešnímu dni byla profinancována první dílčí část  - zaměření a průzkumy. S ohledem na ternímy předání dalších dílčích částí projektové dokumentace a délky splatnosti faktur je navrhováno převést nevyčerpané finanční protředky ve výši 439,1 tis. Kč do rozpočtu roku 2023.</t>
  </si>
  <si>
    <t xml:space="preserve">Akce byla schválena usnesením zastupitelstva kraje č. 6/475 dne 16.12.2021. Finanční protředky jsou určeny na zpracování  projektové dokumentace a administraci veřejné zakázky v podlimitním režimu. Projektová dokumentace byla předána v září 2022 a stavební povolení je vydáno. V současné době se zpracovávajjí obchodní podmínky pro vyhlášení veřejné zakázky. Část nevyčerpaných finančních protředků ve výši 135,9 tis. Kč je navrhováno převést do rozpočtu roku 2023. Jsou určeny na pozastávky vyplývajících ze smlouvy na zpracování projektové dokumentace, na výkon autorského dozoru a na administrátora veřejné zakázky pro stavbu.  </t>
  </si>
  <si>
    <t>Akce byla schválena usnesením zastupitelstva kraje č. 6/475 dne 16.12.2021. Ke zpoždění zahájení stavebních prací dochází z důvodů protáhlého schválení dotčených orgánů k záborům komunikací apod. Staveniště bude předáno v listopadu 2022 s termínem dokončení v prosinci 2022. Jedná se pouze o venkovní práce závislé na klimatických podmínkách. Z tohoto důvodu a s ohledem na dobu splatnosti faktur je navrhováno část finančních protředků ve výši 1.500 tis. Kč převést do rozpočtu roku 2023.</t>
  </si>
  <si>
    <t>Akce byla schválena usnesením rady kraje č. 56/3983 dne 07.11.2022 s časovou použitelností do 30.06.2023. Z tohoto důvodu je navrhováno převést finanční prostředky ve výši 800 tis. Kč do rozpočtu roku 2023.</t>
  </si>
  <si>
    <t>Akce byla schválena usnesením rady kraje č. 56/3983 dne 07.11.2022. S ohledem na délku splatnosti faktury vystavené na konci roku 2022 je navrhováno převést finanční protředky ve výši 400 tis. Kč do rozpočtu roku 2023.</t>
  </si>
  <si>
    <t>RK usnesením č. 56/3999 ze dne 07.11.2022 schválila účelové prostředky ve výši 5.463 tis. Kč na pořízení vybavení interiéru budovy ZUŠ, Nám. Míru č. 151/13, Krnov. Pracoviště ZUŠ je umístěno v protorách budovy ve vlastnictví města Krnov na adrese Nám. Míru č. 151/13, kde probíhá rekonstrukce, která je financována městem Krnov. Součástí rekonstrukce je i přístavba nového koncertního sálu. Rekonstrukce nezahrnuje pořízení vnitřního vybavení budovy ani koncertního sálu. V současné době probíhá  příprava a realizace veřejné zakázky na dodávku vybavení. Termín přesunu ZUŠ do nových prostor je stanoven na 1. září 2023. Dle nastavených lhůt není reálné vyčerpat finanční prostředky v roce 2022, proto je navrhováno převést finanční prostředky do rozpočtu roku 2023.</t>
  </si>
  <si>
    <t>Zastupitelstvo kraje usnesením č. 6/475 ze dne 16.12.2021 schválilo finanční prostředky na vybavení objektů Polského gymnázia, které prošly rozsáhlými stavebními úpravami,  potřebným nábytkem, IT vybavením a také sportovním vybavením tělovýchovných prostor. V současné době probíhá  příprava a realizace veřejné zakázky na dodávku vybavení. Dále ještě zbývá uhradit výkon autorského dozoru. Dle nastavených lhůt není reálné vyčerpat finanční prostředky v roce 2022, proto je navrhováno převést finanční prostředky do rozpočtu roku 2023.</t>
  </si>
  <si>
    <t>Rada kraje usnesením č. 42/2876 ze dne 11.04.2022 schválila účelové prostředky na vybavení sociálních zařízení, ozvučení auly a tělocvičny a na drobný nábytek do chodeb budovy gymnázia v rámci akce „Rekonstrukce objektů Polského gymnázia“ ve výši 600 tis. Kč. V současné době probíhá  příprava a realizace veřejné zakázky na dodávku vybavení. Dle nastavených lhůt není reálné vyčerpat finanční prostředky v roce 2022, proto je navrhováno převést finanční prostředky do upraveného rozpočtu roku 2023.</t>
  </si>
  <si>
    <t>Zastupitelstvo kraje rozhodlo o zahájení přípravy projektu dne 16.06.2022 usnesením č. 8/751. V současné době probíhají přípravné práce na veřejnou zakázku na projektovou dokumentaci. Prostředky ve výši 18.000 tis. Kč jsou určeny na přípravu projektu, proto je navrhováno převést nevyčerpané prostředky ve výši 18.000 tis. Kč  do rozpočtu roku 2023.</t>
  </si>
  <si>
    <t>Zastupitelstvo kraje rozhodlo o profinancování a kofinancování projektu dne 16.09.2021 usnesením č. 5/410 a o navýšení profinancování a kofinancování usnesením č. 9/901 dne 15.09.2022. V rámci projektu byla zpracována projektová dokumentace a vyhlášena veřejná zakázka na výběr zhotovitele stavby. Úhrada závazku za zajištění administrace veřejné zakázky bude provedena po ukončení VZ v roce 2023. Z uvedeného důvodu je navrhováno převést nevyčerpané finanční prostředky ve výši 115,0 tis. Kč do rozpočtu roku 2023.</t>
  </si>
  <si>
    <t>Akce byla schválena usnesením zastupitelstva kraje č. 6/475 dne 16.12.2021. V současné době probíhá realizace akce, její ukončení se předpokládá v prosinci 2022. S ohledem na lhůty splatnosti faktur je navrhováno převést dosud nečerpané finanční prostředky ve výši 2.534,7 tis. Kč do rozpočtu roku 2023.</t>
  </si>
  <si>
    <t>Akce byla schválena usnesením rady kraje č. 41/2797 dne 28.03.2022. V roce 2022 byl vybrán zhotovitel díla a v září byla zahájena realizace. Termín dokončení dle smlouvy o dílo byl v polovině prosince. V rámci akce se však vyskytly nepředvídané vícepráce, které mají vliv i na termín dokončení díla (leden 2023). Z tohoto důvodu je navrhováno převést finanční prostředky ve výši 1.500 tis. Kč do rozpočtu roku 2023.</t>
  </si>
  <si>
    <t>Zastupitelstvo kraje schválilo zahájení přípravy projektu usnesením č. 5/438 z 16.09.2021. V rámci akce byla zpracována studie a také byla vysoutěžena a zhotovena projektová dokumentace na rekonstrukci komunikace, která bude součástí modernizace. V současné době se připravuje zadávací řízení na výběr zhotovitele projektové dokumentace na modernizaci, která má být zpracována metodou BIM. Z tohoto důvodu je navrhováno finanční prostředky ve výši 12.335,8 tis. Kč do rozpočtu roku 2023.</t>
  </si>
  <si>
    <t>Akce byla schválena usnesením rady kraje č. 53/3772 dne 26.09.2022. V roce 2022 byla aktualizována studie, která byla doplněna o přesun očního centra do budovy LDN. Finanční prostředky ve výši 1.300 tis. Kč jsou určeny na aktualizaci projektové dokumentace, která nebyla doposud zpracována. Z tohto důvodu je navrhováno převést finanční prostředky ve výši 1.300 tis. Kč do rozpočtu roku 2023.</t>
  </si>
  <si>
    <t>Akce byla schválena usnesením rady kraje č. 44/2987 dne 09.05.2022. V radě kraje dne 10.10.2022 bylo schváleno vyhlášení veřejné zakázky externím administrátorem. Do konce roku 2022 se předpokládá, že dojde k uzavření smlouvy se zhotovitelem stavby s dobou realizace v délce 4 měsíců. Na základě této skutečnosti je navrhováno převést nevyčerpané finanční prostředky ve výši 6.298,4 tis. Kč do rozpočtu roku 2023.</t>
  </si>
  <si>
    <t>Akce byla schválena usnesením zastupitelstva kraje č. 8/794 dne 16.06.2022. V současné době běží odvolací lhůty v rámci veřejné zakázky. Následně bude vybrán zhotovitel a předáno staveniště. S ohledem na blížící se konec roku a délku splatnosti faktur je navrhováno převést finanční prostředky ve výši 4.000 tis. Kč do rozpočtu roku 2023.</t>
  </si>
  <si>
    <t>Akce byla schválena usnesením zastupitelstva kraje č. 8/794 dne 16.06.2022. V současné době probíhá zpracování projektové dokumentace, která má být dokončena do konce roku. S ohledem na následnou fakturaci a platební podmínky vyplývající ze smlouvy je navrhováno finanční prostředky ve výši 2.000 tis. Kč převést do rozpočtu roku 2023.</t>
  </si>
  <si>
    <t>Akce byla schválena usnesením rady kraje č. 61/5465 dne 30.04.2019. Na akci proběhlo opakovaně zadávací řízení na výběr zhotovitele stavby. V současné době byla zahájena realizace díla. S ohledem na fakturaci a platební podmínky vyplývající ze smlouvy je navrhováno převést finanční prostředky ve výši 14.708,8 tis. Kč do rozpočtu roku 2023.</t>
  </si>
  <si>
    <t>Akce byla schválena usnesením zastupitelstvu kraje č. 2/28 dne 22.12.2016. Realizace stavby probíhá, harmonogram stavebních prací je v souladu se smlouvou o dílo. S ohledem na délku splatnosti faktur na konci roku 2022 je navrhováno převést část finančních protředků ve výši 15.000 tis. Kč do rozpočtu roku 2023.</t>
  </si>
  <si>
    <t>Akce byla schválena usnesením zastupitelstva kraje č. 6/520 ze dne 14.12.2017. V říjnu 2022 byla podepsána smlouva o dílo se zhotovitelem a připravuje se zahájení stavby s termínem plnění 9 měsíců. S ohledem na uvedený termín plnění je navrhováno nevyčerpané finanční postředky ve výši 31.574,9 tis. Kč převést do rozpočtu roku 2023.</t>
  </si>
  <si>
    <t>Akce byla schválena usnesením rady kraje č. 41/2800 dne 28.03.2022. V současné době probíhá realizace akce, její ukončení se předpokládá v prosinci 2022. S ohledem na lhůty splatnosti faktur je navrženo převést dosud nečerpané finanční prostředky ve výši 11.553,8 tis. Kč do rozpočtu roku 2023.</t>
  </si>
  <si>
    <t>Akce byla schválena usnesením zastupitelstva kraje č. 5/405 dne 16.09.2021. V současné době se zpracovává projektová dokumentace, která má být dokončena v červnu příštího roku. Z tohoto důvodu je navrhováno převést finanční prostředky ve výši 8.692,8 tis. Kč do rozpočtu roku 2023.</t>
  </si>
  <si>
    <t>Akce byla schválena usnesením zastupitelstva kraje č. 6/475 dne 16.12.2021. Finanční prostředky jsou určeny na zpracování projektové dokumentace. V současné době probíhá zadávací řízení na výběr projektanta, proto je navrženo částku ve výši 3.471 tis. Kč převést do rozpočtu roku 2023.</t>
  </si>
  <si>
    <t>Akce byla schválena usnesením zastupitelstva kraje č. 6/475 dne 16.12.2021. Stavební práce probíhají s termínem dokončení realizace v prosinci 2022. S ohledem na délku splatnosti faktur je navrhováno část finančních protředků ve výši 2.500 tis. Kč převést do rozpočtu roku 2023.</t>
  </si>
  <si>
    <t xml:space="preserve">Akce byla schválena usnesením zastupitelstva kraje č. 6/475 dne 16.12.2021. V září 2022 bylo zahájeno externím administrátorem veřejné zakázky prostřednictvím elektronického nástroje E-ZAK výběrové řízení v podlimitním režimu na stavební práce. Termín pro podání nabídek je v listopadu 2022. Z tohoto důvodu je navrhováno převést finanční protředky ve výši 10.000 tis. Kč do rozpočtu roku 2023. </t>
  </si>
  <si>
    <t>Akce byla schválena usnesením zastupitelstva kraje č. 6/475 dne 16.12.2021. V roce 2022 proběhlo zadávací řízení na výběr zhotovitele projektové dokumentace. S ohledem na termíny plnění ve smlouvě a platební podmínky je navrhováno převést finanční prostředky ve výši 1.000 tis.Kč do rozpočtu roku 2023.</t>
  </si>
  <si>
    <t>Akce byla schválena usnesením zastupitelstva kraje č. 6/475 dne 16.12.2021. Dotace je určena na zpracování projektové dokumentace, její dokončení se předpokládá na jaře 2023. Proto je navrženo částku ve výši 820 tis. Kč převést do rozpočtu roku 2023.</t>
  </si>
  <si>
    <t xml:space="preserve">Akce byla schválena usnesením zastupitelstva kraje č. 6/475 dne 16.12.2021. Během roku bylo zrušeno výběrové řízení na zhotovitele z důvodů vysokých nabídkových cen oproti schválenému rozpočtu. Došlo k aktualizaci položkového rozpočtu dle aktuálních sborníkocvých cen. V současnosti probíhá příprava obchodních podmínek pro vyhlášení  výběrového řízení na stavební práce externím administrátorem prostřednictví elektronického nástroje E-ZAK, které by mělo být vyhlášeno do konce října.  Do konce roku 2022 dojde k uzavření smlouvy se zhotovitelem. Z tohoto důvodu je navrhováno převést finanční protředky ve výši 7.640,3 tis. Kč do rozpočtu roku 2023. </t>
  </si>
  <si>
    <t xml:space="preserve">Akce byla schválena usnesením zastupitelstva kraje č. 6/475 dne 16.12.2021.  V září 2022 bylo zahájeno externím administrátorem veřejné zakázky prostřednictvím elektronického nástroje E-ZAK výběrové řízení na stavební práce ve zjednodušeném podlimitním režimu. Termín pro podání nabídek byl v říjnu 2022. V současné době probíhá vyhodnocování nabídek. Smlouva o dílo se zhotovitelem bude podepsána do konce roku 2022. Z tohoto důvodu je navrhováno převést finanční protředky ve výši 7.387 tis. Kč do rozpočtu roku 2023. </t>
  </si>
  <si>
    <t xml:space="preserve">Akce byla schválena usnesením zastupitelstva kraje č. 6/475 dne 16.12.2021. V současnosti probíhá příprava obchodních podmínek pro vyhlášení výběrového řízení na stavební práce externím administrátorem veřejné zakázky prostřednictvím elektronického nástroje E-ZAK, které by mělo být vyhlášeno do konce října. Do konce roku 2022 dojde k uzavření smlouvy se zhotovitelem. Z tohoto důvodu je navrhováno převést finanční protředky ve výši 8.320,92 tis. Kč do rozpočtu roku 2023. </t>
  </si>
  <si>
    <t xml:space="preserve">Akce byla schválena usnesením zastupitelstva kraje č. 6/475 dne 16.12.2021. V červnu 2022 bylo zahájeno externím administrátorem veřejné zakázky prostřednictvím elektronického nástroje E-ZAK výběrové řízení na dodávky v otevřeném nadlimitním řízení. Termín pro podání nabídek byl v srpnu 2022. V současné době probíhá stále vyhodnocování nabídek. Účastníkovi s nejnižší cenou bylo zasláno rozhodnutí o vyloučení z důvodu nedodání požadovaných podkladů. Po uplynutí lhůty pro odvolání proběhne hodnocení druhé nabídky a případně uzavření smlouvy o dílo v listopadu 2022. Z tohoto důvodu je navrhováno převést finanční protředky ve výši 19.400 tis. Kč do rozpočtu roku 2023. </t>
  </si>
  <si>
    <t xml:space="preserve">Akce byla schválena usnesením zastupitelstva kraje č. 6/475 dne 16.12.2021. V roce 2022 byla zajištěna studie, projektová dokumentace, objednán přístroj a vybrán zhotovitel stavebních úprav. V roce 2023 bude po stavebních úpravách přístroj instalován, dokončení akce se předpokládá v květnu 2023. Z těchto důvodů je navrhováno převést finanční prostředky ve výši 31.904,8 tis. Kč do rozpočtu roku 2023. </t>
  </si>
  <si>
    <t>Akce byla schválena usnesením zastupitelstva kraje č. 6/475 dne 16.12.2021. V roce 2022 byla dokončena projektová dokumentace ve stupni pro výběr zhotovitele a vysoutěžen zhotovitel stavby. Realizace akce již byla zahájena, ale s ohledem na termíny plnění ve smlouvě o dílo je navrhováno převést finanční prostředky ve výši 27.000 tis. Kč do rozpočtu roku 2023.</t>
  </si>
  <si>
    <t>Akce byla schválena usnesením zastupitelstva kraje 6/475 dne 16.12.2021. Stavba byla zahájena v září 2022 s dobou realizace 3 měsíce. S ohledem na délku splatnosti faktur je navrhováno převést část finančních protředků ve výši 2.000 tis. Kč do rozpočtu roku 2023.</t>
  </si>
  <si>
    <t>Akce byla schválena usnesením zastupitelstva kraje č. 6/475 dne 16.12.2021. V současnosti probíhá realizace akce, předpoklad jejího dokončení je v prosinci 2022. S ohledem na lhůty splatnosti faktur je navrhováno převést část finančních protředků ve výši 3.000 tis. Kč do rozpočtu roku 2023.</t>
  </si>
  <si>
    <t>Akce byla schválena usnesením zastupitelstva kraje č. 6/475 dne 16.12.2021. V roce 2022 proběhlo zadávací řízení na výběr zhotovitele stavby a byla zahájena realizace. S ohledem na termíny plnění ve smlouvě a platební podmínky je navrhováno převést finanční prostředky ve výši 8.522,3 tis. Kč do rozpočtu roku 2023.</t>
  </si>
  <si>
    <t>Akce byla schválena usnesením zastupitelstva kraje č. 6/475 dne 16.12.2021. V roce 2022 byla zpracována projektová dokumentace. Práce na zpracování projektové dokumentace procházely projekčními úpravami v návaznosti na změny v nemocnici a došlo k větší etapizaci. V současné době probíhá zadávací řízení na výběr zhotovitele stavby. Z tohoto důvodu je navrhováno převést finanční prostředky ve výši 6.951,9 tis. Kč do rozpočtu roku 2023.</t>
  </si>
  <si>
    <t>Akce byla schválena usnesením rady kraje č. 55/3894 dne 24.10.2022. V současné době se připravuje se realizace akce. S ohledem na lhůty splatnosti faktur je navrhováno převést finanční protředky ve výši 1.200 tis. Kč do rozpočtu roku 2023.</t>
  </si>
  <si>
    <t>Rada kraje usnesením č. 28/1837 ze dne 25.10.2021 rozhodla uzavřít smlouvu č. 05084/2021/INF k veřejné zakázce s názvem "Identitní brána MSK" se společností STAPRO s.r.o. na dodávku systému identitní brány a poskytování servisní a technické podpory. Z důvodu posunutí termínu dodávky systému do roku 2023, je navrhováno převést finanční prostředky ve výši 4.871,7 tis. Kč na dodávku systému do rozpočtu roku 2023.</t>
  </si>
  <si>
    <t>Rada kraje usnesením č. 43/2893 ze dne 25.04.2022 rozhodla o uzavření smlouvy č. 01543/2022/ZDR s dodavatelem ICZ a.s. na zajištění fungování provozního manažerského informačního systému pro zdravotnictví. V souladu s platebními podmínkami bude úhrada za dodávku a migraci databázového serveru včetně poskytnutých licencí provedena na počátku roku 2023. Z tohoto důvodu je navrhováno převést finanční prostředky ve výši 980 tis. Kč do rozpočtu roku 2023.</t>
  </si>
  <si>
    <t xml:space="preserve">Akce schválena radou kraje usnesením č. 45/3085 ze dne 30.05.2022, finanční prostředky účelově určené na vybavení odběrového místa zařízení transfuzní služby Hematologicko-transfúzního oddělení Slezské nemocnice v Opavě, p. o., ve Sdruženém zdravotnickém zařízení Krnov, p. o. Výběrové řízení probíhá, část dodávky se uskuteční v závěru roku 2022. S ohledem na předpokládanou fakturaci je navrhován převod do rozpočtu 2023.  </t>
  </si>
  <si>
    <t>Akce schválena radou kraje usnesením č. 54/3829 ze dne 10.10.2022, finanční prostředky ve výši 1.691,9 tis. Kč jsou určeny na zajištění veřejné zakázky Pořízení technologií pro vybudování prostředí Hospital Cloud. Finanční prostředky ve výši 8.490 tis. Kč jsou určeny na pořízení programového vybavení  a na zajištění veřejné zakázky, jejímž předmětem bude mj. systém pro oběh nezdravotnické dokumentace (Document Management System). Realizace zakázky bude zahájena v prosinci 2022, z toho důvodu je navrhováno převést finanční prodstředky do rozpočtu 2023.</t>
  </si>
  <si>
    <t xml:space="preserve">Akce byla schválena radou kraje usnesením č. 44/2987 ze dne 09.05.2022 ve výši 7.500 tis. Kč na nákup potřebného vybavení a drobné stavebí úpravy (výmalba, výměna podlahové krytiny) s použitelností do 30.06.2023. Finanční prostředky průběžně čerpány, dočerpání se předpokládá v 1. pololetí 2023, z toho důvodu je navrhováno k převodu do rozpočtu roku 2023.  </t>
  </si>
  <si>
    <t>Akce schválena radou kraje usnesením č. 55/3894 ze dne 24.10.2022 na Modernizaci infrastruktury datových polí pro Sdružené zdravotnické zařízení Krnov, p. o. Dodávka proběhne v závěru roku 2022, z důvodu fakturace je navrhován převod do rozpočtu 2023.</t>
  </si>
  <si>
    <t>Akce schválena radou kraje usnesením č. 44/2987 ze dne 09.05.2022, finanční prostředky jsou určeny na Upgrade ekonomického informačního systému Navision pro Nemocnici ve Frýdku-Místku, p. o. Jednotlivé části dodávky budou fakturovány v závěru roku 2022, část bude dodáno v roce 2023. Z toho důvodu je navrhován převod do rozpočtu 2023.</t>
  </si>
  <si>
    <t>Finanční prostředky schváleny radou kraje usnesením č. 33/2314 ze dne 10.01.2022 organizaci Nemocnice Třinec, p. o., na Logistický systém (IT). Objednáno u dodavatele (Stapro) s předpokládaným dodáním v roce 2022. S ohledem na avizované opoždění dodávky z kapacitních důvodů dodavatele, dojde k implementaci systému v následujícím roce. Z tohoto důvodu je navrhován převod do rozpočtu 2023.</t>
  </si>
  <si>
    <t>Akce byla schválena radou kraje usnesením č. 41/2800 ze dne 28.03.2022, finanční prostředky ve výši 4.100 tis. Kč jsou účelově určeny na akviziční stanici se 4 pracovními stanicemi pro CT a RTG pro Sdružené zdravotnické zařízení Krnov, p. o. Akviziční stanice jsou součástí plnění zakázky "Výpočetní tomograf CT vč. pozáručního servisu". Zakázka byla vyhlášena v srpnu, došlo k neočekávanému prodloužení průběhu, podpis kupní smlouvy v prosinci 2022. Předpokládaná se dodávka ve 2. čtvrtletí 2023. Z tohoto důvodu je navrhován převod do rozpočtu 2023.</t>
  </si>
  <si>
    <t xml:space="preserve">Akce schválena radou kraje usnesením č. 56/3974 ze dne 07.11.2022, finanční prostředky jsou určeny na pořízení mamografického přístroje pro Nemocnici Karviná - Ráj, příspěvková organizace. S ohledem na průběh výběrového řízení se předpokládá dodání počátkem roku 2023. Z tohoto důvodu je navrhován převod do rozpočtu 2023. </t>
  </si>
  <si>
    <t xml:space="preserve">Rada kraje usnesením č. 41/2800 ze dne 28.03.2022 schválila Slezské nemocnici v Opavě, p. o., finanční prostředky ve výši 750 tis. Kč na neromonitoring a ve výši 800 tis. Kč na pořízení pojízdného USG přístroje. S dodavatelem podepsány smlouvy (září a listopad 2022), termín dodání stanoven do 120 dnů po podpisu smlouvy. S ohledem na termín dodání a předpokládanou fakturaci je navrhován převod do rozpočtu 2023.  </t>
  </si>
  <si>
    <t xml:space="preserve">Akce byla schválena zastupitelstvem kraje usnesením č. 6/475 ze dne 16.12.2021. V rámci akce rada kraje usnesením č. 55/3894 ze dne 24.10.2022 finanční prostředky ve výši 15.450 tis. Kč na obnovu a pořízení přístrojové techniky pro Nemocnici ve Frýdku-Místku, p. o., s použitelností do 31.12.2023. Finanční prostředky jsou postupně čerpány, dočerpání se předpokládá v roce 2023, z tohoto důvodu je navrhováno k převodu do rozpočtu 2023. </t>
  </si>
  <si>
    <t>Akce rozpočtu byla zařazena do rozpočtu kraje na rok 2022 usnesením rady kraje č. 34/2377 ze dne 24.01.2022. Tyto finanční prostředky jsou smluvně vázány na smlouvu ev. č. 01721/2022/ŽPZ, platby budou probíhat postupně dle jednotlivých částí tak jak je uvedeno ve smlouvě. Smlouva nabyla účinnosti 13.05.2022, zhotovení webové aplikace a platby tak budou probíhat v roce 2023, z tohoto důvodu je potřeba převést finanční prostředky v plné výši do rozpočtu roku 2023.</t>
  </si>
  <si>
    <t>Rekonstrukce vestibulu - akce byla schválena usnesením rady kraje č. 15/948 dne 26.04.2021. V současnosti probíhá realizace stavby, které by měla být fyzicky dokončena do 27.12.2022. S ohledem na platební a fakturační podmínky je navrhováno převést nevyčerpané finanční prostředky do rozpočtu roku 2023. Úprava venkovních ploch - akce byla schválena usnesením zastupitelstva kraje č. 6/475 dne 16.12.2021. V současné době probíhá zpracování projektové dokumentace. Její dokončení se předpokládá na jaře 2023. S ohledem na platební a fakturační podmínky je navrhováno převést nevyčerpané finanční prostředky do rozpočtu roku 2023.
Rozdělení místnosti F 317 -  o realizaci dílčí akce rozhodla rada kraje usnesením č. 49/3421 ze dne 18.07.2022. V současnosti probíhá kontrola odevzdané projektové dokumentace. Předpokládané vyhlášení veřejné zakázky na zhotovitele stavby je listopad 2022. Na základě této skutečnosti je navrhováno převést nevyčerpané finanční prostředky do rozpočtu roku 2023.</t>
  </si>
  <si>
    <t>Akce byla schválena usnesením zastupitelstva kraje č. 8/794 dne 16.06.2022. V roce 2022 bylo provedeno zadávací řízení na výběr zhotovitele projektové dokumentace, která bude dokončena do konce roku. Zbývající finanční prostředky budou určeny na úhradu výkonu autorského dozoru. Z tohoto důvodu je navrhováno převést finanční prostředky ve výši 61,2 tis. Kč do rozpočtu roku 2023.</t>
  </si>
  <si>
    <t>Pronájem Nemocnice s poliklinikou v Novém Jičíně byl schválen usnesením rady kraje č. 93/5859 dne 21.09.2011 a usnesením zastupitelstva kraje č. 21/1723 dne 21.09.2011. V souladu s rozhodnutím orgánů kraje byla dne 26.09.2011 uzavřena s nájemcem Radioterapie a.s. (od 01.07.2020 Nemocnice AGEL Nový Jičín a.s.) smlouva o nájmu podniku. Na základě této smlouvy se pronajímatel zavazuje prostředky ve výši 95% z reinvestiční části nájemného investovat zpět do pronajatého nemovitého majetku, přičemž nevyčerpaná částka, která je určená v daném roce na reinvestice a opravy se dle smlouvy o nájmu podniku z jednoho kalendářního roku převádí do následujícího kalendářního roku. Proto je navrhováno převést nevyčerpané finanční prostředky ve výši 40.943 tis. Kč do rozpočtu roku 2023.</t>
  </si>
  <si>
    <t>Rada kraje rozhodla usnesením č. 57/5124 ze dne 26.02.2019 o vyhlášení kontinuálního dotačního programu „Podpora rozvoje cykloturistiky v Moravskoslezském kraji pro rok 2019+". Zastupitelstvo kraje postupně rozhodlo o poskytnutí dotací v rámci tohoto dotačního programu, a to šesti skupinám žadatelů. Výplata druhých splátek dotací probíhá postupně po předložení závěrečných vyúčtování. U dvou příjemců došlo k podezření na porušení rozpočtové kázně a probíhá ověřování v rámci úkonů předcházející kontrole. V případě, že bude potvrzeno porušení rozpočtové kázně, bude zahájeno daňové řízení. V návaznosti na výše uvedené je radě kraje navrhováno převést nevyčerpané finanční prostředky ve výši 359,3 tis. Kč určené pro výplatu druhých splátek dotací do upraveného rozpočtu kraje na rok 2023.</t>
  </si>
  <si>
    <t>Rada kraje rozhodla usnesením č. 96/8476 ze dne 21.09.2020 o vyhlášení kontinuálního dotačního programu „Podpora rozvoje cykloturistiky v Moravskoslezském kraji pro rok 2021+". Zastupitelstvo kraje postupně rozhodlo o poskytnutí dotací v rámci tohoto dotačního programu, a to čtyřem skupinám žadatelů. Výplata druhých splátek dotací probíhá postupně po předložení závěrečných vyúčtování. Termín předložení závěrečných vyúčtování je ve většině případů stanoven na konec roku 2022. V návaznosti na výše uvedené je navrhováno převést nevyčerpané finanční prostředky ve výši 802,4 tis. Kč určené pro výplatu druhých splátek dotací do rozpočtu kraje na rok 2023.</t>
  </si>
  <si>
    <t>Rada kraje rozhodla usnesením č. 38/2565 ze dne 28.02.2022 o vyhlášení kontinuálního dotačního programu „Podpora rozvoje cykloturistiky v Moravskoslezském kraji pro rok 2022+". Zastupitelstvo kraje postupně rozhodlo o poskytnutí dotací v rámci tohoto dotačního programu, a to dvěma skupinám žadatelů. V současné době probíhá uzavírání smluv s jednotlivými příjemci. K výplatě prvních splátek dotací dojde až po nabytí účinnosti smluv a u druhých splátek dotací až po předložení závěrečných vyúčtování. V návaznosti na výše uvedené je radě kraje navrhováno převést nevyčerpané finanční prostředky ve výši 5.359,4 tis. Kč do rozpočtu kraje na rok 2023.</t>
  </si>
  <si>
    <t>Usnesením zastupitelstva kraje 14/1721 ze dne 12.12.2019 bylo rozhodnuto o poskytnutí dotací v rámci dotačního programu „Podpora natáčení audiovizuálních děl v Moravskoslezském kraji 2019-2021". V roce 2020 byly uzavřeny dodatky ke smlouvám a došlo k prodloužení časových použitelností dotací. U dvou projektů byla prodloužena časová použitelnost do konce roku 2022. Výplata druhých splátek dotací po přeložení závěrečných vyúčtování se předpokládá počátkem roku 2023. V návaznosti na výše uvedené je radě kraje navrhováno převést nevyčerpané finanční prostředky ve výši 900 tis. Kč do upraveného rozpočtu kraje na rok 2023.</t>
  </si>
  <si>
    <t>Rada kraje usnesením č. 40/2711 ze dne 14.03.2022 rozhodla o poskytnutí dotace subjektu Služby Leskovec n. M. s.r.o. na realizaci projektu „Festival Dračích lodí na Slezské Hartě 2022" ve výši 200 tis. Kč. V souladu s podmínkami uzavřené smlouvy č. 02159/2022/RRC byla v roce 2022 vyplacena první splátka dotace ve výši 100 tis. Kč. Druhá splátka dotace bude vyplacena příjemci po předložení závěrečného vyúčtování projektu. V souladu s výše uvedeným je navrhováno převést nevyčerpané finanční prostředky ve výši 100 tis. Kč do rozpočtu kraje na rok 2023.</t>
  </si>
  <si>
    <t>Rada kraje usnesením č. 45/3132 ze dne 30.05.2022 rozhodla o poskytnutí dotace subjektu Krajina břidlice, z.s., na realizaci projektu „Národní geopark Krajina břidlice" ve výši 200 tis. Kč. V souladu s podmínkami uzavřené smlouvy č. 02229/2022/RRC byla v roce 2022 vyplacena první splátka dotace ve výši 100 tis. Kč. Druhá splátka dotace bude vyplacena příjemci po předložení závěrečného vyúčtování projektu. V souladu s výše uvedeným je navrhováno převést nevyčerpané finanční prostředky ve výši 100 tis. Kč do rozpočtu kraje na rok 2023.</t>
  </si>
  <si>
    <t>Rada kraje usnesením č. 47/3337 ze dne 27.06.2022 rozhodla o poskytnutí dotace subjektu Žermanický park z.s. na realizaci projektu „Zatraktivnění Žermanického parku pro veřejnost" ve výši 200 tis. Kč. V souladu s podmínkami uzavřené smlouvy č. 02484/2022/RRC byla v roce 2022 vyplacena první splátka dotace ve výši 100 tis. Kč. Druhá splátka dotace bude vyplacena příjemci po předložení závěrečného vyúčtování projektu. V souladu s výše uvedeným je navrhováno převést nevyčerpané finanční prostředky ve výši 100 tis. Kč do rozpočtu kraje na rok 2023.</t>
  </si>
  <si>
    <t>Rada kraje usnesením č. 50/3492 ze dne 08.08.2022 rozhodla o poskytnutí dotace subjektu Surbanz s.r.o. na realizaci projektu „Vydání a tisk knihy: Jánské Koupele - minulost, současnost a budoucnost" ve výši 120 tis. Kč. V souladu s podmínkami uzavřené smlouvy č. 03367/2022/RRC byla v roce 2022 vyplacena první splátka dotace ve výši 60 tis. Kč. Druhá splátka dotace bude vyplacena příjemci po předložení závěrečného vyúčtování projektu. V souladu s výše uvedeným je navrhováno převést nevyčerpané finanční prostředky ve výši 60 tis. Kč do rozpočtu kraje na rok 2023.</t>
  </si>
  <si>
    <t>Rada kraje usnesením č. 52/3714 ze dne 12.09.2022 rozhodla o poskytnutí dotace subjektu Městské informační a kulturní středisko Krnov na realizaci projektu „150 LET ŽELEZNICE V KRNOVĚ" ve výši 150 tis. Kč. V souladu s podmínkami uzavřené smlouvy č. 03837/2022/RRC byla v roce 2022 vyplacena první splátka dotace ve výši 75 tis. Kč. Druhá splátka dotace bude vyplacena příjemci po předložení závěrečného vyúčtování projektu. V souladu s výše uvedeným je navrhováno převést nevyčerpané finanční prostředky ve výši 75 tis. Kč do  rozpočtu kraje na rok 2023.</t>
  </si>
  <si>
    <t xml:space="preserve">Rada kraje usnesením č. 43/2916 ze dne 25.04.2022 rozhodla o poskytnutí dotace subjektu BP Action s.r.o. na realizaci projektu „Urban Challenge" ve výši 150 tis. Kč. V souladu s podmínkami uzavřené smlouvy č. 02158/2022/RRC byla v roce 2022 vyplacena první splátka dotace ve výši 75 tis. Kč. Druhá splátka dotace bude vyplacena příjemci po předložení závěrečného vyúčtování projektu. V souladu s výše uvedeným je navrhováno převést nevyčerpané finanční prostředky ve výši 75 tis. Kč do rozpočtu kraje na rok 2023. </t>
  </si>
  <si>
    <t>Zastupitelstvo kraje usnesením č. 7/615 ze dne 16.03.2022 schválilo společnosti Letiště Ostrava, a.s., účelově určenou dotaci na realizaci projektu: Pořízení technických prostředků sloužících ke zvýšení úrovně bezpečnosti (smlouva č. 00749/2022/DSH). Dle smluvního ujednání budou finanční prostředky poskytnuty až na základě předložení skutečně vynaložených nákladů v rámci závěrečného vyúčtování, přičemž předmětná dotace má stanovený termín předložení závěrečného vyúčtování v lednu 2023. Z daného důvodu je navrhováno převést nevyčerpané finanční prostředky do rozpočtu roku 2023.</t>
  </si>
  <si>
    <t>Zastupitelstvo kraje usnesením č. 7/619 ze dne 16.03.2022 schválilo statutárnímu městu Ostrava účelově určenou dotaci na realizaci projektu: Cyklistické propojení Poruby s Vřesinou (smlouva č. 01768/2022/DSH). Dle smluvního ujednání jsou finanční prostředky poskytovány průběžně na základě předložení skutečně vynaložených nákladů. S ohledem na skutečnost, že předmětná dotace má stanoven termín použitelnosti dotace až do prosince 2023 je z daného důvodu navrhováno převést nevyčerpané finanční prostředky do rozpočtu roku 2023.</t>
  </si>
  <si>
    <t>Usnesením zastupitelstva kraje č. 9/902 ze dne 15.09.2022 bylo rozhodnuto o poskytnutí dotací obcím Metylovice, Třemešná a městu Rýmařov. Finanční prostředky budou poskytnuty až po nabytí účinnosti smluv, což se předpokládá počátkem roku 2023. V návaznosti na výše uvedené je navrhováno převést nevyčerpané finanční prostředky ve výši 1.510,9 tis. Kč do rozpočtu kraje na rok 2023.</t>
  </si>
  <si>
    <t>Rada kraje usnesením č. 97/8532 ze dne 12.10.2020 rozhodla uzavřít smlouvu č. 07434/2020/POR se společností Jobman, s.r.o. na výkon funkce pověřence pro ochranu osobních údajů pro vybrané příspěvkové organizace v letech 2021 až 2023. S ohledem na dohodnuté podmínky fakturace bude úhrada za poskytnuté služby za měsíc prosinec 2022 provedena v ledmu 2023. Z tohoto důvodu je navrhováno převést finanční prostředky ve výši 45,9 tis. Kč do rozpočtu roku 2023.</t>
  </si>
  <si>
    <t>Rada kraje usnesením č. 33/2294 ze dne 10.01.2022 rozhodla uzavřít smlouvu č. 00263/2022/KON se společností TESCO SW, a.s. na poskytování služeb souvisejících se zlepšováním aplikace spravující facility management. Vzhledem k nastaveným platebním podmínkám je navrhováno převést finanční prostředky ve výši 1.726 tis. Kč do rozpočtu roku 2023.</t>
  </si>
  <si>
    <t xml:space="preserve">Akce byla schválena usnesením zastupitelstva kraje č. 6/475 ze dne 16.12.2021. Moravskoslezský kraj uzavřel rámcovou pojistnou smlouvu č. 07785/2020/IM na pojištění souboru vozidel krajského úřadu a příspěvkových organizací kraje na období od 01.07.2021 do 30.06.2026. V pojistné smlouvě je sjednáno automatické připojištění a odpojištění vozidel s tím, že po skončení ročního pojistného období dojde k vyúčtování pojistného (doplatek nebo přeplatek) za toto pojistné období a ke stanovení nové výše pojistného dle aktuálního stavu vozidel k počátku dalšího pojistného období.  Nedojde-li do konce letošního roku z důvodu časově náročného procesu k vyúčtování pojistného za období od 01.07.2021 do 30.06.2022, je navrhováno převést finanční prostředky ve výši 3.109 tis. Kč do rozpočtu roku 2023. </t>
  </si>
  <si>
    <t>Finanční prostředky ve výši 708,6 tis. Kč jsou vázány v objednávce č. 0354/2022/EPCH/O účelově určené na marketingovou činnost transformačních prostředků na Karvinsku s termínem plnění 31.12.2022. Dále se do konce roku předpokládá realizace propagačních předmětů ve výši 300 tis. Kč, vyhlášení veřejné zakázky na pořízení vodíkových kol ve výši 484 tis. Kč  a  pořízení majetku nezbytného pro chod příspěvkové organizace Moravskoslezské datové centrum ve výši 500 tis. Kč. Finanční prostředky budou čerpány průběžně v souladu se smluvními podmínkami, případně jsou vázány v rámci vyhlášené veřejné zakázky. Z daného důvodu je navrhováno převést nevyčerpané finanční prostředky do rozpočtu roku 2023.</t>
  </si>
  <si>
    <t>Zastupitelstvo kraje usnesením č. 7/599 ze dne 16.03.2022 schválilo účelově určenou dotaci smlouvou č. 00677/2022/EPCH na realizaci projektu "POHO Park Gabriela - předprojektová příprava", s termínem realizace 31.12.2022. Dle smluvního ujednání budou příjemci dotace poskytnuty finanční prostředky teprve na základě předloženého závěrečného vyúčtování s termínem v lednu 2023. Z daného důvodu je navrhováno převést nevyčerpané finanční prostředky ve výši 500 tis. Kč do rozpočtu roku 2023.</t>
  </si>
  <si>
    <t xml:space="preserve">Zastupitelstvo kraje usnesením č. 7/601 ze dne 16.03.2022 schválilo účelově určenou dotaci sml. č. 00769/2022/EPCH na realizaci projektu „EDEN SILESIA - vypracování odborné analytické studie" s termínem realizace 20.11.2023. Dle smluvních podmínek dochází k průběžnému čerpání dotace na základě předložených účetních dokladů. Z daného důvodu je navrhováno převést nevyčerpané finanční prostředky ve výši 7.764,9 tis. Kč do rozpočtu roku 2023. </t>
  </si>
  <si>
    <t xml:space="preserve">Rada kraje usnesením č. 9/851 ze dne 15.09.2022 schválila účelově určenou dotaci sml. č. 03863/2022/EPCH na realizaci projektu "Konference Energetika a životní prostředí 2022" s termínem předložení závěrečného vyúčtování v listopadu 2022. Z daného důvodu je navrhováno převést nevyčerpané finanční prostředky  ve výši 60 tis. Kč do rozpočtu roku 2023. </t>
  </si>
  <si>
    <t>Rada kraje usnesením č. 55/3880 ze dne 24.10.2022 schválila příspěvkové organizaci Moravskoslezské energetické centrum realizaci projektu "Studie potenciálu instalace fotovoltaiky v MSK" s časovou použitelností do 31.12.2023. S ohledem na stanovenou časovou použitelnost je navrhováno zapojit nevyčerpané finanční prostředky do rozpočtu roku 2023.</t>
  </si>
  <si>
    <t>Rada kraje usneseními č. 53/3755 ze dne 24.01.2022 a č. 53/3755 ze dne 26.09.2022 schválila příspěvkové organizaci Moravskoslezské datové centrum projekt "Realizace centrální softwarové vrstvy provozovaných systémů nemocnic v prostředí privátního Hospital cloudu MSK" ve výši 1.660 tis. Kč s časovou použitelností do 31.12.2023. S ohledem na stanovenou časovou použitelnost je navrhováno zapojit nevyčerpané finanční prostředky do rozpočtu roku 2023.</t>
  </si>
  <si>
    <t xml:space="preserve">Rada kraje usnesením č. 42/2830 ze dne 11.04.2022 rozhodla o uzavření smlouvy č. 01428/2022/INF s dodavatelem OPTICZECH s.r.o. na provedení revize a obnovu datové sítě v budovách krajského úřadu. Vytvoření dokumentace aktuálního stavu infrastruktury, návrhu výměny a samotná výměna  nevyhovujících datových zásuvek proběhne do konce roku 2022 a na počátku roku 2023. Z tohoto důvodu je navrhováno převést finanční prostředky ve výši 1.729,4 tis. Kč do rozpočtu roku 2023. </t>
  </si>
  <si>
    <t>Rada kraje usnesením č. 34/2338 ze dne 24.01.2022 rozhodla o uzavření smlouvy č. 00315/2022/INF s dodavatelem XEVOS Solutions s.r.o. na poskytování servisní a technické podpory softwarových produktů a služeb Mocrosoft. S ohledem na termín plnění v roce 2023 je navrhováno převést finanční prostřeky ve výši 1.004 tis. Kč do rozpočtu roku 2023.</t>
  </si>
  <si>
    <t>Rada kraje usnesením č. 51/3549 ze dne 29.08.2022 rozhodla o uzavření smlouvy č. 03353/2022/INF s dodavatelem Gappex s.r.o. na poskytování komplexní služby k portálu iTop po dobu 24 měsíců. S ohledem na platební podmínky stanovené smlouvou je navrhováno převést finanční prostředky ve výši 996,1 tis. Kč do rozpočtu roku 2023.</t>
  </si>
  <si>
    <t>Rada kraje usnesením č. 40/2690 ze dne 14.03.2022 rozhodla o uzavření smlouvy č.  00726/2022/Ř s dodavatelem Railsformers s.r.o. na zhotovení Portálu služeb MSK. Součástí smlouvy je i poskytování technické podpory k Portálu služeb MSK. Vzhledem k termínu úhrady technické podpory na počátku roku 2023 je navrhováno převést finanční prostředky ve výši 713,9 tis. Kč do rozpočtu roku 2023.</t>
  </si>
  <si>
    <t>Rada kraje usnesením č. 54/3816 ze dne 10.10.2022 rozhodla o uzavření smlouvy č. 04757/2022/INF s dodavatelem Software602 a.s. na poskytování komplexní služby podpory ke Vzdálenému podepisování po dobu 24 měsíců. Vzhledem k nastaveným platebním podmínkám je navrhováno převést finanční prostředky ve výši 1.420 tis. Kč do rozpočtu roku 2023.</t>
  </si>
  <si>
    <t>Na základě objednávky č. 1085/2022/IM/O byl u společnosti CONSTRUSOFT s.r.o. objednán produkt Trimble Connect - cloudobý nástroj určený ke spolupráci a sdílení informací na pilotní BIM projekt (Building Information Modelling) v období 06 12.2022-06.12.2024.  Úhrada faktury proběhne na počátku roku 2023, proto je navrhováno převést nevyčerpané finanční prostředky do rozpočtu roku 2023.
Na základě smlouvy č. 00550/2021/INF uzavřené se společností DALUX Aps bude hradit Moravskoslezský kraj poplatek za užití CDE prostředí pro správu a řízení stavebních projektů metodou BIM (Building Information Modelling) u vybraného pilotního projektu. S ohledem na smluvní a platební podmínky je navrhováno převést nevyčerpané finanční prostředky do rozpočtu roku 2023.</t>
  </si>
  <si>
    <t xml:space="preserve">Zastupitelstvo kraje usnesením č. 2/34 ze  17.12.2020 rozhodlo poskytnout investiční dotaci a uzavřít smlouvu 00297/2021/KH se statutárním městem Ostrava ve výši 3.000 tis. Kč na úhradu uznatelných nákladů projektu "Městečko bezpečí" s časovou použitelností dotace do 31.12.2022. Investiční dotace bude poskytnuta na základě písemných výzev příjemce s přiloženými kopiemi faktur, a to ve lhůtě 14 kalendářních dnů ode dne obdržení výzvy. Z důvodu náročnosti uvedené zakázky zatím příjemce dotace nevyzval k poskytnutí dotace, a proto s ohledem na časovou použitelnost dotace je navrhováno převést finanční prostředky ve výši 3.000 tis. Kč do rozočtu roku 2023. </t>
  </si>
  <si>
    <t xml:space="preserve">Rada kraje usnesením č. 47/3305 ze dne 27.06.2022 rozhodla na základě VZ 056/2022 uzavřít smlouvu č. 02375/2022/KH s dodavatelem GUMOTEX Coating, s.r.o. na dodání 23 kusů nafukovacích plavidel pro přepravu a evakuaci osob, zvířat a majetku při provádění záchranných a likvidačních prací, zejména při povodních, které budou sloužit k dovybavení Hasičského záchranného sboru Moravskoslezského kraje prostředky nutnými pro činnost složek integrovaného záchranného systému při ochraně obyvatel. S ohledem na termín dodání plavidel a platební podmínky je navrhováno převést finanční prostředky ve výši 2.087,3 tis. Kč do rozpočtu roku 2023.  </t>
  </si>
  <si>
    <t>Zastupitelstvo kraje usnesením č. 4/273 ze 17.06.2021 rozhodlo poskytnout investiční dotaci a uzavřít smlouvu č. 03933/2021/KH s obcí Dobratice k úhradě uznatelných nákladů projektu spojených s pořízením cisternové automobilové stříkačky pro jednotku požární ochrany dobrovolných hasičů obce v maximální výši 1.250 tis. Kč. Časová použielnost dotace je stanovena do 31.12.2022 a dotace bude poskytnuta na základě písemné výzvy příjemce po převzetí cisternové automobilové stříkačky. S ohledem na uvedené je navrhováno převést finanční prostředky ve výši 1.250 tis. Kč do rozpočtu roku 2023.</t>
  </si>
  <si>
    <t>Zastupitelstvo kraje usnesením č. 4/273 ze 17.06.2021 rozhodlo poskytnout investiční dotaci a uzavřít smlouvy s obcemi k úhradě uznatelných nákladů projektu spojených s výstavbou nebo rekonstrukcí požární zbrojnice pro jednotku požární ochrany obcí. Časová použitelnost dotace je stanovena do 31.12.2022 a u města Břidličná do 31.12.2023. Dotace budou poskytnuty ve lhůtě 14 dnů od obdržení písemné výzvy příjemce s přiloženou kopií faktury doklaádající vznik uznatelných nákladů. Proto je navrhováno převést finanční prostředky v celkové výši 3.178,7 tis. Kč do rozpočtu roku 2023.</t>
  </si>
  <si>
    <t>Zastupitelstvo kraje usnesením č. 8/712 ze 16.06.2022 rozhodlo poskytnout investiční účelové dotace na pořízení nového dopravního automobilu pro jednotky požární ochrany sborů dobrovolných hasičů vybraných obcí Moravskoslezského kraje s časovou použitelností dotace do 30.06.2023. Příjemce dotace zašle poskytovateli písemnou výzvu, na základě které bude investiční dotace poskytnuta, proto s ohledem na uvedené je navrhováno převést fianční prostředky ve výši 2.475 tis. Kč do rozpočtu roku 2023.</t>
  </si>
  <si>
    <t>Zastupitelstvo kraje usnesením č. 8/712 ze 16.06.2022 rozhodlo poskytnout investiční účelové dotace na úhradu nákladů spojených se stavbou nebo rekonstrukcí požární zbrojnice pro jednotku požární ochrany sboru dobrovolných hasičů obce s časovou použitelností dotace do 31.12.2023. Příjemce dotace zašle poskytovateli písemnou výzvu, na základě které bude investiční dotace poskytnuta, proto s ohledem na uvedené je navrhováno převést finanční prostředky ve výši 9.000 tis. Kč do rozpočtu roku 2023.</t>
  </si>
  <si>
    <t>Zastupitelstvo kraje usnesením č. 7/593 ze 16.03.2022 rozhodlo poskytnout investiční dotaci a uzavřít smlouvu č. 00929/2022/KH s Českou republikou - Hasičským záchranným sborem Moravskoslezského kraje k úhradě uznatelných nákladů na "Výstavbu Integrovaného výjezdového centra Kopřivnice" s časovou použitelností dotace do 31.12.2023. V souladu s čl. V smlouvy bude dotace poskytnuta jednorázovou úhradou do 7 dnů od písemného sdělení příjemce, že bylo rozhodnuto o výběru dodavatele ve veřejné zakázce. Protože se jedná o velmi náročnou veřejnou zakázku, nelze předvídat, zda bude dodavatel vybrán do konce roku tak, aby dotace mohla být poskytnuta. Proto je navrhováno převést finanční prostředky ve výši 45.000 tis. Kč do rozpočtu roku 2023.</t>
  </si>
  <si>
    <t>Rada kraje usnesením č. 31/2016 ze dne 29.11.2021 rozhodla uzavřít rámcovou dohodu č. 04918/2021/KH na zajištění pronájmu mobilních kontejnerů, mobilních WC a umývárny u vybraných nemocnic v Moravskoslezském kraji v souvislosti s koronavirovou nákazou způsobující onemocnění COVID-19. Z důvodu nastavení splatnosti úhrady faktur na 30 kalendářních dnů od doručení faktury budou faktury doručené za plnění v prosinci 2022 uhrazeny v lednu 2023. Z uvedeného důvodu je navrhováno převést finanční prostředky ve výši 43,1 tis. Kč do rozpočtu roku 2023.</t>
  </si>
  <si>
    <t>Dne 21.09.2022 byla uzavřena objednávka č. 1033/2022/KH/O se společností AIVR, s.r.o. na zajištění pronájmu mobilních stěn a stolů v Krajském asistenčním centru pomoci Ukrajině na Dr. Malého v Ostravě, včetně následné demontáže vnitřního uspořádání pracoviště a dopravy po ukončení pronájmu s termínem do 31.03.2023. S ohledem na uvedené je navrhováno převést finanční prostředky ve výši 84,1 tis. Kč do rozpočtu roku 2023.</t>
  </si>
  <si>
    <t>V roce 2022 byla vystavena objednávka č. 0216/2022/KPP/O ve výši 133,1 tis. Kč s LOCAL TV PLUS, spol. s r.o. na zajištění vysílání pořadu Magazín KULTURA MSK s dobou plnění do 31.01.2023. Vysílání za měsíce prosinec 2022 a leden 2023 bude fakturováno až v roce 2023. V návaznosti na výše uvedené je navrhováno převést nevyčerpané finanční prostředky do rozpočtu roku 2023.</t>
  </si>
  <si>
    <t>V roce 2022 byla vystavena objednávka č. 0942/2022/KPP/O ve výši 54,45 tis. Kč s Institutem pro památky a kulturu, o.p.s. na zajištění vydání bulletinu MÁME VYBRÁNO, vč. jeho zveřejnění na portálu Propamatky.cz a dodání 250 ks výtisků  Vzhledem k termínu plnění do 31.12.2022, fakturace a následné čerpání může být realizováno v měsíci lednu 2023. V návaznosti na výše uvedené je navrhováno převést nevyčerpané finanční prostředky do rozpočtu roku 2023.</t>
  </si>
  <si>
    <t>V roce 2022 byla vystavena objednávka č. 0415/2022/KPP/O ve výši 121,2 tis. Kč s MT Legal s.r.o., advokátní kancelář na právní poradenství v souvislosti s přípravou projektů odboru kultury a památkové péče.  Vzhledem k termínu plnění do 31.12.2022, fakturace a následné čerpání může být realizováno v měsíci lednu 2023. V návaznosti na výše uvedené je navrhováno převést nevyčerpané finanční prostředky do rozpočtu roku 2023.</t>
  </si>
  <si>
    <t>Zastupitelstvo kraje usnesením č. 7/609 ze dne 16.03.2022 rozhodlo poskytnout dotaci ( 01751/2022/KPP), účelově určenou na projekt "Přestavba zvoničky v Krásné pod Lysou Horou", ve výši 700 tis. Kč pro subjekt obec Krásná. Časová použitelnost dotace je do 31.12.2022 a vyplácení dotace probíhá po předložení výzvy, případně po závěrečném vyúčtování. V návaznosti na výše uvedené je navrhováno převést nevyčerpané finanční prostředky do rozpočtu roku 2023.</t>
  </si>
  <si>
    <t xml:space="preserve">Zastupitelstvo kraje usnesením č. 14/1667 ze dne 12.12.2019 rozhodlo poskytnout dotaci, účelově určenou na projekt "Rekonstrukce 3 historických domů na náměstí v Karviné", ve výši 50 mil. Kč pro subjekt Statutární město Karviná. Z důvodu nevhodného zatřídění v rámci rozpočtové skladby v původní smlouvě byla zastupitelstvem kraje přeschválena nová smlouva a to usnesením č. 15/1808 ze dne 15.03.2020 (02378/2020/KPP). Z důvodu vzniklých víceprací, které nebylo možno předvídat ve fázi plánování projektu zažádalo statutární město o posunutí termínu realizace projektu, a to do 31.12.2022, o kterém rozhodlo zastupitelstvo kraje usnesením č. 5/394 ze dne 16.09.2021 (02378/2020/KPP/1). Vyplácení dotace probíhá po předložení výzvy, případně po závěrečném vyúčtování. V návaznosti na výše uvedené je navrhováno převést nevyčerpané finanční prostředky do rozpočtu roku 2023. </t>
  </si>
  <si>
    <t>Zastupitelstvo kraje usnesením č.  8/819 ze dne 14.06.2018 rozhodlo poskytnout dotaci (07704/2018/KPP), účelově určenou na projekt "Karnola - udržitelná revitalizace a zatraktivnění národní kulturní památky", ve výši 10 mil. Kč pro subjekt Město Krnov. Z důvodu časové náročnosti restaurování strojů a vzorníků požádalo město Krnov o posunutí termínu realizace, a to do 31.12.2023, o kterém rozhodlo zastupitelstvo kraje usnesneím č. 2/41 ze dne 17.12.2020 (07704/2018/KPP/1). Vyplácení probíhá na základě průběžného vyúčtování, případně po závěrečném vyúčtování. V návaznosti na výše uvedené je navrhováno převést nevyčerpané finanční prostředky do rozpočtu roku 2023.</t>
  </si>
  <si>
    <t>Zastupitelstvo kraje usnesením č. 8/727 ze dne 16.06.2022 rozhodlo poskytnout dotaci (03079/2022/KPP), účelově určenou na projekt "Obnova dopravníkového mostu - Velín koksovny", ve výši 4.728 tis. Kč (z toho částka převedená do zdrojů rozpočtu kraje na rok 2023 2.364 tis. Kč)  pro subjekt Dolní oblast VÍTKOVICE, z.s. Časová použitelnost dotace je do 30.11.2023. Vyplácení dotace probíhá v rámci průběžného vyúčtování, případně po závěrečném vyúčtování. V návaznosti na výše uvedené je navrhováno převést nevyčerpané finanční prostředky do rozpočtu roku 2023.</t>
  </si>
  <si>
    <t>Zastupitelstvo kraje usnesením č. 8/727 ze dne 16.06.2022 rozhodlo poskytnout dotaci (03122/2022/KPP), účelově určenou na projekt "Obnova dřevěného kostela Nanebevstoupení Páně v Dolních Marklovicích", ve výši 3 mil. Kč (z toho částka převedená do zdrojů rozpočtu kraje na rok 2023 2.250 tis. Kč)  pro subjekt Římskokatolická farnost Petrovice u Karviné. Časová použitelnost dotace je do 30.11.2023. Vyplácení dotace probíhá v rámci průběžného vyúčtování, případně po závěrečném vyúčtování. V návaznosti na výše uvedené je navrhováno převést nevyčerpané finanční prostředky do rozpočtu roku 2023.</t>
  </si>
  <si>
    <t>Zastupitelstvo kraje usnesením č. 8/727 ze dne 16.06.2022 rozhodlo poskytnout dotaci (03734/2022/KPP), účelově určenou na projekt "Obnova barokního kravařského zámku - výměna oken", ve výši 3.258 tis. Kč (z toho částka převedená do zdrojů rozpočtu kraje na rok 2023 2.258 tis. Kč)  pro subjekt město Kravaře. Časová použitelnost dotace je do 30.11.2023. Vyplácení dotace probíhá v rámci průběžného vyúčtování, případně po závěrečném vyúčtování. V návaznosti na výše uvedené je navrhováno převést nevyčerpané finanční prostředky do rozpočtu roku 2023.</t>
  </si>
  <si>
    <t>Zastupitelstvo kraje usnesením č. 8/727 ze dne 16.06.2022 rozhodlo poskytnout dotaci (03081/2022/KPP), účelově určenou na projekt "Kamenný most, Dolní Moravice - stavební úpravy", ve výši 2.720 tis. Kč (z toho částka převedená do zdrojů rozpočtu kraje na rok 2023 720 tis. Kč)  pro subjekt obec Dolní Moravice. Časová použitelnost dotace je do 30.11.2023. Vyplácení dotace probíhá v rámci průběžného vyúčtování, případně po závěrečném vyúčtování. V návaznosti na výše uvedené je navrhováno převést nevyčerpané finanční prostředky do rozpočtu roku 2023.</t>
  </si>
  <si>
    <t>Zastupitelstvo kraje usnesením č. 8/727 ze dne 16.06.2022 rozhodlo poskytnout dotaci (02699/2022/KPP), účelově určenou na projekt "Dílčí opravy Liskovy vily", ve výši 1.594 tis. Kč (z toho částka převedená do zdrojů rozpočtu kraje na rok 2023 594 tis. Kč)  pro subjekt Petr Doležílek. Časová použitelnost dotace je do 30.11.2023. Vyplácení dotace probíhá v rámci průběžného vyúčtování, případně po závěrečném vyúčtování. V návaznosti na výše uvedené je navrhováno převést nevyčerpané finanční prostředky do rozpočtu roku 2023.</t>
  </si>
  <si>
    <t>Zastupitelstvo kraje usnesením č. 8/727 ze dne 16.06.2022 rozhodlo poskytnout dotaci (02632/2022/KPP), účelově určenou na projekt "Zámek Fulnek - rekonstrukce budovy Dolního zámku", ve výši 2.800 tis. Kč (z toho částka převedená do zdrojů rozpočtu kraje na rok 2023 1.600 tis. Kč)  pro subjekt Teodor Reinhold. Časová použitelnost dotace je do 30.11.2023. Vyplácení dotace probíhá v rámci průběžného vyúčtování, případně po závěrečném vyúčtování. V návaznosti na výše uvedené je navrhováno převést nevyčerpané finanční prostředky do rozpočtu roku 2023.</t>
  </si>
  <si>
    <t>Rada kraje usnesením č. 77/6993 ze 16.12.2019 rozhodla uzavřít rámcovou kupní smlouvu č. 08165/2019/KH s dodavatelem MARLENKA distribuce s.r.o. na dodávání produktů firmy Marlenka v průběhu roku. Z důvodu úhrady faktury v lednu 2023 za zboží dodané v prosinci 2022 je navrhováno převést finanční prostředky ve výši 50 tis. Kč do rozpočtu roku 2023.</t>
  </si>
  <si>
    <t>Dne 17.01.2022 byla uzavřena celoroční objednávka č. 0063/2022/KH/O s dodavatelem Mgr. Alena Sroková na zajištění grafických prací v souvislostí s prezentací pro vedení kraje. S ohledem na předpokládané plnění v prosinci 2022 bude faktura uhrazena v lednu 2023. Proto je navrhováno převést finanční prostředky ve výši 110 tis. Kč do rozpočtu roku 2023.</t>
  </si>
  <si>
    <t>Rada kraje usnesením č. 35/2424 ze dne 07.02.2022 rozhodla uzavřít smlouvy na nákup vysílacího času a poskytnutí licence do 31.01.2023 s dodavateli: Radio Čas s.r.o. č. 00306/2022/KH na Okénko Moravskoslezského kraje, s dodavatelem FABEX MEDIA s.r.o. č. 00308/2022/KH na Magazín MSK a Osobnosti MSK, s POLAR televize Ostrava, s.r.o. č. 00309/2022/KH na Magazín 112, dále do 31.12.2022 s MEDIA BOHEMIA a.s. č. 00312/2022/KH na rozhlasový pořad Moravskoslezský magazín. Protože faktury jsou hrazeny ve lhůtě 30 dnů od jejich doručení, bude plnění za prosinec 2022 až leden 2023 hrazeno v měsících leden a únor 2023. Proto je navrhováno převést finanční prostředky ve výši 1.100 tis. Kč do rozpočtu roku 2023.</t>
  </si>
  <si>
    <t xml:space="preserve">Finanční prostředky v rámci této akce rozpočtu jsou vázány na podmínky smlouvy č. 00309/2022/KH, ve které je plnění smlouvy stanoveno v měsíčních intervalech do 31.01.2023, a smlouvy č. 00312/2022/KH, s plněním do 31.12.2022 a faktury jsou splatné do 30 dnů od doručení. Je navrhováno převést do rozpočtu roku 2023 odhadovanou výši  finančních prostředků.  </t>
  </si>
  <si>
    <t>Rada kraje usnesením č. 35/2424 ze dne 07.02.2022 rozhodla uzavřít smlouvu č. 00309/2022/KH se společností POLAR televize Ostrava, s.r.o. na výrobu Léta běží, aj. Faktura za plnění v prosinci bude s ohledem na termín splatnosti stanovený na 30 den od její doručení uhrazena v lednu 2023. Proto je navrhováno převést prostředky ve výši 67,8 tis. Kč do upraveného rozpočtu roku 2023.</t>
  </si>
  <si>
    <t>V roce 2022 byly uzavřeny smlouvy na nákup vysílacího času, dodání programů a poskytnutí licence, s dobou plnění do 31.01.2023 se společnostmi Rádio Čas s.r.o.  (č. sml. 00306/2022/KH),  FABEX MEDIA s.r.o.  (č. sml. 00308/2022/KH) a POLAR televize Ostrava, s.r.o. (č. sml. 00309/2022/KH) a s dobou plnění do 31.12.2022 s společností MEDIA BOHEMIA a.s. (č. sml. 00312/2022/KH). Vysílání za měsíce prosinec 2022 a leden 2023 bude fakturováno až v roce 2023. V návaznosti na výše uvedené je navrhováno převést nevyčerpané finanční prostředky do rozpočtu roku 2023.</t>
  </si>
  <si>
    <t xml:space="preserve">Finanční prostředky na akci schválilo zastupitelstvo kraje usnesením č. 6/475 ze dne 16.12.2021. Uzavřena smlouva č. 00309/2022/KH s organizací POLAR televize Ostrava, s.r.o., z ORJ 9 financováno poskytnutí licence k magazínu TV Medicína, s ohledem na platnost smlouvy jsou navrhovány finanční prostředky k převodu do roku 2023. </t>
  </si>
  <si>
    <t>Akce byla schválena usnesením rady kraje č. 35/2424 dne 07.02.2022. Poslední díl pořadu Proměny MSK bude fakturován v prosinci 2022. S ohledem na lhůtu splatnosti faktury je navrženo převést finanční prostředky ve výši 37 tis. Kč do rozpočtu roku 2023.</t>
  </si>
  <si>
    <t>Usnesením zastupitelstva kraje č. 8/777 ze dne 16.06.2022 bylo rozhodnuto o poskytnutí dotací v rámci dotačního programu „Program na podporu přípravy projektové dokumentace 2022". V souladu s podmínkami uzavřených smluv měly být v roce 2022 vyplaceny první splátky dotací. Jeden z příjemců však nedoložil ve stanovené lhůtě podklady pro uzavření smlouvy, proto byl osloven náhradní žadatel. Smlouva s náhradním žadatelem bude uzavřena koncem roku 2022. V souladu s výše uvedeným je navrhováno převést nevyčerpané finanční prostředky ve výši 320 tis. Kč určené na výplatu první splátky dotace do upraveného rozpočtu kraje na rok 2023.</t>
  </si>
  <si>
    <t>Usneseními zastupitelstva kraje č. 4/322 ze dne 17.06.2021 a č. 6/524 ze dne 16.12.2021 bylo rozhodnuto o poskytnutí dotací v rámci dotačního programu „Podpora podnikání v Moravskoslezském kraji 2021". První splátky dotací byly vyplaceny v roce 2021 a počátkem roku 2022. Část druhých splátek byla vyplacena v roce 2022. Zbylé druhé splátky ve výši 401,8 tis. Kč budou vyplaceny po předložení závěrečných vyúčtování počátkem roku 2023. V návaznosti na výše uvedené je navrhováno převést nevyplacené finanční prostředky do upraveného rozpočtu kraje na rok 2023.</t>
  </si>
  <si>
    <t>Usneseními zastupitelstva kraje č. 8/875 ze dne 14.06.2018 a č. 10/1125 ze dne 13.12.2018 bylo rozhodnuto o poskytnutí dotací v rámci kontinuálního dotačního programu „Program podpory financování akcí s podporou EU pro obce do 3 tis. obyvatel" včetně náhradních žadatelů. Výplata druhých splátek dotací probíhá postupně po předložení závěrečných vyúčtování. Nevyčerpané finanční prostředky alokované v rozpočtu kraje na rok 2022 určené na tento účel ve výši 5.081 tis. Kč je navrhováno převést do upraveného rozpočtu kraje na rok 2023.</t>
  </si>
  <si>
    <t>Usnesením zastupitelstva kraje č. 3/200 ze dne 17.03.2021 bylo rozhodnuto o poskytnutí dotací v rámci dotačního programu. V roce 2021 proběhla výplata prvních splátek dotací v souladu s podmínkami uzavřených smluv. Částečná výplata druhých splátek dotací proběhla v roce 2022. S některými příjemci byly uzavřeny dodatky smluv, na základě kterých došlo k prodloužení časové použitelnosti dotací. Nevyčerpané finanční prostředky ve výši 1.591,5 tis. Kč určené na výplatu druhých splátek dotací po předložení závěrečných vyúčtování je navrhováno převést do upraveného rozpočtu kraje na rok 2023.</t>
  </si>
  <si>
    <t>Rada kraje rozhodla usnesením č. 55/3899 ze dne 24.10.2022 o uzavření dodatku k příkazní smlouvě č. 06741/2019/RRC na „Zabezpečení odborných služeb spočívající v zajištění zastoupení Moravskoslezského kraje v Bruselu“ se společností BeePartner – EPA Consulting. V třetím roce poskytovaných služeb mělo dojít k předložení 4 projektů, které budou vybrány ze strany kraje, do centrálně řízených programů Evropské komise či jiných adekvátních finančních zdrojů. V návaznosti na potřeby kraje a relevantní výzvy byly vybrány 3 projekty. Dohodou dochází k prodloužení plnění této aktivity do čtvrtého roku realizace. V návaznosti na výše uvedené je navrhováno převést nevyčerpané prostředky ve výši 893 tis. Kč do upraveného rozpočtu kraje na rok 2023.</t>
  </si>
  <si>
    <t>Na základě usnesení zastupitelstva kraje č. 9/908 ze dne 15.09.2022 byly uzavřeny kupní smlouvy č. 04165/2022/IM, 03892/2022/IM, 03893/2022/IM, 04160/2022/IM a 04163/2022/IM na nákup pozemků od fyzických osob v katastrálním území Petřvald u Nového Jičína v souladu s Rozvojovou studií rozšířeného zájmového území Mošnov, tzv. Velký Mošnov. Kupní cena je splatná do 30 dnů po nabytí právních účinku vkladu vlastnického práva do katastru nemovitostí. Vzhledem k tomu, že prodávající dosud nedoručili podepsanou kupní smlouvu a s ohledem na sjednané platební podmínky, je navrhováno převést finanční prostředky ve výši 5.868,5 tis. Kč do rozpočtu roku 2023.</t>
  </si>
  <si>
    <t>Zastupitelstvo kraje rozhodlo usnesením č. 17/2054 ze dne 03.09.2020 o pokračování dalších aktivit k rozšíření zájmového území Mošnov. Z výše uvedeného je navrhováno převést zasmluvněné prostředky ve výši 526,8 tis. do rozpočtu kraje na rok 2023.</t>
  </si>
  <si>
    <t>Rada kraje schválila usnesením č. 13/820 (v návaznosti na usnesení RK 72/6560 ze dne 21.10.2019, č. 91/7977 ze dne 22.06.2020, č. 92/8105 ze dne 20.07.2020) o změmě termínu konání třetíko ročníku benefiční akce "Spolu ruku v ruce" a s tím souvisejících dohodách o změně závazku.  V souvislosti s konáním benefiční akce „Spolu ruku v ruce“ navrhujeme převést finanční prostředky určené na organizační zajištění akce (pronájem Trojhalí a organizační zajištění vč. kapely) do rozpočtu roku 2023, kdy bude akce konána. Jsou vyhlášené veřejné zakázky č. 142/2022 a  143/2022.</t>
  </si>
  <si>
    <t>ZK usnesením č. 7/690 ze dne 16.03.2022 a usnesením č. 8/818 ze dne 16.06.2022 rozhodlo poskytnout návratné finanční výpomoci organizacím  v max. výši 21.249 tis. Kč k zajištění profinancování schválených projektů v rámci výzvy č. 21 Integrovaného regionálního operačního programu, s jednorázovou splatností ihned po obdržení dotace, nejpozději do 31.12.2023. Příspěvkovým organizacím je vypláceno až na základě předložených faktur, proto je navrhováno převést nevyčerpané finanční prostředky do rozpočtu roku 2023.</t>
  </si>
  <si>
    <t>Ve dnech 22.01.2023 - 27.01.2023 se konají Hry X. zimní olympiády dětí a mládeže ČR 2023 v Královéhradeckém kraji. Předmětem Kupní smlouvy č. 04306/2022/ŠMS (VZ 96/2022) je zajištění sportovního oblečení pro reprezentační výpravu Moravskoslezského kraje. Předmětem objednávky č. 1224/2022/ŠMS/O je dodávka hokejových dresů a předmětem objednávky č. 1223/2022/ŠMS/O je dodávka kombinéz pro běžecké lyžování. Plnění smlouvy a objednávek bude v lednu 2023, proto je navrhováno převést finanční prostředky do  rozpočtu roku 2023.</t>
  </si>
  <si>
    <t>Na základě usnesení rady kraje č. 45/3041 ze dne 30.05.2022 byla uzavřena smlouva č. 02686/2022/ÚPS  se společností Ateliér Cihlář-Svoboda s.r.o. na provedení Aktualizace č. 6 Zásad územního rozvoje Moravskoslezského kraje. Aktualizace probíhá ve 4 etapách, přičemž byla provedena a uhrazena 1. etapa. Úhrada za provedení 2. - 4. etapy aktualizace bude v roce 2023. Z tohoto důvodu je navrhováno převést finanční prostředky ve výši 569,2 tis. Kč do rozpočtu roku 2023.</t>
  </si>
  <si>
    <t>Na základě objednávky č. 1259/2022/ÚPS/O provede Atedliér Cihlář-Svoboda s.r.o. Aktualizaci č. 7 Zásad územního rozvoje Moravskoslezského kraje, týkající se změny využití plochy Nad Barborou. Vzhledem k termínu splnění do 30.06.2023 je navrhováno převést finanční prostředky ve výši 199,7 tis. Kč do rozpočtu roku 2023.</t>
  </si>
  <si>
    <t xml:space="preserve">Rada kraje usnesením č. 26/1732 ze dne 29.09.2021 rozhodla  uzavřít smlouvu č. 04939/2021/ÚPS  se společností GEOtest a.s. na provedení územní studie Zadržení vody v krajině na území Moravskoslezského kraje. Studie probíhá ve 3 etapách, přičemž byly provedeny 1. a 2. etapa. Úhrada za provedení 3. etapy bude v roce 2023. Z tohoto důvodu je navrhováno převést finanční prostředky ve výši 121 tis. Kč do rozpočtu roku 2023.   </t>
  </si>
  <si>
    <t xml:space="preserve">Rada kraje usnesením č. 46/3237 ze dne 13.06.2022 rozhodla  uzavřít smlouvu č. 02346/2022/ÚPS  se společností Ateliér Cihlář-Svoboda s.r.o. - Vondráčková na provedení  územní studie Vyhodnocení území Moravskoslezského kraje z hlediska existujících limitů umístění větrných a fotovoltaických elektráren. Studie probíhá ve 3 etapách, přičemž byla provedena 1. etapa. Úhrada za provedení 2. - 3. etapy bude v roce 2023. Z tohoto důvodu je navrhováno převést finanční prostředky ve výši 713,4 tis. Kč do rozpočtu roku 2023.                            </t>
  </si>
  <si>
    <t>Rada kraje usnesením č. 41/2759 ze dne 28.03.2022 rozhodla o uzavření smlouvy č. 01306/2022/INF s dodavatelem S&amp;T CZ s.r.o. na zabezpečení technické podpory, maintenance a rozvoj systému iUsnesení po dobu 36 měsíců. Vzhledem k nastaveným platebním podmínkám je navrhováno převést finanční prostředky ve výši 485 tis. Kč do rozpočtu roku 2023.</t>
  </si>
  <si>
    <t>Rada kraje usnesením č. 28/1837 ze dne 25.10.2021 rozhodla uzavřít smlouvu č. 05084/2021/INF k veřejné zakázce s názvem "Identitní brána MSK" se společností STAPRO s.r.o. na dodávku systému identitní brány a poskytování servisní a technické podpory. Z důvodu posunutí termínu dodávky systému do roku 2023, je navrhováno převést finanční prostředky ve výši 392 tis. Kč na poskytování servisní a technické podpory do rozpočtu roku 2023.</t>
  </si>
  <si>
    <t>Rada kraje usnesením č. 43/2893 ze dne 25.04.2022 rozhodla o uzavření smlouvy č. 01543/2022/ZDR s dodavatelem ICZ a.s. na zajištění fungování provozního manažerského informačního systému pro zdravotnictví. V souladu s platebními podmínkami bude úhrada roční servisní a technické podpory provedena na počátku roku 2023. Z tohoto důvodu je navrhováno převést finanční prostředky ve výši 327 tis. Kč do rozpočtu roku 2023.</t>
  </si>
  <si>
    <t>Zastupitelstvo kraje usnesením č. 6/475 ze dne 16.12.2021 schválilo finanční prostředky ve výši 8.500 tis. Kč pro Městskou nemocnici Ostrava, příspěvková organizace. Uzavřena smlouva o poskytnutí dotace č. 01471/2022/ZDR na reallizaci projektu "Vybudování nové protialkoholní záchytné stanice v areálu MěN Ostrava". S ohledem na časovou použitelnost finančních prostředků do 31.12.2023 jsou finanční prostředky v uvedené výši navrhvány k převodu do roku 2023.</t>
  </si>
  <si>
    <t xml:space="preserve">Akce byla schválena zastupitelstvem kraje usnesením č. 6/475 ze dne 16.12.2021. Na zajištění služby jsou uzavřeny smlouvy s Městskou nemocnicí Ostrava, p. o. č. 00542/2020/ZDR a 00543/2020/ZDR (dospělí, dorost a děti) a se společností AJNA s.r.o. č. 02023/2020/ZDR (zubní). Úhrada za měsíc prosinec 2022 proběhne v lednu 2023, z toho důvodu je navrhován převod finančních prostředků do rozpočtu 2023. </t>
  </si>
  <si>
    <t xml:space="preserve">Zastupitelstvo kraje usnesením č. 8/738 ze dne 16.06.2022 schválilo závazek kraje ve výši 42.000 tis. Kč ročně k zajištění kybernetické bezpečnosti nemocnic zřizovaných a založených Moravskoslezským krajem, na období 2023-2026. Finanční prostředky jsou určeny na úhradu bezpečnostních technologií v jednotlivých zdravotnických zařízeních. V rámci akce realizovány veřejné zakázky Monitoring síťového provozu a Řešení správy privilegovaného přístupu PIM/PAM ve vybraných organizacích MSK včetně poskytování technické podpory. Součástí jsou finanční prostředky na zajištění administrace zakázek. S ohledem na realizaci zakázek je navrhován převod do rozpočtu 2023. </t>
  </si>
  <si>
    <t>Finanční prostředky jsou vázány v objednávce č. 0604/2022/EPCH/O na komplexní zajištění realizace zadávacího řízení řešení kybernetické bezpečnosti v nemocnicích MSK pro příspěvkovou organizaci Moravskoslezské datové centrum, v souladu s Rámcovou dohodou na zajištění komplexních služeb souvisejících s administrací zadávacích řízení včetně poskytování právního poradenství v oblasti veřejného investování č. 03339/2021/KŘ uzavřenou dne 16.07.2021. Z daného důvodu je navrhováno převést nevyčerpané finanční prostředky do rozpočtu roku 2023.</t>
  </si>
  <si>
    <t>Akce schválena radou kraje usnesenním č. 51/3586 ze dne 29.08.2022, finanční prostředky jsou určeny k zajištění financování veřejné zakázky na poskytování telemedicínských služeb v Moravskoslezském kraji a vytvoření telemedicínského systému v pěti vybraných obcích kraje, ve kterých je zhoršená dostupnost zdravotní péče. Součástí jsou finanční prostředky na administraci zakázky. S ohledem na realizaci zakázky je navrhován převod do rozpočtu roku 2023.</t>
  </si>
  <si>
    <t>Rada kraje usnesením č. 53/3782 ze dne 26.09.2022 rozhodla o poskytnutí dotace subjektu Golf Club Lipiny, spolek, na realizaci projektu „Ozdravný a edukační pobyt" ve výši 150 tis. Kč. V souladu s podmínkami uzavřené smlouvy č. 04344/2022/RRC byla v roce 2022 vyplacena první splátka dotace ve výši 120 tis. Kč. Druhá splátka dotace bude vyplacena příjemci po předložení závěrečného vyúčtování projektu. V souladu s výše uvedeným je navrhováno převést nevyčerpané finanční prostředky ve výši 30 tis. Kč do upraveného rozpočtu kraje na rok 2023.</t>
  </si>
  <si>
    <t>Rada kraje usnesením č. 82/7374 ze dne 02.03.2020 vzala na vědomí informaci o průběhu financování akce z rozpočtu kraje v letech 2019-2023. Celkové výdaje na akci jsou ve výši 46.249 tis. Kč. Finanční prostředky jsou rozděleny k financování v letech dle jednotlivých zakázek a jsou čerpány průběžně. Z důvodu realizace akce v následujícím roce je navrhován převod finančních prostředků ve výši 16.288,7 tis. Kč do rozpočtu 2023.</t>
  </si>
  <si>
    <t>Zastupitelstvo kraje usnesením č. 8/738 ze dne 16.06.2022 schválilo závazek ve výši 42 mil. Kč ročně k zajištění kybernetické bezpečnosti nemocnic zřizovaných a založených Moravskoslezským krajem. Finanční prostředky ve výši 12.456 tis. Kč jsou vázány v rámci veřejné zakázky č. 0053/2022/EPCH/V "Řešení kybernetické bezpečnosti v nemocnicích MSK", a to za účelem zavedení systému řízení bezpečnosti informací u sedmi krajských nemocnic. Z daného důvodu je navrhováno převést nevyčerpané finanční prostředky do rozpočtu roku 2023.</t>
  </si>
  <si>
    <t>Zastupitelstvo kraje usnesením č. 5/401 ze dne 16.09.2021 rozhodlo poskytnout návratnou finanční výpomoc pro zajištění předfinancování projektu Revitalizace parků Nemocnice s poliklinikou Karviná-Ráj - Karviná a projektu  Revitalizace parků Nemocnice s poliklinikou Karviná-Ráj - Orlová (60 % z celkových způsobilých výdajů projektů). Splatnost NFV do 30.06.2024. Realizace projektů v letech 2022-2023, z toho důvodu navrhován převod do rozpočtu roku 2023.</t>
  </si>
  <si>
    <t>Akce schválena zastupitelstvem kraje č. 6/475 ze dne 16.12.2021. Finanční prostředky jsou určeny na úhradu osobních výdajů souvisejících s uzavřenými dohodami o provedení práce na zajištění poradenských a konzultačních služeb. Fakturace za měsíc prosinec proběhne v roce 2023, z toho důvodu jsou finanční prostředky ve výši 210 tis. Kč navrhovány k převodu do rozpočtu roku 2023.</t>
  </si>
  <si>
    <t>Akce schválena zastupitelstvem kraje č. 6/475 ze dne 16.12.2021. Finanční prostředky jsou určeny na úhradu osobních výdajů souvisejících s uzavřenou dohodou o provedení práce na zajištění poradenských a konzultačních služeb. Fakturace za měsíc prosinec proběhne v roce 2023, z toho důvodu jsou finanční prostředky ve výši 40 tis. Kč navrhovány k převodu do rozpočtu roku 2023.</t>
  </si>
  <si>
    <t>V rámci akce rozpočtu Osvětová činnost je uzavřena objednávka č. 0223/2022/ŽPZ/O na průběžné snímání a video z realizace projektu Revitalizace EVL Děhylovský potok - Štěpán s termínem plnění do 31.10.2023. V současné době však nelze přesně stanovit výši nevyčerpaných prostředků, kterou je navrhováno převést do rozpočtu kraje na rok 2023.</t>
  </si>
  <si>
    <t>Akce rozpočtu byla schválena usnesením ZK č. 6/475 ze dne 16.12.2021. Finanční prostředky jsou vázány smlouvou ev. č. 00432/2022/ŽPZ. Platby budou probíhat dle jednotlivých etap díla (dílčích částí) dle smlouvy. Smlouva nabyla účinnosti 23.03.2022. Z tohoto důvodu je potřeba převést finanční prostředky do rozpočtu roku 2023.</t>
  </si>
  <si>
    <t xml:space="preserve">Akce rozpočtu "Zpracování posudků EIA" byla schválena usnesením zastupitelstva kraje č. 6/475 ze dne 16.12.2021. Jedná se o finanční prostředky, které jsou smluvně vázány ve smlouvách o dílo na zpracování posudků ke konkrétním záměrům dle zákona č. 100/2001 Sb., o posuzování vlivů na životní prostředí. Z tohoto důvodu je navrhováno převést finanční prostředky ve výši 546,2 tis. Kč do rozpočtu roku 2023. </t>
  </si>
  <si>
    <t>Akce rozpočtu "Situační zpráva o kvalitě ovzduší" byla schválena usnesením zastupitelstva kraje č. 6/475 ze dne 16.12.2021. Jedná se o finanční prostředky, které jsou vázány objednávkou č. 1024/2022/ŽPZ/O na zpracování situační zprávy o kvalitě ovzduší v MSK za rok 2021. Termín plnění je stanoven na 16.01.2023 z důvodu sběru veškerých dat za rok 2021. Proto je navrhováno převést finanční prostředky ve výši 147,7 tis. Kč do rozpočtu roku 2023.</t>
  </si>
  <si>
    <t>Akce rozpočtu "Odstraňování následků havárií dle zákona o vodách" byla zařazena do rozpočtu kraje na rok 2022 usnesením rady kraje č. 34/2377 ze dne 24.01.2022. Jedná se o účelové finanční prostředky určené k úhradě nákladů spojených s odstraněním následků závadného stavu podle § 42 odst. 4 (havárie) a odst. 5 (ekologické újmy) zákona č. 254/2001 Sb., o vodách, které jsou uvolňovány z havarijního účtu (účet je ročně doplňovaný do výše 10.000 tis. Kč na úhradu nutných nákladů vzniklých s odstraněním nákladů nedovoleného vypouštění odpadních vod, nakládání se závadnými látkami nebo havárií, kde vodoprávním úřadem nelze uložit opatření k nápravě a hrozí-li závažné ohrožení nebo znečištění povrchových nebo podzemních vod) v souladu se Zásadami pro poskytování finančních prostředků z rozpočtu MSK k odstranění následků závadného stavu podle § 42 odst. 4 a 5 vodního zákona a na základě rozhodnutí zastupitelstva kraje. Z tohoto důvodu je navrhováno převést finanční prostředky ve výši 10.000 tis. Kč do rozpočtu roku 2023.</t>
  </si>
  <si>
    <t>Akce rozpočtu "DP - Drobné vodohospodářské akce" je součástí schváleného rozpočtu kraje na rok 2022 dle usnesení zastupitelstva kraje č. 6/475 ze dne 16.12.2021. Finanční prostředky jsou určeny na realizaci dotačního programu. Jedná se o finanční prostředky, které jsou vázány na uzavřené smlouvy o poskytnutí dotace v rámci dotačního programu, který je vyhlášen jako dvouletý. Vzhledem k tomu, že vyplácení dotací probíhá na základě předkládaných výzev spolu s předložením průběžného vyúčtování, budou tyto finanční prostředky vyplaceny v roce 2023. Na základě výše uvedeného je navrhováno převést nevyčerpané finanční prostředky do rozpočtu roku 2023.</t>
  </si>
  <si>
    <t>Akce rozpočtu byla schválena usnesením zastupitelstva kraje č. 6/475 ze dne 16.12.2021. Finanční prostředky jsou určeny na poskytování dotací v rámci tohoto dotačního programu. Vyplácení těchto dotací je smluvně stanoveno na 50% do 30 dnů od nabytí účinnosti smlouvy a zbylých 50% po závěrečném vyúčtování (listopad 2023). Vzhledem k výše uvedenému je nutno převést nevyčerpané finanční prostředky do rozpočtu roku 2023.</t>
  </si>
  <si>
    <t xml:space="preserve">Dotační program Kotlíkové dotace v Moravskoslezském kraji - 3. výzva v rámci adaptačního a mitigačního opatření  byl schválen usnesením rady kraje č. 9/15 ze dne 22.06.2020. Jedná se o víceletý dotační program. Realizace dílčích projektů včetně předložení vyúčtování kotlíkové dotace je nastavena do 30. 09. 2023.  Vyúčtování jsou předkládána a proplácena průběžně. Kontrola těchto předložených vyúčtování a proplácení dotací bude probíhat v roce 2019 až 2024. Proto je třeba převést nevyčerpané finanční prostředky do rozpočtu roku 2023. </t>
  </si>
  <si>
    <t>Českému rybářskému svazu, z. s., územnímu svazu pro Severní Moravu a Slezsko na projekt "Stabilizace havarijního stavu VD Návsí - Jablunkov II." byla schválena dotace ve výši 500 tis. Kč usnesením 2/121 ze dne 17.12.2020. Vzhledem k časové použitelnosti ode dne 01.09.2020 do dne 31.12.2022 není možné přesně odhadnout, kdy bude dotace vyčerpána. Dle smlouvy mají ZV dodat do 16.01.2023 a dotace se vyplácí do 30 dnů od ZV. Z tohoto důvodu je potřeba finanční prostředky ve výši 500 tis. Kč převést do rozpočtu roku 2023.</t>
  </si>
  <si>
    <t>Akce byla schválena zastupitelstvem kraje usnesením č. 6/475 ze dne 16.12.2021. Na základě uzavřené smlouvy č. 08439/2020/ZDR proběhne fakturace za měsíc prosinec 2022 v lednu 2023. Z toho důvodu je navrhováno finanční prostředky v uvedené výši na úhradu za prosinec 2022 převést do rozpočtu 2023.</t>
  </si>
  <si>
    <t>Usnesením rady kraje č. 45/3106 ze dne 30.05.2022 byl vyhlášen dotační program „Program vědy a výzkumu v Moravskoslezském kraji 2022". Finanční prostředky ve výši 4.050 tis.Kč jsou určeny na výplatu prvních splátek dotací po nabytí účinnosti smluv. Zastupitelstvo kraje rozhodne o rozdělení dotací v rámci dotačního programu koncem roku 2022. V návaznosti na výše uvedené je navrhováno převést finanční prostředky ve výši 4.050 tis. Kč do upraveného rozpočtu kraje na rok 2023.</t>
  </si>
  <si>
    <t>Dne 07.09.2022 byla s dodavatelem HC VÍTKOVICE RIDERA a.s. uzavřena objednávka č. 0955/2022/KH/O k zajištění prezentace Moravskoslezského kraje formou videospotů pouštěných na multimediální kostce nad ledovou plochou v rámci 26 domáchích utkání HC VÍTKOVICE RIDERA hraných v OSTRAVAR ARÉNĚ v rámci základní části Tippsport extraligy ledního hokeje 2022/2023 a to do konce března 2023. S ohledem na uvedené je navrhováno převést finannčí prostředky ve výši 218 tis. Kč do rozpočtu roku 2023.</t>
  </si>
  <si>
    <t xml:space="preserve">Zastupitelstvo kraje usnesením č.  9/854 ze dne 15.09.2022 rozhodlo poskytnout dotaci (04213/2022/KPP), účelově určenou na projekt "Areál Vodní mlýn Wesselsky: Obnova krovu a krytiny stodoly", ve výši 1.300 tis. Kč pro subjekt Jaroslav Král. Časová použitelnost dotace je do 30.06.2023 a vyplácení dotace probíhá po předložení výzvy, případně po závěrečném vyúčtování. V návaznosti na výše uvedené je navrhováno převést nevyčerpané finanční prostředky do rozpočtu roku 2023. </t>
  </si>
  <si>
    <t>Rada kraje usnesením č. 38/2667 ze dne 28.02.2022 rozhodla vyčlenit v rozpočtu kraje finanční prostředky ve výši 10.000 tis. Kč s účelovým určením na akci "Pomoc Ukrajině". Prostředky byly použity na poskytnutí bezprostřední humanitární pomoci občanům Ukrajiny. Usneseními rady kraje č. 42/2879 ze dne 11.04.2022 a č. 44/2964 ze dne 09.05.2022 byly tyto prostředky navýšeny celkem o 30.000 tis. Kč, určené především na zabezpečení činnosti Krajského asistenčního centra pomoci Ukrajině. Vzhledem k aktuální situaci na Ukrajině je možné předpokládat další příliv občanů Ukrajiny, kteří budou vyhledávat humanitární pomoc na území kraje. Z tohoto důvodu je navrhováno převést finanční prostředky ve výši 5.000 tis. Kč do rozpočtu roku 2023.</t>
  </si>
  <si>
    <t>Dne 19.05.2022 byla vystavena objednávka č. 0607/2022/KH/O s dodavatelem NAM systém, a.s. na dodávku Systému pro informování v rámci krizových situací a služeb souvisejících s provozem systému včetně zasílání max. počtu 3.000 sms na období od 01.06.2022 do 31.05.2023. Výdaje za zajištění služby jsou uhrazeny jednorázově, za období prosinec 2022 budou hrazeny v lednu 2023. Z tohoto důvodu je navrhováno převést finanční prostředky ve výši 4,8 tis. Kč do rozpočtu roku 2023.</t>
  </si>
  <si>
    <t>Na základě objednávky č. 1250/2022/IM/O byla u společnosti LAMBDA studio s.r.o. objednána poradenská a konzultační činnost v rámci přípravy pilotních projektů MSK v souvislosti se zaváděním metody BIM (Building Information Modelling). S ohledem na sjednané platební podmínky bude cena za poskytnutou službu uhrazena v příštím roce. Z tohoto důvodu je navrhováno převést prostředky ve výši 208  tis. Kč do rozpočtu roku 2023.
Odstranění domu č.p. 61 a č.p. 194 v Nošovicích - akce byla schválena usnesením rady kraje č. 40/2717 dne 14.03.2022. Projektová dokumentace byla dokončena v září 2022. Probíhají veřejné zakázky na výběr zhotovitele a TDS, realizace bude zahájena po uzavření smluv tj. 01/2023. Z tohoto důvodu je navrhováno převést finanční prostředky určené na autorský dozor projektanta, technický dozor stavebníka a na bourací práce ve výši 2.837 tis. Kč do rozpočtu roku 2023.</t>
  </si>
  <si>
    <t xml:space="preserve">Na základě usnesení rady kraje č. 84/7447 ze dne 23.03.2020 kraj uzavřel objednávku č. 0422/2020/IM/0 se společností  Deloitte Advisory s.r.o. na poskytování konzultačních služeb souvisejících s výběrem developera pro realizaci jednotlivých investičních záměrů v oblasti hangárování, leteckého opravárenství, případně dalších leteckých služeb v areálu Letiště Leoše Janáčka Ostrava v Mošnově za cenu 510 tis. Kč včetně DPH. Z této objednávky zatím nebylo plněno 86,5 tis. Kč. V souvislosti s uvedeným investičním záměrem kraj uzavřel objednávku č. 0602/2020/IM/0 se společností MT Legal s.r.o., advokátní kancelář na poskytnutí právních služeb spojených se samotným procesem výběru developera za cenu 241,1 tis. Kč, přičemž dosud není uhrazeno 225,6 tis. Kč. Finanční prostředky na úhradu této objednávky byly schváleny usnesením rady kraje č. 89/7811 ze dne 01.06.2020. Nevyčerpané zdroje v roce 2021 byly zapojeny do rozpočtu kraje 2022 na základě usnesení rady kraje č. 33/2314 ze dne 10.01.2022. Z důvodu přerušení procesu výběru developera ze strany kraje a jeho předpokládaného pokračování až v roce 2023 je navrhováno převést nevyčerpané finanční prostředky ve výši  312,10 tis. Kč do rozpočtu roku 2023. </t>
  </si>
  <si>
    <t>Zahájení přípravy projektu bylo schváleno zastupitelstvem kraje dne 13.12.2018 usnesením č. 10/1088. Rada kraje dne 24.01.2022 rozhodla usnesením č. 34/2377 o poskytnutí účelové investiční dotace na úhradu projektové dokumentace. Projekt se stavebně zatím nerealizuje, nebyla podána žádost o dotaci z důvodu předčasného uzavření výzvy. Z uzavřené smlouvy na zpracování projektové dokumentace vyplývají závazky z titulu pozastávky a výkonu autorského dozoru, které budou hrazeny v roce 2023. Z tohoto důvodu je navrhováno převést nevyčerpané finanční prostředky ve výši 404,1 tis. Kč do rozpočtu roku 2023.</t>
  </si>
  <si>
    <t>Akce byla schválena usnesením zastupitelstva kraje č. 11/1233 dne 13.03.2019 (stavba) a radou kraje č. 91/7903 dne 22.06.2020 (technologie). Stavba část Lískovecká byla dokončena a převzata v prosinci 2021 (při fakturaci byla uplatněna pozastávka). Část Na Hrázi byla po přerušení stavby (z důvodu návaznosti na technologii) opět zahájena v září 2022 a bude dokončena do konce roku 2022 (při fakturaci bude uplatněna pozastávka). U technologické části, kterou zajišťuje příspěvková organizace, probíhají veřejné zakázky, z větší části již byly dílčí části zasmluvněny, pro některé části bylo nutné veřejné zakázky opakovat. Z tohoto důvodu je navrhováno převést finanční prostředky ve výši 103.471,7 tis. Kč do rozpočtu roku 2023.</t>
  </si>
  <si>
    <t>Zastupitelstvo kraje rozhodlo dne 15.09.2022 usnesením č. 9/879 o přípravě projektu "Gastro vybavení Domova Březiny v Petřvaldě", profinancování a kofinancování projektu a udržitelnosti. Realizace projektu bude v roce 2023, proto je navrhováno převést finanční prostředky ve výši 200 tis. Kč do rozpočtu roku 2023.</t>
  </si>
  <si>
    <t>Akce byla schválena usnesením rady kraje č. 41/2800 ze dne 28.03.2022, přičemž cílem je rekonstrukce opěrné zdi, která je součástí silnice III/48312 v provozním staničení km 6,305-6,438. Jedná se o stavbu opěrné zdi v délce 18 m na místě stávající zřícené kamenné opěrné zdi. Z důvodu zpoždění v rámci vyhlášené veřejné zakázky a následně nevhodných klimatických podmínek nebude akce dokončena v roce 2022. Z daného důvodu se navrhuje nevyčerpané finanční prostředky převést do rozpočtu roku 2023.</t>
  </si>
  <si>
    <t>Akce byla schválena usnesením rady kraje č. 41/2800 ze dne 28.03.2022, přičemž cílem je zajištění silničního tělesa a krajnice silnice III/46613 (ul. 26. dubna) železobetonovým prahem. Jedná se o společnou akci se statutárním městem Ostrava, jež je organizátorem veřejné zakázky, v rámci které došlo ke zpoždění. Z tohoto důvodu a následně nevhodných klimatických podmínek nebude akce dokončena v roce 2022. Z daného důvodu se navrhuje nevyčerpané finanční prostředky převést do rozpočtu roku 2023.</t>
  </si>
  <si>
    <t>Akce byla schválena usnesením zastupitelstva kraje č. 6/475 ze dne 16.12.2021, přičemž cílem je přestavba stávající stykové křižovatky zajišťující dopravní napojení zejména Ludgeřovic, Markvartovic a Šilheřovic na nadřazenou komunikační síť, zejména pak na silnici I/56 Ostrava – Opava. S ohledem na skutečnost, že projektovou přípravu zajišťuje obec Ludgeřovice, která nedodala včas projekt pro veřejnou zakázku, nebude tato akce dokončena v roce 2022. Z daného důvodu se navrhuje nevyčerpané finanční prostředky převést do rozpočtu roku 2023.</t>
  </si>
  <si>
    <t>Akce byla schválena usnesením zastupitelstva kraje č. 6/475 ze dne 16.12.2021, přičemž se jedná o novostavbu polozátkové autobusové zastávky na účelové komunikaci, ul. gen. Fajtla v Mošnově  (v budoucnu sil. III/48016), se středovým dělícím ostrůvkem a  zálivem na jedné straně komunikace.  Realizace akce nebude v roce 2022 dokončena z důvodu zpoždění vydání stavebního povolení a následně nevhodných klimatických podmínek. Z daného důvodu se navrhuje nevyčerpané finanční prostředky převést do rozpočtu roku 2023.</t>
  </si>
  <si>
    <t>Opěrné zdi na silnici III/48312 Čeladná – Podolánky (Správa silnic Moravskoslezského kraje, příspěvková organizace, Ostrava)</t>
  </si>
  <si>
    <t>Zpevnění svahu na ul. 26.dubna v k. ú. Stará Plesná, obec Ostrava (Správa silnic Moravskoslezského kraje, příspěvková organizace, Ostrava)</t>
  </si>
  <si>
    <t>Okružní křižovatka silnic III/46611 x III/4697, Ludgeřovice (Správa silnic Moravskoslezského kraje, příspěvková organizace, Ostrava)</t>
  </si>
  <si>
    <t>Polozátková zastávka ul. Gen. Fajtla Mošnov (Správa silnic Moravskoslezského kraje, příspěvková organizace, Ostrava)</t>
  </si>
  <si>
    <t>Rada kraje usnesením č. 35/2464 ze dne 07.02.2022 rozhodla o uzavření smlouvy č. 00321/2022/INF s ČR - Ministerstvem vnitra o centralizovaném zadávání při realizaci nákupu produktů společnosti Cisco Systems. V měsíci září 2022 byly Ministerstvu vnitra odeslány 4 žádosti o realizaci minitendrů na pořízení přístupových přepínačů Cisco, síťových přepínačů Cisco, WiFi kontrolerů a přístupových bodů AP Cisco. Žádosti byly zaevidovány pod čj. MSK 123743/2022, MSK 123747/2022, MSK 126872/2022 a MSK 126884/2022. S ohledem na předpokládaný termín plnění jednotlivých dodávek na počátku roku 2023 je navrhováno převést finanční prostředky ve výši 6.326 tis. Kč do rozpočtu roku 2023.</t>
  </si>
  <si>
    <t>Na konci měsíce října 2022 byla vystavena objednávka č. 1200/2022/INF/O na pořízení multifunkčního zařízení Konica Minolta pro potřeby krajského úřadu. Předpokládaný termín dodání je prosinec 2022. S ohledem na platební podmínky bude úhrada provedena v lednu 2023, z tohoto důvodu je navrhováno převést finanční prostředky ve výši 220 tis. Kč do rozpočtu roku 2023.</t>
  </si>
  <si>
    <t>Rada kraje usnesením č. 35/2464 ze dne 07.02.2022 rozhodla o uzavření smlouvy č. 00321/2022/INF s ČR - Ministerstvem vnitra o centralizovaném zadávání při realizaci nákupu produktů společnosti Cisco Systems. V měsíci září 2022 byly Ministerstvu vnitra odeslány 4 žádosti o realizaci minitendrů na pořízení přístupových přepínačů Cisco, síťových přepínačů Cisco, WiFi kontrolerů a přístupových bodů AP Cisco. Žádosti byly zaevidovány pod čj. MSK 123743/2022, MSK 123747/2022, MSK 126872/2022 a MSK 126884/2022. S ohledem na předpokládaný termín plnění jednotlivých dodávek na počátku roku 2023 je navrhováno převést finanční prostředky ve výši 1.462,3 tis. Kč do rozpočtu roku 2023.</t>
  </si>
  <si>
    <t>Rada kraje usnesením č. 51/3542 ze dne 29.08.2022 rozhodla uzavřít smlouvu č. 03271/2022/KON k VZ č. 89/2022 na Zajištění elektronických výběrových řízení a souvisejících činností v rámci systému sdružených nákupů. Vzhledem k předpokládaným termínům realizace jednotlivých elektronických výběrových řízení je navrhováno převést finanční prostředky ve výši 2.000 tis. Kč do rozpočtu roku 2023.</t>
  </si>
  <si>
    <t>Rada kraje usnesením č. 56/3948 ze dne 07.11.2022 rozhodla o uzavření objednávky č. 1248/2022/KŘ/O s dodavatelem KASCH - interiér s.r.o. na  dodávka a montáž nábytku, dveří včetně obložek dveří v rámci modernizace vybavení bufetu v budově krajského úřadu Moravskoslezského kraje. S ohledem na termín plnění dodávky je navrhováno převést finanční prostředky ve výši 392,2 tis. Kč do rozpočtu roku 2023.</t>
  </si>
  <si>
    <t>Rada kraje usnesením č. 56/3948 ze dne 07.11.2022 rozhodla o uzavření objednávky č. 1248/2022/KŘ/O s dodavatelem KASCH - interiér s.r.o. na  dodávka a montáž nábytku, dveří včetně obložek dveří v rámci modernizace vybavení bufetu v budově krajského úřadu Moravskoslezského kraje. S ohledem na termín plnění dodávky je navrhováno převést finanční prostředky ve výši 155,8 tis. Kč do rozpočtu roku 2023.</t>
  </si>
  <si>
    <t>Na základě objednávky č. 1307/2022/KŘ/O bude provedeno společností MAVA spol. s r.o. dodání a montáž dvou kusů chladicích vitrín TEFCOLD LPD 1203 F Black do prostoru bufetu v budově krajského úřadu Moravskoslezského kraje. S ohledem na termín dodání a montáže do 28.2.2023 je navrhováno převést finanční prostředky ve výši 163,5 tis. Kč do rozpočtu roku 2023.</t>
  </si>
  <si>
    <t>Reprodukce majetku kraje v odvětví zdravotnictví</t>
  </si>
  <si>
    <t xml:space="preserve">Rada kraje usnesením č. 49/3408 ze dne 18.7.2022 schválila Nemocnici Karviná - Ráj, p. o., finanční prostředky ve výši 2.180 tis. Kč na kamerový systém a automatické dveře pro urgentní příjem. Veřejná zakázka je rozdělena na 3 části (dveře, software, kamery), část zakázky na kamery bude opětovně vyhlášena z důvodu nesplnění požadavků uchazeče. S ohledem na termín dodání a předpokládanou fakturaci je navrhován převod do rozpočtu 2023. </t>
  </si>
  <si>
    <t>Realizace aktivit v rámci této akce rozpočtu je stále aktivní. K tomu je čerpání každoročně plánováno s ohledem na předmět smluvně stanovených činností na konec daného roku. Navíc prostředky ve výši 4.000 tis. Kč představují účelově určené finanční prostředky z poplatků za znečišťování ovzduší dle § 15 zákona č. 201/2012 Sb., o ochraně ovzduší, ve znění pozdějších předpisů, které lze použít pouze na financování opatření v oblasti ochrany životního prostředí.  V případě, že nebudou vyčerpány, je navrhováno převést tyto prostředky do rozpočtu 2023 z důvodu zachování účelovosti těchto prostředků. V současné době nelze výši těchto prostředků stanovit, ale předpokládá se, že nepřekročí výši 1.000 tis. Kč.</t>
  </si>
  <si>
    <t xml:space="preserve">V současné době probíhá poptávkové řízení za účelem zpracování biologického průzkumu  a studie proveditelnosti projektu "Slezská krajina". S ohledem na předmět díla se předpokládá termín plnění až v roce 2023. Z těchto důvodů je navrhováno převést tyto prostředky do rozpočtu 2023. </t>
  </si>
  <si>
    <t>Finanční prostředky jsou určeny na poskytnutí dotací v rámci DP. Vyplácení dotací je smluvně stanoveno ve 2 splátkách, 50 % po NÚS a 50 % po předložení ZV, tj. nepozději do 30.06.2023, proto nelze nevyčerpanou výši FP předem určit, je v současné době navrhováno převést prostředky ve výši 1.517,5 tis. Kč (tj. 50 %) do rozpočtu roku 2023. Financování je zabezpečeno z Fondu životního prostředí MSK (účelové FP představují výnosy z poplatků za znečišťování ovzduší dle § 15 zákona č. 201/2012 Sb., o ochraně ovzduší, ve znění pozdějších předpisů).</t>
  </si>
  <si>
    <t>Zastupitelstvo kraje rozhodlo usnesením č. 9/941 ze dne 15.09.2022 o poskytnutí dotací jednotlivým příjemcům v rámci dotačního programu - Podpora vzdělávání a poradenství v oblasti životního prostředí. Subjektu Středisko volného času Amos, Český Těšín, p.o. byla schválena dotace ve výši 70 tis. Kč na projekt projekt "ZaHRAda hrou". Vzhledem k tomu, že subjekt požádal o prodloužení období realizace (uznatelných nákladů), a to z původního termínu od 01.07.2022 do 30.11.2022  na 01.07.2022 do 30.06.2023, které musí být přeschváleny ZK, které proběhne dne 15.12.2022, není možné vyplatit tuto dotaci po nabytí účinnosti smlouvy a vyplatit ji tak do konce roku 2022. Z tohoto důvodu je potřeba převést finanční prostředky ve výši 70 tis. Kč do rozpočtu roku 2023. Subjektu Arnika - Centrum pro podporu občanů byla schválena dotace ve výši 148.200 Kč na projekt "Tour de aleje 2023". Z důvodu uznatelnosti nákladů na projekt až od 1.1.2023 bude uzavřena smlouva až v roce 2023 a vyplacení dotace po nabytí účinnosti smlouvy, tj. v únoru 2023. Z těchto důvodů je potřeba převést finanční prostředky v celkové výši 218,2 tis. Kč do rozpočtu roku 2023.</t>
  </si>
  <si>
    <t>Oprava povrchu venkovního hřiště a běžecké dráhy (Gymnázium, Nový Jičín, příspěvková organizace)</t>
  </si>
  <si>
    <t>Nabíjecí stanice pro elektromobily (Střední škola polytechnická, Havířov-Šumbark, příspěvková organizace)</t>
  </si>
  <si>
    <t>Vybudování workoutového hřiště (Střední škola technických oborů, Havířov-Šumbark, Lidická 1a/600, příspěvková organizace)</t>
  </si>
  <si>
    <t>Předmětem Smlouvy o dílo č. 00079/2022/ŠMS (VZ 159/2021) je nákup mediálního prostoru pro „Propagační kampaň na podporu řemesel ve středních školách zřizovaných Moravskoslezským krajem“. Úhrada faktury za podzimní mediální kampaň (2. etapa realizace od října do prosince 2022) proběhne až v roce 2023. Předmětem Smlouvy o dílo č. 03751/2019/KŘ (VZ 112/2019) je strategické vedení propagační kampaně s názvem "Řemeslo má respekt" na období 3 let. 3. část díla (3. rok  realizace) měla proběhnout do 30.04.2022. Zhotovitel nesplnil podmínky smlouvy a došlo k pozastavení úhrady. V současné době je připravována Dohoda o narovnání. Koncem roku 2022 se předpokládá vystavení objednávky a vyhlášení veřejné zakázky na grafické služby a prezentační předměty související s propagační kampaní. Na základě výše uvedeného je navrhováno převést finanční prostředky do upraveného rozpočtu roku 2023.</t>
  </si>
  <si>
    <t>Rada kraje usnesením č. 38/2612 ze dne 28.02.2022 rozhodla uzavřít smlouvu  č. 00946/2022/POR se společností Dopravní podnik Ostrava, a.s., o společném postupu při úhradě nákladů za poskytnuté právní služby v souvislosti s realizací stavby "Silnice III/4787 Ostrava ul. Výškovická - rekonstrukce mostů ev.č.4787-3.3 a 4787-4.3".  S ohledem na dohodnuté podmínky je navrhováno převést nevyčerpané finanční prostředky ve výši 65,1 tis. Kč do rozpočtu roku 2023.</t>
  </si>
  <si>
    <t>Zastupitelstvo kraje usnesením č. 7/607 ze dne 16.03.2022 rozhodlo poskytnout dotaci (02234/2022/KPP), účelově určenou na projekt "Alchymistka zakletá v čase", ve výši 500 tis. Kč (z toho částka převedená do zdrojů rozpočtu kraje na rok 2023 je 250 tis. Kč) pro subjekt QQ studio Ostrava s.r.o. Realizace projektu probíhá do 30.10.2022 a závěrečné vyúčtování má být předloženo do 30.11.2022. Dotace může být vyplacena do 60 dnů od předložení bezchybného závěrečného vyúčtování. V návaznosti na výše uvedené je navrhováno převést nevyčerpané finanční prostředky do rozpočtu roku 2023.</t>
  </si>
  <si>
    <t>Zastupitelstvo kraje usnesením č. 7/607 ze dne 16.03.2022 rozhodlo poskytnout dotaci (02030/2022/KPP), účelově určenou na projekt "Za vším hledej ženu", ve výši 700 tis. Kč (z toho částka převedená do zdrojů rozpočtu kraje na rok 2023 je 350 tis. Kč) pro subjekt BIO ILLUSION s.r.o. Realizace projektu proběhla do 30.09.2022 a závěrečné vyúčtování bylo předloženo 31.10.2022. Dotace má být vyplacena do 60 dnů od předložení bezchybného závěrečného vyúčtování. V souvislosti s předloženým závěrečným vyúčtováním vzniklo podezření na porušení rozpočtové kázně, čímž může dojít k posunu termínu vyplacení dotace. V návaznosti na výše uvedené je navrhováno převést nevyčerpané finanční prostředky do rozpočtu roku 2023.</t>
  </si>
  <si>
    <t xml:space="preserve">Zastupitelstvo kraje usnesením č. 7/607 ze dne 16.03.2022 rozhodlo poskytnout dotaci (01669/2022/KPP), účelově určenou na projekt "Liga mužské moudrosti", ve výši 1 000 tis. Kč (z toho částka převedená do zdrojů rozpočtu kraje na rok 2023 je 500 tis. Kč) pro subjekt Vladimír Skórka s.r.o. Realizace projektu probíhá do 30.11.2022 a závěrečné vyúčtování má být předloženo do 02.01.2023. Dotace může být vyplacena do 60 dnů od předložení bezchybného závěrečného vyúčtování. V návaznosti na výše uvedené je navrhováno převést nevyčerpané finanční prostředky do rozpočtu roku 2023. </t>
  </si>
  <si>
    <t>Podpora sportu a pohybových aktivit občanů Moravskoslezského kraje</t>
  </si>
  <si>
    <t xml:space="preserve">Rada kraje usnesením č. 31/2021 ze dne 29.11.2021 rozhodla uzavřít smlouvu č. 04914/2021/KH s dodavatelem PRESTO - PŘEKLADATELSKÉ CENTRUM s.r.o., na zajištění tlumočnických a překladatelských služeb. S ohledem na podmínky smlouvy bude faktura za plnění v prosinci 2022 uhrazena v lednu 2023. Proto je navrhováno převést finanční prostředky ve výši 80 tis. Kč do rozpočtu roku 2023. </t>
  </si>
  <si>
    <t>Zastupitelstvo kraje usnesením č. 7/590 ze 16.03.2022 rozhodlo poskytnout Hasičskému záchrannému sboru Moravskoslezského kraje investiční dotaci ve výši 13.500 tis. Kč a uzavřít smlouvu č. 00928/2022/KH k úhradě uznatelných nákladů projektu "Pořízení techniky pro Hasičský záchranný sbor Moravskoslezského kraje". Příjemce dotace zašle v souladu se smlouvou písemné sdělení, že bylo rozhodnuto o výběru dodavatele ve veřejné zakázce na dodávku cisternových automobilových stříkaček. Dotace bude poté poskytnuta do 7 dnů od obdržení písemného sdělení. V současné době byla poskytnuta 1. část dotace ve výši 4.780,8 tis. Kč. S ohledem na uvedenou skutečnost je navrhováno převést finanční prostředky ve výši 8.719,2 tis. Kč do rozpočtu roku 2023.</t>
  </si>
  <si>
    <t>Zastupitelstvo kraje usnesením č. 8/712 ze 16.06.2022 rozhodlo poskytnout investiční účelové dotace na úhradu nákladů spojených s pořízením cisternové automobilové stříkačky pro jednotku požární ochrany sboru dobrovolných hasičů obce s časovou použitelností do 31.12.2023. Příjemce dotace zašle poskytovateli písemnou výzvu, na základě které bude investiční dotace poskytnuta, proto s ohledem na uvedené je navrhováno převést finanční prostředky ve výši 6.250 tis. Kč do rozpočtu roku 2023.</t>
  </si>
  <si>
    <t>Zastupitelstvo kraje usnesením č. 7/590 ze 16.03.2022 rozhodlo poskytnout neinvestiční dotaci ve výši 1.110 tis. Kč a investiční dotaci ve výši 3.890 tis. Kč a uzavřít s Českou republikou - Hasičským záchranným sborem Moravskoslezského kraje smlouvu č. 00918/2022/KH k úhradě uznatelných nákladů na "Zabezpečení technické podpory pro Integrované bezpečnostní centrum Moravskoslezského kraje" s časovou použitelností dotace do 31.12.2023. V souladu se smlouvou se poskytovatel zavázal poskytnout příjemci dotaci ve lhůtě do 7 dnů od písemného sdělení příjemce, že bylo rozhodnuto o výběru dodavatele ve veřejné zakázce na dodávku telefonní ústředny integrovaného bezpečnostního centra MSK. S ohledem na realizaci formou veřejné zakázky nelze předpokládat, že se do konce roku 2022 podaří vybrat vhodného dodavatele. Proto je navrhováno převést finanční prostředky ve výši 5.000 tis. Kč do rozpočtu roku 2023.</t>
  </si>
  <si>
    <t xml:space="preserve">Dne 30.09.2022 byla uzavřena objednávka č. 1057/2022/KH/O s Barborou Kasprowiczovou na zajištění praní prádla dle požadavků Krajského asistenčního centra pomoci Ukrajině na Dr. Malého v Ostravě, a to na období od 03.10.2022 do vyčerpání celkové částky objednávky. Na základě uvedeného je navrhováno převést finanční prostředky ve výši 240,7 tis. Kč do rozpočtu roku 2023. </t>
  </si>
  <si>
    <t xml:space="preserve">Rada kraje usnesením č. 38/2481 ze dne 28.02.2022 rozhodla na základě veřejné zakázky č. 025/2022 o uzavření celoročních objednávek č. 0254/2022/KH/O s dodavatelem Jaroslav Baďura na prezentaci kraje na zpravodajském serveru www.patriotmagazin.cz a v tištěném magazínu PATRIOT, č. 0255/2022/KH/O s dodavatelem MediaRey, SE na zajištění prezentace kraje na platformě Forbes, č. 0256/2022/KH/O s dodavatelem MAFRA, a.s. k prezentaci na zpravodajském serveru www.iDnes.cz a v Magazínu Náš kraj, č. 0257/2022/KH/O s dodavatelem VLTAVA LABE MEDIA a.s. k prezentaci na zpravodajských webech moravskoslezských Deníků a v tištěném Deníku Extra a č. 025/2022/KH/O s dodavatelem BORGIS a.s. k zajištění prezentace v deníku Právo a PR článků na www.novinky.cz. Objednávky jsou uzavřeny do konce února 2023, proto úhrady faktur za plnění v prosinci 2022 a v lednu a únoru 2023 budou zaplaceny v průběhu roku 2023. Dne 31.07.2017 byl uzavřen dodatek č. 2 ke smlouvě č. 03169/2009/KŘ na poskytování monitoringu médií ve výši 17,1 tis. Kč měsíčně a dne 04.01.2022 byla uzavřena objednávka č. 0002/2022/KH/O s Českou tiskovou kanceláří na zajištění zpravodajské aplikace v mobilu pro jednoho uživatele ve výši 15,8 tis. Kč s termínem plnění do 31.12.2022, s ohledem na uvedené bude faktura za plnění v prosinci uhrazena v lednu 2023. Z uvedeného důvodu je navrhováno převést finanční prostředky ve výši 800 tis. Kč do rozpočtu roku 2023. </t>
  </si>
  <si>
    <t>Podpora projektů sociální prevence a sociálního začleňování s regionální působností v Moravskoslezském kraji</t>
  </si>
  <si>
    <t>Zpracování odborných posudků - psychologická vyšetření, včetně dalších aktivit v odvětví sociálních věcí</t>
  </si>
  <si>
    <t>Smlouva o poskytnutí dotace z rozpočtu Moravskoslezského kraje č. 00093/2022/SOC s použitelností do 31.12.2022. Faktura by dle sdělení příjemce dotace měla být předložena ve 2. polovině 2022, ale dosud nebyla. Z tohoto důvodu je navrhováno převést nevyčerpané finanční prostředky do rozpočtu roku 2023.</t>
  </si>
  <si>
    <t>Smlouva o poskytnutí dotace z rozpočtu Moravskoslezského kraje č. 00116/2022/SOC s použitelností do 31.12.2022. Faktura by dle sdělení příjemce dotace měla být předložena ve 2. polovině 2022, ale dosud nebyla. Z tohoto důvodu je navrhováno převést nevyčerpané finanční prostředky do rozpočtu roku 2023.</t>
  </si>
  <si>
    <t>Oddělení veřejných zakázek krajského úřadu byl předložen požadavek na realizaci veřejné zakázky na nákup prezentačních předmětů s logem Moravskoslezského kraje. Výběr dodavatele a uzavření smlouvy s dodavatelem se předpokládá na počátku roku 2023. Propagační předměty budou dodávány v průběhu roku, a to nejdříve do 30 dnů od podepsání smlouvy. S ohledem na uvedené skutečnosti je navrhováno převést finanční prostředky ve výši 1.299 tis. Kč do rozpočtu roku 2023.</t>
  </si>
  <si>
    <t>Ostatní individuální dotace v odvětví krizového řízení</t>
  </si>
  <si>
    <t>Zastupitelstvo kraje usnesením č. 9/847 ze dne 15.09.2022 rozhodlo poskytnout investiční dotaci ve výši 1.300 tis. Kč a uzavřít smlouvu č. 04696/2022/KH se statutárním městem Ostrava k úhradě uznatelných nákladů projektu Aktualizace projektové dokumentace pro provedení stavby "Revitalizace areálu bývalých kasáren Hranečník v souvislosti s odstraněnín následků důlní činnosti - příprava území pro další využití - II. etapa". Časová použitelnost dotace je od 1.10.2022 do 31.2.2023. Dotace bude poskytována na základě písemných výzev příjemce, předpokládá se na počátku roku 2023. Z tohoto důvodu je navrhováno převést finanční prostředky ve výši 1.300 tis. Kč do rozpočtu roku 2023.</t>
  </si>
  <si>
    <t>1860</t>
  </si>
  <si>
    <t>Rada kraje usnesením č. 55/3880 ze dne 24.10.2022 schválila příspěvkové organizaci Moravskoslezské energetické centrum realizaci projektu "SW systém ATHOS" ve výši 2.000 tis. Kč s časovou použitelností do 31.12.2023. Rada kraje usnesením č. 57/4050 ze dne 28.11.2022 schválila příspěvkové organizaci Moravskoslezské datové centrum realizaci projektu "Technické vybavení organizace" ve výši 435 tis. Kč s časovou použitelností do 31.12.2023. Z daného důvodu je navrhováno převést nevyčerpané finanční prostředky do rozpočtu roku 2023.</t>
  </si>
  <si>
    <t>Zastupitelstvo kraje rozhodlo o profinancovaní a kofinancování projektu usnesením č. 9/884 ze dne 15.09.2022. Projekt bude předložen do příslušné vývzy IROP v roce 2023, výdaje za zpracování studie proveditelnosti lze rovněž předpokládat v roce 2023. Nevyčerpané finanční prostředky projektu ve výši 100 tis. Kč je potřeba převést do rozpočtu 2023, kde budou použity na úhradu výdajů určených na přípravu projektu.</t>
  </si>
  <si>
    <t>Rada kraje schválila svým usnesením č. 57/4059 ze dne 28.11.2022 dotaci na projekt "Ostrava ČokoFest 2022 (podzimní vydání)", ve výši 50 tis. Kč pro subjekt ChrisEvents s.r.o., IČO 04976525. Vzhledem k tomu, že vyplacení dotace může  proběhnout do 30 dnů od nabytí účinnosti smlouvy, je vysoce pravděpodobné, že nebude vyplacená do konce roku 2022. V návaznosti na výše uvedené je navrhováno převést nevyčerpané finanční prostředky do rozpočtu roku 2023.</t>
  </si>
  <si>
    <t>Rada kraje schválila svým usnesením č. 57/4059  ze dne 28.11.2022 dotaci na projekt "Mezinárodní hudební festival MUSICA PURA 2022", ve výši 120 tis. Kč pro subjekt Mezinárodní hudební festival MUSICA PURA z.s., IČO 05088437. Vzhledem k tomu, že vyplacení dotace může  proběhnout do 30 dnů od nabytí účinnosti smlouvy, je vysoce  pravděpodobné, že nebude vyplacena do konce roku 2022.  V návaznosti na výše uvedené je navrhováno převést nevyčerpané finanční prostředky do rozpočtu roku 2023.</t>
  </si>
  <si>
    <t>Rada kraje schválila svým usnesením č. 57/4059 ze dne 28.11.2022 dotaci na projekt "O čem studna vypráví", ve výši 175 tis. Kč pro subjekt Mgr. Lenka Večerková, IČO 48736163. Vzhledem k tomu, že vyplacení dotace může  proběhnout do 30 dnů od nabytí účinnosti smlouvy, je vysoce  pravděpodobné, že nebude vyplacena do konce roku 2022.  V návaznosti na výše uvedené je navrhováno převést nevyčerpané finanční prostředky do rozpočtu roku 2023.</t>
  </si>
  <si>
    <t>Rada kraje schválila svým usnesením č. 57/4059 ze dne 28.11.2022 dotaci na projekt "Dárek Jam 2022", ve výši 50 tis. Kč pro subjekt Pomůžu jak můžu, z.s., IČO 07595930. Vzhledem k tomu, že vyplacení dotace může  proběhnout do 30 dnů od nabytí účinnosti smlouvy, je vysoce  pravděpodobné, že nebude vyplacena do konce roku 2022.  V návaznosti na výše uvedené je navrhováno převést nevyčerpané finanční prostředky do rozpočtu roku 2023.</t>
  </si>
  <si>
    <t>Rada kraje rozhodla svým usnesením č. 57/4057  ze dne 28.11.2022 o ocenění - udělení titulu "Mistr tradiční rukodělné výroby MSK", na základě kterého bude v měsíci lednu 2023 poskytnuta finanční odměna v celkové výši 50 tis. Kč, z toho 42,5 tis. Kč bude vyplaceno oceněnému a 7,5 tis. Kč bude odvedeno jako srážková daň. Na základě výše uvedeného je navrhováno převést finanční prostředky ve výši 50 tis. Kč do rozpočtu roku 2023.</t>
  </si>
  <si>
    <t>Rada kraje schválila svým usn. č.  57/4172 ze dne 28.11.2022 návrh na navýšení akce Zpracování odborných posudků - psychologická vyšetření, včetně dalších aktivit v odvětví sociálních věcí o 216 tis. Kč. Finanční prostředky na dané akci v celkové výši 242 tis. Kč budou alokovány na úhradu posouzení zdravotního stavu žadatelů o pěstounskou péči a osvojení, zda z hlediska duševního, tělesného a smyslového nebrání dlouhodobé péči o děti. Objednávka bude vystavena po projednání v RK ještě v roce 2022. Finanční prostředky budou čerpány průběžně na základě předložených faktur dle skutečných výkonů. Z tohoto důvodu je navrhováno převést nevyčerpané finanční prostředky do rozpočtu roku 2023.</t>
  </si>
  <si>
    <t>Moravskoslezský kraj uzavřel smlouvy (04021/2022/IM, 04143/2022/IM A 04155/2022/IM) na koupi pozemků v celkové hodnotě 1.200 tis. Kč z důvodu přípravy projektu "Cyklistické propojení Poruby s Vřesinou".  Dále zastupitelstvo kraje usnesením č. 9/910 ze dne 15.09.2022 rozhodlo koupit do vlastnictví kraje pozemek v obci Bílá za kupní cenu 703,5 tis. Kč od Biskupství ostravsko-opavského, a to pro organizaci Vzdělávací a sportovní centrum Bílá. Jelikož je nutné nabývanou část pozemku před podáním návrhu na vklad do katastru nemovitostí vyjmout ze zemědělského půdního fondu, dojde k prodloužení procesu majetkoprávního převodu pozemku do vlastnictví kraje. 
Zastupitelstvo kraje usnesením č. 9/913 ze dne 15.09.2022 rozhodlo směnit pozemek v obci Vítkov za pozemky v obci Studénka ve vlastnictví organizace Lesy ČR, s.p. s finančním plněním ze strany kraje ve výši 2.069,72 tis. Kč. Pozemky jsou nabývány pro organizaci Muzeum Novojičínska, příspěvková organizace. Vzhledem k tomu, že k převodu pozemků je nutný souhlas příslušného ministerstva, dojde k prodloužení procesu uzavření smlouvy. 
Rada kraje usnesením 57/4154 ze dne 28.11.2022 rozhodla uzavřít kupní smlouvu a smlouvu o vypořádání v rámci akce „Úprava veřejných prostranství, příjezdové komunikace a parkovací plochy v okolí nového Technického muzea v Kopřivnici“ mezi krajem a městem Kopřivnice v částce 2.664,1 tis. Kč. V návaznosti na uvedené usnesení bude na přelomu roku probíhat proces uzavírání smluv. 
Z uvedených důvodů je navrhováno převést finanční prostředky ve výši 6.637,4 tis. Kč do rozpočtu roku 2023.</t>
  </si>
  <si>
    <t xml:space="preserve">O poskytnutí individuálních dotací rozhodla rada kraje svými usneseními č. 12/715 ze dne 15.03.2021, č. 44/2991 ze dne 05.09.2022, č. 50/3489 ze dne 08.08.2022, č. 52/3713 ze dne 12.09.2022, č. 53/3773 ze dne 26.09.2022, č. 55/3895 ze dne 24.10.2022 a č. 57/4105 dne 28.11.2022. Jedná se o víceleté dílčí projekty, kde realizace může být až do 30.09.2023. Vyúčtování jsou a budou předkládána průběžně také v roce 2023. Kontrola těchto předložených vyúčtování a proplácení dotací bude probíhat také v roce 2023 a proto je třeba převést nevyčerpané finanční prostředky do rozpočtu roku 2023. </t>
  </si>
  <si>
    <t>Akce byla schválena usnesením rady kraje č. 57/4209 dne 28.11.2022 s časovou použitelností do 31.12.2023. Z tohoto důvodu je navrhováno převést finanční prostředky ve výši 990 tis. Kč do rozpočtu roku 2023.</t>
  </si>
  <si>
    <t>Akce byla schválena usnesením rady kraje č. 57/4209 dne 28.11.2022 s časovou použitelností do 31.12.2023. Z tohoto důvodu je navrhováno převést finanční prostředky ve výši 1 000 tis. Kč do rozpočtu roku 2023.</t>
  </si>
  <si>
    <t>Rada kraje usnesením č. 57/4207 ze dne 28.11.2022 rozhodla poskytnout neinvestiční účelovou dotaci spolku Real Top Frýdek-Místek z.s. ve výši 143.000 Kč na úhradu nákladů spojených s realizací projektu "Podpora futsalové mládeže ve Frýdku-Místku", s časovou použitelností dotace od 1.1.2023 do 31.12.2023. Vzhledem k termínu poskytnutí dotace je navrhováno převést finanční prostředky do upraveného rozpočtu kraje na rok 2023.</t>
  </si>
  <si>
    <t>Koncem roku 2022 se přepokládá zasmluvnění veletrhů, inzercí, propagačních předmětů a zimních akcí včetně doprovodných programů a navazujících služeb pro počátek roku 2023. V návaznosti na výše uvedené je navrhováno převést nevyčerpané finanční prostředky ve výši 2.300 tis. Kč do rozpočtu kraje na rok 2023.</t>
  </si>
  <si>
    <t>Zastupitelstvo kraje rozhodlo o profinancování projektu usnesením č. 9/881 ze dne 15.09.2022. Rada kraje usnesením č. 51/3600 ze dne 29.08.2022 vyhlásila dotační program. Z důvodu vysokého zájmu o vyhlášený dotační program byl objem prostředků alokovaný na dotačním programu ve výši 4.000 tis. Kč (max. výše dotace z Ministerstva průmyslu a obchodu) navýšen usnesením rady kraje č. 57/4123 ze dne 28.11.2022 o 1.420,2 tis. Kč z prostředků kraje. Dotace budou vyplaceny až po předložení závěrečného vyúčtován v roce 2023. V návaznosti na výše uvedené je navrhováno převést finanční prostředky ve výši 5.420,2 tis. Kč do upraveného rozpočtu kraje na rok 2023.</t>
  </si>
  <si>
    <t>Zastupitelstvo kraje schválilo usnesením č. 6/475 ze dne 16.12.2021 finanční prostředky na nákup automobilů pro příspěvkové organizace v odvětví sociálních věcí. Rada kraje schválila usnesením č. 57/4176 ze dne 28.11.2022 závazný ukazatel "investiční příspěvek z rozpočtu kraje do fondu investic" s účelovým určením na pořízení vozidel pro příspěvkové organizace Centrum psychologické pomoci, Domov Hortenzie, Domov NaNovo a Domov Bílá Opava. Příspěvkové organizace vybraly dodavatele vozidla, termín dodání vozidel se však předpokládá v roce 2023. Z tohoto důvodu je navrhováno převést nevyčerpané finanční prostředky do upraveného rozpočtu roku 2023.</t>
  </si>
  <si>
    <t xml:space="preserve">Akce byla schválena usneseními zastupitelstva č. 17/1686 ze dne 17.12.2015 a č. 8/794 dne 16.16.2022.   V červnu 2022 bylo zahájeno externím administrátorem výběrové řízení v podlimitním režimu na stavební práce. Termín pro podání nabídek je v prosinci 2022. Z tohoto důvodu je navrhováno převést finanční prostředky ve výši 40.037,2 tis. Kč do rozpočtu roku 2023. </t>
  </si>
  <si>
    <t>Ostatní individuální dotace v odvětví životního prostředí</t>
  </si>
  <si>
    <r>
      <t xml:space="preserve">Celkový objem převáděných účelových finančních prostředků ve výši </t>
    </r>
    <r>
      <rPr>
        <b/>
        <i/>
        <sz val="10"/>
        <rFont val="Tahoma"/>
        <family val="2"/>
        <charset val="238"/>
      </rPr>
      <t xml:space="preserve">2.856.571 tis. Kč </t>
    </r>
    <r>
      <rPr>
        <i/>
        <sz val="10"/>
        <rFont val="Tahoma"/>
        <family val="2"/>
        <charset val="238"/>
      </rPr>
      <t xml:space="preserve">je uveden ke dni 30.11.2022. Do konce roku 2022 mohou orgány kraje rozhodnout o vyčlenění finančních prostředků na nové akce, případně mohou být zapojeny do rozpočtu kraje další přijaté dotace, zálohové platby a vratky, čímž může dojít k navýšení objemu účelových prostředků k zapojení do upraveného rozpočtu na rok 2023. </t>
    </r>
  </si>
  <si>
    <t>Rekonstrukce mostů ev.č. 486-011, 012 Hukvaldy (Správa silnic Moravskoslezského kraje, příspěvková organizace, Ostrava)</t>
  </si>
  <si>
    <t>Silnice II/450 – rekonstrukce mostu ev. č. 450-005 mezi obcemi Rudná pod Pradědem a Podlesí (Správa silnic Moravskoslezského kraje, příspěvková organizace, Ostrava)</t>
  </si>
  <si>
    <t>Příprava staveb a příprava vypořádání pozemků (Správa silnic Moravskoslezského kraje, příspěvková organizace, Ostrava)</t>
  </si>
  <si>
    <t>Akce byla schválena usnesením zastupitelstva kraje č. 6/475 ze dne 16.12.2021, přičemž se jedná zejména o projektování, inženýrskou i znaleckou činnost a přípravu majetkoprávního vypořádání pozemků. S ohledem na termínové zajištění smluvních vztahů se správci inženýrských sítí a soukromými subjekty a z toho vyplývající prodlení a následné prodloužení lhůt ve stavebních řízeních nebudou veškeré finanční prostředky vyčerpány v roce 2022. Z daného důvodu se navrhuje nevyčerpané finanční prostředky převést do rozpočtu roku 2023.</t>
  </si>
  <si>
    <t>Akce byla schválena usnesením zastupitelstva kraje č. 6/475 ze dne 16.12.2021, přičemž se jedná novostavbu dvou mostů, kterými dojde k odstranění bodové závady  ve směrovém a šířkovém vedení komunikace. Jedná se o dvouletou akci, kdy s ohledem na skutečné místní poměry staveniště a nutnost zajištění obsluhy dotčeného území nebylo možno v roce 2022 realizovat Opěrnou zeď včetně první etapy přeložky plynovodu. Z daného důvodu se navrhuje nevyčerpané finanční prostředky převést do rozpočtu roku 2023.</t>
  </si>
  <si>
    <t>Akce byla schválena usnesením rady kraje č. 41/2800 ze dne 28.03.2022, přičemž cílem je stavba nového mostu v místě mostu stávajícího. Most je situován v křižovatce silnic II/450 a III/4528, takže součástí stavby je také úprava křižovatky a navazujících úseků obou silnic. S ohledem na zpoždění v realizaci a nevhodných klimatických podmínek nebyly provedeny práce na úpravě koryta a dokončovací práce. Z daného důvodu se navrhuje nevyčerpané finanční prostředky převést do rozpočtu roku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</si>
</sst>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7" x14ac:knownFonts="1">
    <font>
      <sz val="10"/>
      <name val="Arial CE"/>
      <charset val="238"/>
    </font>
    <font>
      <sz val="11"/>
      <color theme="1"/>
      <name val="Calibri"/>
      <family val="2"/>
      <charset val="238"/>
      <scheme val="minor"/>
    </font>
    <font>
      <sz val="12"/>
      <name val="Tahoma"/>
      <family val="2"/>
      <charset val="238"/>
    </font>
    <font>
      <b/>
      <sz val="12"/>
      <name val="Tahoma"/>
      <family val="2"/>
      <charset val="238"/>
    </font>
    <font>
      <sz val="10"/>
      <name val="Tahoma"/>
      <family val="2"/>
      <charset val="238"/>
    </font>
    <font>
      <b/>
      <sz val="10"/>
      <name val="Tahoma"/>
      <family val="2"/>
      <charset val="238"/>
    </font>
    <font>
      <b/>
      <sz val="11"/>
      <name val="Tahoma"/>
      <family val="2"/>
      <charset val="238"/>
    </font>
    <font>
      <sz val="10"/>
      <name val="Tahoma"/>
      <family val="2"/>
    </font>
    <font>
      <b/>
      <sz val="10"/>
      <name val="Tahoma"/>
      <family val="2"/>
    </font>
    <font>
      <sz val="8"/>
      <name val="Arial CE"/>
      <charset val="238"/>
    </font>
    <font>
      <sz val="10"/>
      <name val="Arial CE"/>
      <charset val="238"/>
    </font>
    <font>
      <sz val="11"/>
      <color rgb="FF000000"/>
      <name val="Calibri"/>
      <family val="2"/>
      <charset val="238"/>
    </font>
    <font>
      <sz val="10"/>
      <color rgb="FFFF0000"/>
      <name val="Tahoma"/>
      <family val="2"/>
      <charset val="238"/>
    </font>
    <font>
      <i/>
      <sz val="9"/>
      <color rgb="FFFF0000"/>
      <name val="Tahoma"/>
      <family val="2"/>
      <charset val="238"/>
    </font>
    <font>
      <sz val="10"/>
      <color theme="1"/>
      <name val="Tahoma"/>
      <family val="2"/>
      <charset val="238"/>
    </font>
    <font>
      <i/>
      <sz val="10"/>
      <name val="Tahoma"/>
      <family val="2"/>
      <charset val="238"/>
    </font>
    <font>
      <b/>
      <i/>
      <sz val="10"/>
      <name val="Tahoma"/>
      <family val="2"/>
      <charset val="238"/>
    </font>
  </fonts>
  <fills count="2">
    <fill>
      <patternFill patternType="none"/>
    </fill>
    <fill>
      <patternFill patternType="gray125"/>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style="medium">
        <color indexed="64"/>
      </top>
      <bottom/>
      <diagonal/>
    </border>
  </borders>
  <cellStyleXfs count="4">
    <xf numFmtId="0" fontId="0" fillId="0" borderId="0"/>
    <xf numFmtId="0" fontId="1" fillId="0" borderId="0"/>
    <xf numFmtId="0" fontId="10" fillId="0" borderId="0"/>
    <xf numFmtId="0" fontId="11" fillId="0" borderId="0"/>
  </cellStyleXfs>
  <cellXfs count="143">
    <xf numFmtId="0" fontId="0" fillId="0" borderId="0" xfId="0"/>
    <xf numFmtId="165" fontId="4" fillId="0" borderId="2" xfId="0" applyNumberFormat="1" applyFont="1" applyFill="1" applyBorder="1" applyAlignment="1">
      <alignment horizontal="center" vertical="center" wrapText="1"/>
    </xf>
    <xf numFmtId="0" fontId="7" fillId="0" borderId="4" xfId="0" applyFont="1" applyFill="1" applyBorder="1" applyAlignment="1">
      <alignment horizontal="justify" vertical="center" wrapText="1"/>
    </xf>
    <xf numFmtId="164" fontId="5" fillId="0" borderId="2" xfId="0" applyNumberFormat="1" applyFont="1" applyFill="1" applyBorder="1" applyAlignment="1">
      <alignment horizontal="right" vertical="center" wrapText="1"/>
    </xf>
    <xf numFmtId="0" fontId="4" fillId="0" borderId="4" xfId="0" applyFont="1" applyFill="1" applyBorder="1" applyAlignment="1">
      <alignment horizontal="justify" vertical="center" wrapText="1"/>
    </xf>
    <xf numFmtId="164" fontId="5" fillId="0" borderId="2" xfId="0" applyNumberFormat="1" applyFont="1" applyFill="1" applyBorder="1" applyAlignment="1">
      <alignment vertical="center" wrapText="1"/>
    </xf>
    <xf numFmtId="164" fontId="5" fillId="0" borderId="0" xfId="0" applyNumberFormat="1" applyFont="1" applyFill="1" applyBorder="1" applyAlignment="1">
      <alignment horizontal="right" vertical="center" wrapText="1"/>
    </xf>
    <xf numFmtId="0" fontId="3" fillId="0" borderId="0" xfId="1" applyFont="1" applyFill="1" applyAlignment="1">
      <alignment horizontal="center" wrapText="1"/>
    </xf>
    <xf numFmtId="0" fontId="2" fillId="0" borderId="0" xfId="0" applyFont="1" applyFill="1" applyAlignment="1">
      <alignment vertical="top" wrapText="1"/>
    </xf>
    <xf numFmtId="0" fontId="6" fillId="0" borderId="0" xfId="1" applyFont="1" applyFill="1"/>
    <xf numFmtId="0" fontId="4" fillId="0" borderId="0" xfId="0" applyFont="1" applyFill="1" applyAlignment="1">
      <alignment horizontal="center" vertical="top" wrapText="1"/>
    </xf>
    <xf numFmtId="0" fontId="4" fillId="0" borderId="3" xfId="0" applyFont="1" applyFill="1" applyBorder="1" applyAlignment="1">
      <alignment horizontal="center" vertical="center" wrapText="1"/>
    </xf>
    <xf numFmtId="164" fontId="8" fillId="0" borderId="2" xfId="0" applyNumberFormat="1" applyFont="1" applyFill="1" applyBorder="1" applyAlignment="1">
      <alignment vertical="center" wrapText="1"/>
    </xf>
    <xf numFmtId="0" fontId="4" fillId="0" borderId="0" xfId="0" applyFont="1" applyFill="1" applyAlignment="1">
      <alignment horizontal="left" vertical="top" wrapText="1"/>
    </xf>
    <xf numFmtId="0" fontId="4" fillId="0" borderId="0" xfId="0" applyFont="1" applyFill="1" applyAlignment="1">
      <alignment horizontal="center" vertical="center" wrapText="1"/>
    </xf>
    <xf numFmtId="0" fontId="13" fillId="0" borderId="0" xfId="0" applyFont="1" applyFill="1" applyAlignment="1">
      <alignment horizontal="center" vertical="center" wrapText="1"/>
    </xf>
    <xf numFmtId="0" fontId="4" fillId="0" borderId="0" xfId="0" applyFont="1" applyFill="1" applyAlignment="1">
      <alignment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wrapText="1"/>
    </xf>
    <xf numFmtId="0" fontId="2" fillId="0" borderId="0" xfId="0" applyFont="1" applyFill="1" applyAlignment="1">
      <alignment horizontal="center" vertical="top" wrapText="1"/>
    </xf>
    <xf numFmtId="164" fontId="2" fillId="0" borderId="0" xfId="0" applyNumberFormat="1" applyFont="1" applyFill="1" applyAlignment="1">
      <alignment vertical="top" wrapText="1"/>
    </xf>
    <xf numFmtId="0" fontId="2" fillId="0" borderId="0" xfId="0" applyFont="1" applyFill="1" applyAlignment="1">
      <alignment vertical="justify" wrapText="1"/>
    </xf>
    <xf numFmtId="0" fontId="4" fillId="0" borderId="16" xfId="0" applyFont="1" applyFill="1" applyBorder="1" applyAlignment="1">
      <alignment horizontal="left" vertical="center" wrapText="1"/>
    </xf>
    <xf numFmtId="0" fontId="14" fillId="0" borderId="4" xfId="0" applyFont="1" applyFill="1" applyBorder="1" applyAlignment="1">
      <alignment horizontal="justify" vertical="center" wrapText="1"/>
    </xf>
    <xf numFmtId="164" fontId="5" fillId="0" borderId="5" xfId="0" applyNumberFormat="1" applyFont="1" applyFill="1" applyBorder="1" applyAlignment="1">
      <alignment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6" xfId="0"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1" xfId="0" applyFont="1" applyFill="1" applyBorder="1" applyAlignment="1">
      <alignment horizontal="center" vertical="center" wrapText="1"/>
    </xf>
    <xf numFmtId="164" fontId="4" fillId="0" borderId="0" xfId="0" applyNumberFormat="1" applyFont="1" applyFill="1"/>
    <xf numFmtId="0" fontId="4" fillId="0" borderId="0" xfId="0" applyFont="1" applyFill="1"/>
    <xf numFmtId="164" fontId="5" fillId="0" borderId="11" xfId="0" applyNumberFormat="1" applyFont="1" applyFill="1" applyBorder="1" applyAlignment="1">
      <alignment horizontal="right" vertical="center" wrapText="1"/>
    </xf>
    <xf numFmtId="0" fontId="4" fillId="0" borderId="2" xfId="0" applyNumberFormat="1" applyFont="1" applyFill="1" applyBorder="1" applyAlignment="1">
      <alignment horizontal="center" vertical="center" wrapText="1"/>
    </xf>
    <xf numFmtId="0" fontId="4" fillId="0" borderId="31" xfId="0" applyFont="1" applyFill="1" applyBorder="1" applyAlignment="1">
      <alignment horizontal="left" vertical="center" wrapText="1"/>
    </xf>
    <xf numFmtId="164" fontId="5" fillId="0" borderId="16" xfId="0" applyNumberFormat="1" applyFont="1" applyFill="1" applyBorder="1" applyAlignment="1">
      <alignment vertical="center" wrapText="1"/>
    </xf>
    <xf numFmtId="164" fontId="5" fillId="0" borderId="22" xfId="0" applyNumberFormat="1" applyFont="1" applyFill="1" applyBorder="1" applyAlignment="1">
      <alignment vertical="center" wrapText="1"/>
    </xf>
    <xf numFmtId="164" fontId="5" fillId="0" borderId="16" xfId="0" applyNumberFormat="1" applyFont="1" applyFill="1" applyBorder="1" applyAlignment="1">
      <alignment horizontal="right" vertical="center" wrapText="1"/>
    </xf>
    <xf numFmtId="164" fontId="5" fillId="0" borderId="32" xfId="0" applyNumberFormat="1" applyFont="1" applyFill="1" applyBorder="1" applyAlignment="1">
      <alignment vertical="center" wrapText="1"/>
    </xf>
    <xf numFmtId="0" fontId="5" fillId="0" borderId="8" xfId="0" applyFont="1" applyFill="1" applyBorder="1" applyAlignment="1">
      <alignment vertical="center"/>
    </xf>
    <xf numFmtId="0" fontId="5" fillId="0" borderId="9" xfId="0" applyFont="1" applyFill="1" applyBorder="1" applyAlignment="1">
      <alignment vertical="center" wrapText="1"/>
    </xf>
    <xf numFmtId="164" fontId="5" fillId="0" borderId="7" xfId="0" applyNumberFormat="1" applyFont="1" applyFill="1" applyBorder="1" applyAlignment="1">
      <alignment vertical="center" wrapText="1"/>
    </xf>
    <xf numFmtId="164" fontId="4" fillId="0" borderId="10"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7" fillId="0" borderId="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1" xfId="0" applyFont="1" applyFill="1" applyBorder="1" applyAlignment="1">
      <alignment horizontal="left" vertical="center" wrapText="1"/>
    </xf>
    <xf numFmtId="165" fontId="4" fillId="0" borderId="5" xfId="0" applyNumberFormat="1" applyFont="1" applyFill="1" applyBorder="1" applyAlignment="1">
      <alignment horizontal="center" vertical="center" wrapText="1"/>
    </xf>
    <xf numFmtId="165" fontId="4" fillId="0" borderId="11"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7"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0" xfId="0" applyFill="1"/>
    <xf numFmtId="164" fontId="0" fillId="0" borderId="0" xfId="0" applyNumberFormat="1" applyFill="1"/>
    <xf numFmtId="0" fontId="7" fillId="0" borderId="15"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1" xfId="0" applyNumberFormat="1" applyFont="1" applyFill="1" applyBorder="1" applyAlignment="1">
      <alignment horizontal="center" vertical="center" wrapText="1"/>
    </xf>
    <xf numFmtId="164" fontId="8" fillId="0" borderId="11" xfId="0" applyNumberFormat="1" applyFont="1" applyFill="1" applyBorder="1" applyAlignment="1">
      <alignment vertical="center" wrapText="1"/>
    </xf>
    <xf numFmtId="0" fontId="7" fillId="0" borderId="13"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0" xfId="1" applyFont="1" applyFill="1" applyAlignment="1">
      <alignment horizontal="center" vertical="center" wrapText="1"/>
    </xf>
    <xf numFmtId="164" fontId="4" fillId="0" borderId="0" xfId="0" applyNumberFormat="1" applyFont="1" applyFill="1" applyAlignment="1">
      <alignment vertical="center"/>
    </xf>
    <xf numFmtId="0" fontId="4" fillId="0" borderId="0" xfId="0" applyFont="1" applyFill="1" applyAlignment="1">
      <alignment vertical="center"/>
    </xf>
    <xf numFmtId="0" fontId="6" fillId="0" borderId="0" xfId="1" applyFont="1" applyFill="1" applyAlignment="1">
      <alignment horizontal="left" vertical="center"/>
    </xf>
    <xf numFmtId="0" fontId="6" fillId="0" borderId="0" xfId="1" applyFont="1" applyFill="1" applyAlignment="1">
      <alignment vertical="center"/>
    </xf>
    <xf numFmtId="0" fontId="4" fillId="0" borderId="0" xfId="0" applyFont="1" applyFill="1" applyAlignment="1">
      <alignment horizontal="center" vertical="center"/>
    </xf>
    <xf numFmtId="164" fontId="5" fillId="0" borderId="25" xfId="0" applyNumberFormat="1" applyFont="1" applyFill="1" applyBorder="1" applyAlignment="1">
      <alignment vertical="center" wrapText="1"/>
    </xf>
    <xf numFmtId="0" fontId="4" fillId="0" borderId="15" xfId="0" applyFont="1" applyFill="1" applyBorder="1" applyAlignment="1">
      <alignment horizontal="center" vertical="center" wrapText="1"/>
    </xf>
    <xf numFmtId="0" fontId="5" fillId="0" borderId="16" xfId="0" applyNumberFormat="1" applyFont="1" applyFill="1" applyBorder="1" applyAlignment="1">
      <alignment horizontal="righ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2" fillId="0" borderId="0" xfId="0" applyFont="1" applyFill="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4" fillId="0" borderId="2" xfId="0" quotePrefix="1" applyFont="1" applyFill="1" applyBorder="1" applyAlignment="1">
      <alignment vertical="center" wrapText="1"/>
    </xf>
    <xf numFmtId="165" fontId="4" fillId="0" borderId="2" xfId="0" applyNumberFormat="1" applyFont="1" applyFill="1" applyBorder="1" applyAlignment="1">
      <alignment horizontal="center" vertical="center" wrapText="1"/>
    </xf>
    <xf numFmtId="0" fontId="4" fillId="0" borderId="20" xfId="0" applyFont="1" applyFill="1" applyBorder="1" applyAlignment="1">
      <alignment horizontal="justify" vertical="center" wrapText="1"/>
    </xf>
    <xf numFmtId="0" fontId="4" fillId="0" borderId="13" xfId="0" applyFont="1" applyFill="1" applyBorder="1" applyAlignment="1">
      <alignment horizontal="justify" vertical="top" wrapText="1"/>
    </xf>
    <xf numFmtId="0" fontId="4" fillId="0" borderId="11" xfId="0" applyFont="1" applyFill="1" applyBorder="1" applyAlignment="1">
      <alignment vertical="center" wrapText="1"/>
    </xf>
    <xf numFmtId="164" fontId="5" fillId="0" borderId="25" xfId="0" applyNumberFormat="1" applyFont="1" applyFill="1" applyBorder="1" applyAlignment="1">
      <alignment horizontal="right" vertical="center" wrapText="1"/>
    </xf>
    <xf numFmtId="0" fontId="4" fillId="0" borderId="4" xfId="0" applyFont="1" applyFill="1" applyBorder="1" applyAlignment="1">
      <alignment horizontal="justify" vertical="center"/>
    </xf>
    <xf numFmtId="0" fontId="4" fillId="0" borderId="5" xfId="0" applyFont="1" applyFill="1" applyBorder="1" applyAlignment="1">
      <alignment vertical="center" wrapText="1"/>
    </xf>
    <xf numFmtId="49" fontId="4" fillId="0" borderId="4" xfId="0" applyNumberFormat="1" applyFont="1" applyFill="1" applyBorder="1" applyAlignment="1">
      <alignment horizontal="justify" vertical="center" wrapText="1"/>
    </xf>
    <xf numFmtId="49" fontId="4" fillId="0" borderId="16" xfId="0" applyNumberFormat="1" applyFont="1" applyFill="1" applyBorder="1" applyAlignment="1">
      <alignment horizontal="left" vertical="center" wrapText="1"/>
    </xf>
    <xf numFmtId="49" fontId="4" fillId="0" borderId="22" xfId="0" applyNumberFormat="1" applyFont="1" applyFill="1" applyBorder="1" applyAlignment="1">
      <alignment horizontal="left" vertical="center" wrapText="1"/>
    </xf>
    <xf numFmtId="0" fontId="4" fillId="0" borderId="22" xfId="0" applyFont="1" applyFill="1" applyBorder="1" applyAlignment="1">
      <alignment vertical="center" wrapText="1"/>
    </xf>
    <xf numFmtId="0" fontId="4" fillId="0" borderId="16" xfId="0" applyFont="1" applyFill="1" applyBorder="1" applyAlignment="1">
      <alignment vertical="center" wrapText="1"/>
    </xf>
    <xf numFmtId="0" fontId="5" fillId="0" borderId="8"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164" fontId="2" fillId="0" borderId="0" xfId="0" applyNumberFormat="1" applyFont="1" applyFill="1" applyAlignment="1">
      <alignment vertical="center" wrapText="1"/>
    </xf>
    <xf numFmtId="0" fontId="3" fillId="0" borderId="0" xfId="1" applyFont="1" applyFill="1" applyAlignment="1">
      <alignment horizontal="center" vertical="center" wrapText="1"/>
    </xf>
    <xf numFmtId="0" fontId="4" fillId="0" borderId="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1" xfId="0" applyFont="1" applyFill="1" applyBorder="1" applyAlignment="1">
      <alignment horizontal="left" vertical="center" wrapText="1"/>
    </xf>
    <xf numFmtId="165" fontId="4" fillId="0" borderId="5" xfId="0" applyNumberFormat="1" applyFont="1" applyFill="1" applyBorder="1" applyAlignment="1">
      <alignment horizontal="center" vertical="center" wrapText="1"/>
    </xf>
    <xf numFmtId="165" fontId="4" fillId="0" borderId="19" xfId="0" applyNumberFormat="1" applyFont="1" applyFill="1" applyBorder="1" applyAlignment="1">
      <alignment horizontal="center" vertical="center" wrapText="1"/>
    </xf>
    <xf numFmtId="165" fontId="4" fillId="0" borderId="11"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7"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quotePrefix="1" applyFont="1" applyFill="1" applyBorder="1" applyAlignment="1">
      <alignment horizontal="left" vertical="center" wrapText="1"/>
    </xf>
    <xf numFmtId="0" fontId="4" fillId="0" borderId="19" xfId="0" quotePrefix="1" applyFont="1" applyFill="1" applyBorder="1" applyAlignment="1">
      <alignment horizontal="left" vertical="center" wrapText="1"/>
    </xf>
    <xf numFmtId="0" fontId="4" fillId="0" borderId="11" xfId="0" quotePrefix="1" applyFont="1" applyFill="1" applyBorder="1" applyAlignment="1">
      <alignment horizontal="left" vertical="center" wrapText="1"/>
    </xf>
    <xf numFmtId="0" fontId="15" fillId="0" borderId="33"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15"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19" xfId="0" applyFont="1" applyFill="1" applyBorder="1" applyAlignment="1">
      <alignment vertical="center" wrapText="1"/>
    </xf>
    <xf numFmtId="0" fontId="4" fillId="0" borderId="1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5" xfId="0" quotePrefix="1" applyFont="1" applyFill="1" applyBorder="1" applyAlignment="1">
      <alignment vertical="center" wrapText="1"/>
    </xf>
    <xf numFmtId="0" fontId="4" fillId="0" borderId="5" xfId="0" applyFont="1" applyFill="1" applyBorder="1" applyAlignment="1">
      <alignment horizontal="center" vertical="center" wrapText="1"/>
    </xf>
    <xf numFmtId="164" fontId="5" fillId="0" borderId="5" xfId="0" applyNumberFormat="1" applyFont="1" applyFill="1" applyBorder="1" applyAlignment="1">
      <alignment vertical="center" wrapText="1"/>
    </xf>
    <xf numFmtId="164" fontId="5" fillId="0" borderId="11" xfId="0" applyNumberFormat="1" applyFont="1" applyFill="1" applyBorder="1" applyAlignment="1">
      <alignment vertical="center" wrapText="1"/>
    </xf>
    <xf numFmtId="164" fontId="5" fillId="0" borderId="22" xfId="0" applyNumberFormat="1" applyFont="1" applyFill="1" applyBorder="1" applyAlignment="1">
      <alignment vertical="center" wrapText="1"/>
    </xf>
    <xf numFmtId="0" fontId="4" fillId="0" borderId="32" xfId="0" applyFont="1" applyFill="1" applyBorder="1" applyAlignment="1">
      <alignment vertical="center" wrapText="1"/>
    </xf>
    <xf numFmtId="0" fontId="4" fillId="0" borderId="25" xfId="0" applyFont="1" applyFill="1" applyBorder="1" applyAlignment="1">
      <alignment vertical="center" wrapText="1"/>
    </xf>
    <xf numFmtId="0" fontId="4" fillId="0" borderId="19" xfId="0" applyFont="1" applyFill="1" applyBorder="1" applyAlignment="1">
      <alignment horizontal="center" vertical="center" wrapText="1"/>
    </xf>
  </cellXfs>
  <cellStyles count="4">
    <cellStyle name="Normální" xfId="0" builtinId="0"/>
    <cellStyle name="Normální 2" xfId="2" xr:uid="{35A4D5BD-C724-458C-9E47-DB8FCE8C700C}"/>
    <cellStyle name="Normální 2 2" xfId="3" xr:uid="{505CCECC-F81F-40B0-8933-F6B2A43454A7}"/>
    <cellStyle name="Normální 3 2 3" xfId="1" xr:uid="{56D51842-E31E-4EF5-B7C0-6227D2BAB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38100</xdr:colOff>
      <xdr:row>4</xdr:row>
      <xdr:rowOff>209550</xdr:rowOff>
    </xdr:from>
    <xdr:ext cx="304800" cy="310515"/>
    <xdr:sp macro="" textlink="">
      <xdr:nvSpPr>
        <xdr:cNvPr id="2" name="AutoShape 1" descr="SU5UMTU4NTc=">
          <a:extLst>
            <a:ext uri="{FF2B5EF4-FFF2-40B4-BE49-F238E27FC236}">
              <a16:creationId xmlns:a16="http://schemas.microsoft.com/office/drawing/2014/main" id="{C926C9A1-EC43-43BD-8D0E-5E295A2F9DD3}"/>
            </a:ext>
          </a:extLst>
        </xdr:cNvPr>
        <xdr:cNvSpPr>
          <a:spLocks noChangeAspect="1" noChangeArrowheads="1"/>
        </xdr:cNvSpPr>
      </xdr:nvSpPr>
      <xdr:spPr bwMode="auto">
        <a:xfrm>
          <a:off x="38100" y="1253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xdr:row>
      <xdr:rowOff>0</xdr:rowOff>
    </xdr:from>
    <xdr:ext cx="304800" cy="310515"/>
    <xdr:sp macro="" textlink="">
      <xdr:nvSpPr>
        <xdr:cNvPr id="3" name="AutoShape 1" descr="SU5UMTU4NTc=">
          <a:extLst>
            <a:ext uri="{FF2B5EF4-FFF2-40B4-BE49-F238E27FC236}">
              <a16:creationId xmlns:a16="http://schemas.microsoft.com/office/drawing/2014/main" id="{F0457545-4598-4DD4-B0AA-92B698605C22}"/>
            </a:ext>
          </a:extLst>
        </xdr:cNvPr>
        <xdr:cNvSpPr>
          <a:spLocks noChangeAspect="1" noChangeArrowheads="1"/>
        </xdr:cNvSpPr>
      </xdr:nvSpPr>
      <xdr:spPr bwMode="auto">
        <a:xfrm>
          <a:off x="0" y="1253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xdr:row>
      <xdr:rowOff>0</xdr:rowOff>
    </xdr:from>
    <xdr:ext cx="304800" cy="310515"/>
    <xdr:sp macro="" textlink="">
      <xdr:nvSpPr>
        <xdr:cNvPr id="4" name="AutoShape 1" descr="SU5UMTU4NTc=">
          <a:extLst>
            <a:ext uri="{FF2B5EF4-FFF2-40B4-BE49-F238E27FC236}">
              <a16:creationId xmlns:a16="http://schemas.microsoft.com/office/drawing/2014/main" id="{DFD065C6-82B1-405D-A649-11277FFF1A61}"/>
            </a:ext>
          </a:extLst>
        </xdr:cNvPr>
        <xdr:cNvSpPr>
          <a:spLocks noChangeAspect="1" noChangeArrowheads="1"/>
        </xdr:cNvSpPr>
      </xdr:nvSpPr>
      <xdr:spPr bwMode="auto">
        <a:xfrm>
          <a:off x="0" y="125349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310515"/>
    <xdr:sp macro="" textlink="">
      <xdr:nvSpPr>
        <xdr:cNvPr id="5" name="AutoShape 1" descr="SU5UMTU4NTc=">
          <a:extLst>
            <a:ext uri="{FF2B5EF4-FFF2-40B4-BE49-F238E27FC236}">
              <a16:creationId xmlns:a16="http://schemas.microsoft.com/office/drawing/2014/main" id="{B8A882F1-D46B-4499-90C3-A609DFBD01AB}"/>
            </a:ext>
          </a:extLst>
        </xdr:cNvPr>
        <xdr:cNvSpPr>
          <a:spLocks noChangeAspect="1" noChangeArrowheads="1"/>
        </xdr:cNvSpPr>
      </xdr:nvSpPr>
      <xdr:spPr bwMode="auto">
        <a:xfrm>
          <a:off x="0" y="135445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185</xdr:row>
      <xdr:rowOff>0</xdr:rowOff>
    </xdr:from>
    <xdr:ext cx="304800" cy="310515"/>
    <xdr:sp macro="" textlink="">
      <xdr:nvSpPr>
        <xdr:cNvPr id="6" name="AutoShape 1" descr="SU5UMTU4NTc=">
          <a:extLst>
            <a:ext uri="{FF2B5EF4-FFF2-40B4-BE49-F238E27FC236}">
              <a16:creationId xmlns:a16="http://schemas.microsoft.com/office/drawing/2014/main" id="{F41049D0-1070-4705-A28A-CC4B0D088AFD}"/>
            </a:ext>
          </a:extLst>
        </xdr:cNvPr>
        <xdr:cNvSpPr>
          <a:spLocks noChangeAspect="1" noChangeArrowheads="1"/>
        </xdr:cNvSpPr>
      </xdr:nvSpPr>
      <xdr:spPr bwMode="auto">
        <a:xfrm>
          <a:off x="0" y="16240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4476750</xdr:colOff>
      <xdr:row>3</xdr:row>
      <xdr:rowOff>276225</xdr:rowOff>
    </xdr:from>
    <xdr:ext cx="304800" cy="310515"/>
    <xdr:sp macro="" textlink="">
      <xdr:nvSpPr>
        <xdr:cNvPr id="7" name="AutoShape 1" descr="SU5UMTU4NTc=">
          <a:extLst>
            <a:ext uri="{FF2B5EF4-FFF2-40B4-BE49-F238E27FC236}">
              <a16:creationId xmlns:a16="http://schemas.microsoft.com/office/drawing/2014/main" id="{F5450F5C-7B7C-4B07-AB29-688BB2C6760B}"/>
            </a:ext>
          </a:extLst>
        </xdr:cNvPr>
        <xdr:cNvSpPr>
          <a:spLocks noChangeAspect="1" noChangeArrowheads="1"/>
        </xdr:cNvSpPr>
      </xdr:nvSpPr>
      <xdr:spPr bwMode="auto">
        <a:xfrm>
          <a:off x="8620125" y="838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310515"/>
    <xdr:sp macro="" textlink="">
      <xdr:nvSpPr>
        <xdr:cNvPr id="8" name="AutoShape 1" descr="SU5UMTU4NTc=">
          <a:extLst>
            <a:ext uri="{FF2B5EF4-FFF2-40B4-BE49-F238E27FC236}">
              <a16:creationId xmlns:a16="http://schemas.microsoft.com/office/drawing/2014/main" id="{9C8FE828-B2EA-4BAB-8B43-632C68D72236}"/>
            </a:ext>
          </a:extLst>
        </xdr:cNvPr>
        <xdr:cNvSpPr>
          <a:spLocks noChangeAspect="1" noChangeArrowheads="1"/>
        </xdr:cNvSpPr>
      </xdr:nvSpPr>
      <xdr:spPr bwMode="auto">
        <a:xfrm>
          <a:off x="0" y="23260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310515"/>
    <xdr:sp macro="" textlink="">
      <xdr:nvSpPr>
        <xdr:cNvPr id="9" name="AutoShape 1" descr="SU5UMTU4NTc=">
          <a:extLst>
            <a:ext uri="{FF2B5EF4-FFF2-40B4-BE49-F238E27FC236}">
              <a16:creationId xmlns:a16="http://schemas.microsoft.com/office/drawing/2014/main" id="{CC122578-06EF-410C-B134-AE7D4069EFEE}"/>
            </a:ext>
          </a:extLst>
        </xdr:cNvPr>
        <xdr:cNvSpPr>
          <a:spLocks noChangeAspect="1" noChangeArrowheads="1"/>
        </xdr:cNvSpPr>
      </xdr:nvSpPr>
      <xdr:spPr bwMode="auto">
        <a:xfrm>
          <a:off x="0" y="23260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464684</xdr:colOff>
      <xdr:row>36</xdr:row>
      <xdr:rowOff>0</xdr:rowOff>
    </xdr:from>
    <xdr:ext cx="304800" cy="310515"/>
    <xdr:sp macro="" textlink="">
      <xdr:nvSpPr>
        <xdr:cNvPr id="16" name="AutoShape 1" descr="SU5UMTU4NTc=">
          <a:extLst>
            <a:ext uri="{FF2B5EF4-FFF2-40B4-BE49-F238E27FC236}">
              <a16:creationId xmlns:a16="http://schemas.microsoft.com/office/drawing/2014/main" id="{A1265C0E-4B54-423F-A5D3-18171FAF099D}"/>
            </a:ext>
          </a:extLst>
        </xdr:cNvPr>
        <xdr:cNvSpPr>
          <a:spLocks noChangeAspect="1" noChangeArrowheads="1"/>
        </xdr:cNvSpPr>
      </xdr:nvSpPr>
      <xdr:spPr bwMode="auto">
        <a:xfrm>
          <a:off x="464684" y="22936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464684</xdr:colOff>
      <xdr:row>36</xdr:row>
      <xdr:rowOff>0</xdr:rowOff>
    </xdr:from>
    <xdr:ext cx="304800" cy="310515"/>
    <xdr:sp macro="" textlink="">
      <xdr:nvSpPr>
        <xdr:cNvPr id="17" name="AutoShape 1" descr="SU5UMTU4NTc=">
          <a:extLst>
            <a:ext uri="{FF2B5EF4-FFF2-40B4-BE49-F238E27FC236}">
              <a16:creationId xmlns:a16="http://schemas.microsoft.com/office/drawing/2014/main" id="{5DC6C6CF-6901-4E22-9BC9-198E75B1D2C6}"/>
            </a:ext>
          </a:extLst>
        </xdr:cNvPr>
        <xdr:cNvSpPr>
          <a:spLocks noChangeAspect="1" noChangeArrowheads="1"/>
        </xdr:cNvSpPr>
      </xdr:nvSpPr>
      <xdr:spPr bwMode="auto">
        <a:xfrm>
          <a:off x="464684" y="22936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464684</xdr:colOff>
      <xdr:row>38</xdr:row>
      <xdr:rowOff>0</xdr:rowOff>
    </xdr:from>
    <xdr:ext cx="304800" cy="310515"/>
    <xdr:sp macro="" textlink="">
      <xdr:nvSpPr>
        <xdr:cNvPr id="18" name="AutoShape 1" descr="SU5UMTU4NTc=">
          <a:extLst>
            <a:ext uri="{FF2B5EF4-FFF2-40B4-BE49-F238E27FC236}">
              <a16:creationId xmlns:a16="http://schemas.microsoft.com/office/drawing/2014/main" id="{9B1664B8-1DC3-4800-99FD-C5F70060CC8E}"/>
            </a:ext>
          </a:extLst>
        </xdr:cNvPr>
        <xdr:cNvSpPr>
          <a:spLocks noChangeAspect="1" noChangeArrowheads="1"/>
        </xdr:cNvSpPr>
      </xdr:nvSpPr>
      <xdr:spPr bwMode="auto">
        <a:xfrm>
          <a:off x="464684" y="242316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464684</xdr:colOff>
      <xdr:row>185</xdr:row>
      <xdr:rowOff>0</xdr:rowOff>
    </xdr:from>
    <xdr:ext cx="304800" cy="310515"/>
    <xdr:sp macro="" textlink="">
      <xdr:nvSpPr>
        <xdr:cNvPr id="19" name="AutoShape 1" descr="SU5UMTU4NTc=">
          <a:extLst>
            <a:ext uri="{FF2B5EF4-FFF2-40B4-BE49-F238E27FC236}">
              <a16:creationId xmlns:a16="http://schemas.microsoft.com/office/drawing/2014/main" id="{D7563AFF-3DEE-4D47-9C6E-FD440D8E3C39}"/>
            </a:ext>
          </a:extLst>
        </xdr:cNvPr>
        <xdr:cNvSpPr>
          <a:spLocks noChangeAspect="1" noChangeArrowheads="1"/>
        </xdr:cNvSpPr>
      </xdr:nvSpPr>
      <xdr:spPr bwMode="auto">
        <a:xfrm>
          <a:off x="464684" y="13443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464684</xdr:colOff>
      <xdr:row>39</xdr:row>
      <xdr:rowOff>0</xdr:rowOff>
    </xdr:from>
    <xdr:ext cx="304800" cy="310515"/>
    <xdr:sp macro="" textlink="">
      <xdr:nvSpPr>
        <xdr:cNvPr id="20" name="AutoShape 1" descr="SU5UMTU4NTc=">
          <a:extLst>
            <a:ext uri="{FF2B5EF4-FFF2-40B4-BE49-F238E27FC236}">
              <a16:creationId xmlns:a16="http://schemas.microsoft.com/office/drawing/2014/main" id="{C7F9360D-EBD4-41F9-B307-2AFB04958AC9}"/>
            </a:ext>
          </a:extLst>
        </xdr:cNvPr>
        <xdr:cNvSpPr>
          <a:spLocks noChangeAspect="1" noChangeArrowheads="1"/>
        </xdr:cNvSpPr>
      </xdr:nvSpPr>
      <xdr:spPr bwMode="auto">
        <a:xfrm>
          <a:off x="464684" y="24879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464684</xdr:colOff>
      <xdr:row>39</xdr:row>
      <xdr:rowOff>0</xdr:rowOff>
    </xdr:from>
    <xdr:ext cx="304800" cy="310515"/>
    <xdr:sp macro="" textlink="">
      <xdr:nvSpPr>
        <xdr:cNvPr id="21" name="AutoShape 1" descr="SU5UMTU4NTc=">
          <a:extLst>
            <a:ext uri="{FF2B5EF4-FFF2-40B4-BE49-F238E27FC236}">
              <a16:creationId xmlns:a16="http://schemas.microsoft.com/office/drawing/2014/main" id="{CD7BDCE5-1DA8-4CAA-879D-FC648D1A893A}"/>
            </a:ext>
          </a:extLst>
        </xdr:cNvPr>
        <xdr:cNvSpPr>
          <a:spLocks noChangeAspect="1" noChangeArrowheads="1"/>
        </xdr:cNvSpPr>
      </xdr:nvSpPr>
      <xdr:spPr bwMode="auto">
        <a:xfrm>
          <a:off x="464684" y="24879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5"/>
  <sheetViews>
    <sheetView tabSelected="1" zoomScaleNormal="100" zoomScaleSheetLayoutView="100" workbookViewId="0">
      <pane ySplit="5" topLeftCell="A6" activePane="bottomLeft" state="frozen"/>
      <selection activeCell="G6" sqref="G6"/>
      <selection pane="bottomLeft" activeCell="G4" sqref="G4"/>
    </sheetView>
  </sheetViews>
  <sheetFormatPr defaultColWidth="9.140625" defaultRowHeight="15" x14ac:dyDescent="0.2"/>
  <cols>
    <col min="1" max="1" width="12.5703125" style="8" customWidth="1"/>
    <col min="2" max="2" width="35.42578125" style="8" customWidth="1"/>
    <col min="3" max="4" width="11" style="21" hidden="1" customWidth="1"/>
    <col min="5" max="5" width="13.140625" style="22" customWidth="1"/>
    <col min="6" max="6" width="86.28515625" style="8" customWidth="1"/>
    <col min="7" max="16384" width="9.140625" style="8"/>
  </cols>
  <sheetData>
    <row r="1" spans="1:10" s="63" customFormat="1" ht="40.5" customHeight="1" x14ac:dyDescent="0.2">
      <c r="A1" s="105" t="s">
        <v>0</v>
      </c>
      <c r="B1" s="105"/>
      <c r="C1" s="105"/>
      <c r="D1" s="105"/>
      <c r="E1" s="105"/>
      <c r="F1" s="105"/>
    </row>
    <row r="2" spans="1:10" s="63" customFormat="1" x14ac:dyDescent="0.2">
      <c r="A2" s="7"/>
      <c r="B2" s="7"/>
      <c r="C2" s="64"/>
      <c r="D2" s="64"/>
    </row>
    <row r="3" spans="1:10" s="63" customFormat="1" ht="15.75" customHeight="1" x14ac:dyDescent="0.2">
      <c r="A3" s="9" t="s">
        <v>1</v>
      </c>
      <c r="B3" s="9"/>
      <c r="C3" s="9"/>
      <c r="D3" s="9"/>
    </row>
    <row r="4" spans="1:10" s="63" customFormat="1" ht="13.5" thickBot="1" x14ac:dyDescent="0.25"/>
    <row r="5" spans="1:10" s="10" customFormat="1" ht="45" customHeight="1" thickBot="1" x14ac:dyDescent="0.25">
      <c r="A5" s="27" t="s">
        <v>3</v>
      </c>
      <c r="B5" s="28" t="s">
        <v>4</v>
      </c>
      <c r="C5" s="29" t="s">
        <v>5</v>
      </c>
      <c r="D5" s="30" t="s">
        <v>2</v>
      </c>
      <c r="E5" s="31" t="s">
        <v>6</v>
      </c>
      <c r="F5" s="32" t="s">
        <v>7</v>
      </c>
    </row>
    <row r="6" spans="1:10" s="16" customFormat="1" ht="42.75" customHeight="1" x14ac:dyDescent="0.2">
      <c r="A6" s="65" t="s">
        <v>31</v>
      </c>
      <c r="B6" s="66" t="s">
        <v>122</v>
      </c>
      <c r="C6" s="67">
        <v>3424</v>
      </c>
      <c r="D6" s="62">
        <v>14</v>
      </c>
      <c r="E6" s="68">
        <v>10000.1</v>
      </c>
      <c r="F6" s="69" t="s">
        <v>453</v>
      </c>
      <c r="G6" s="13"/>
      <c r="H6" s="13"/>
      <c r="I6" s="13"/>
      <c r="J6" s="13"/>
    </row>
    <row r="7" spans="1:10" s="16" customFormat="1" ht="82.5" customHeight="1" x14ac:dyDescent="0.2">
      <c r="A7" s="70" t="s">
        <v>31</v>
      </c>
      <c r="B7" s="53" t="s">
        <v>124</v>
      </c>
      <c r="C7" s="71">
        <v>3429</v>
      </c>
      <c r="D7" s="11">
        <v>14</v>
      </c>
      <c r="E7" s="12">
        <v>16591.7</v>
      </c>
      <c r="F7" s="2" t="s">
        <v>454</v>
      </c>
      <c r="G7" s="13"/>
      <c r="H7" s="13"/>
      <c r="I7" s="13"/>
      <c r="J7" s="13"/>
    </row>
    <row r="8" spans="1:10" s="16" customFormat="1" ht="98.25" customHeight="1" x14ac:dyDescent="0.2">
      <c r="A8" s="70" t="s">
        <v>31</v>
      </c>
      <c r="B8" s="53" t="s">
        <v>137</v>
      </c>
      <c r="C8" s="71">
        <v>3453</v>
      </c>
      <c r="D8" s="11">
        <v>14</v>
      </c>
      <c r="E8" s="12">
        <v>3087.2000000000003</v>
      </c>
      <c r="F8" s="4" t="s">
        <v>455</v>
      </c>
      <c r="G8" s="13"/>
      <c r="H8" s="13"/>
      <c r="I8" s="13"/>
      <c r="J8" s="13"/>
    </row>
    <row r="9" spans="1:10" s="16" customFormat="1" ht="76.5" x14ac:dyDescent="0.2">
      <c r="A9" s="70" t="s">
        <v>31</v>
      </c>
      <c r="B9" s="53" t="s">
        <v>144</v>
      </c>
      <c r="C9" s="71">
        <v>3481</v>
      </c>
      <c r="D9" s="11">
        <v>14</v>
      </c>
      <c r="E9" s="12">
        <v>44551.700000000004</v>
      </c>
      <c r="F9" s="4" t="s">
        <v>456</v>
      </c>
      <c r="G9" s="13"/>
      <c r="H9" s="13"/>
      <c r="I9" s="13"/>
      <c r="J9" s="13"/>
    </row>
    <row r="10" spans="1:10" s="16" customFormat="1" ht="82.5" customHeight="1" x14ac:dyDescent="0.2">
      <c r="A10" s="70" t="s">
        <v>31</v>
      </c>
      <c r="B10" s="53" t="s">
        <v>145</v>
      </c>
      <c r="C10" s="71">
        <v>3482</v>
      </c>
      <c r="D10" s="11">
        <v>14</v>
      </c>
      <c r="E10" s="12">
        <v>37691.5</v>
      </c>
      <c r="F10" s="2" t="s">
        <v>457</v>
      </c>
      <c r="G10" s="13"/>
      <c r="H10" s="13"/>
      <c r="I10" s="13"/>
      <c r="J10" s="13"/>
    </row>
    <row r="11" spans="1:10" s="16" customFormat="1" ht="81" customHeight="1" x14ac:dyDescent="0.2">
      <c r="A11" s="70" t="s">
        <v>31</v>
      </c>
      <c r="B11" s="53" t="s">
        <v>146</v>
      </c>
      <c r="C11" s="71">
        <v>3484</v>
      </c>
      <c r="D11" s="11">
        <v>14</v>
      </c>
      <c r="E11" s="12">
        <v>60930.100000000006</v>
      </c>
      <c r="F11" s="2" t="s">
        <v>458</v>
      </c>
      <c r="G11" s="13"/>
      <c r="H11" s="13"/>
      <c r="I11" s="13"/>
      <c r="J11" s="13"/>
    </row>
    <row r="12" spans="1:10" s="16" customFormat="1" ht="109.5" customHeight="1" x14ac:dyDescent="0.2">
      <c r="A12" s="70" t="s">
        <v>31</v>
      </c>
      <c r="B12" s="53" t="s">
        <v>450</v>
      </c>
      <c r="C12" s="71">
        <v>3522</v>
      </c>
      <c r="D12" s="11">
        <v>14</v>
      </c>
      <c r="E12" s="12">
        <v>1024.6000000000001</v>
      </c>
      <c r="F12" s="2" t="s">
        <v>459</v>
      </c>
      <c r="G12" s="13"/>
      <c r="H12" s="13"/>
      <c r="I12" s="13"/>
      <c r="J12" s="13"/>
    </row>
    <row r="13" spans="1:10" s="16" customFormat="1" ht="69.75" customHeight="1" x14ac:dyDescent="0.2">
      <c r="A13" s="70" t="s">
        <v>31</v>
      </c>
      <c r="B13" s="53" t="s">
        <v>177</v>
      </c>
      <c r="C13" s="71">
        <v>3527</v>
      </c>
      <c r="D13" s="11">
        <v>14</v>
      </c>
      <c r="E13" s="12">
        <v>300</v>
      </c>
      <c r="F13" s="4" t="s">
        <v>460</v>
      </c>
      <c r="G13" s="13"/>
      <c r="H13" s="13"/>
      <c r="I13" s="13"/>
      <c r="J13" s="13"/>
    </row>
    <row r="14" spans="1:10" s="16" customFormat="1" ht="69.75" customHeight="1" x14ac:dyDescent="0.2">
      <c r="A14" s="70" t="s">
        <v>31</v>
      </c>
      <c r="B14" s="53" t="s">
        <v>178</v>
      </c>
      <c r="C14" s="71">
        <v>3528</v>
      </c>
      <c r="D14" s="11">
        <v>14</v>
      </c>
      <c r="E14" s="12">
        <v>300</v>
      </c>
      <c r="F14" s="4" t="s">
        <v>460</v>
      </c>
      <c r="G14" s="13"/>
      <c r="H14" s="13"/>
      <c r="I14" s="13"/>
      <c r="J14" s="13"/>
    </row>
    <row r="15" spans="1:10" s="16" customFormat="1" ht="98.25" customHeight="1" x14ac:dyDescent="0.2">
      <c r="A15" s="70" t="s">
        <v>31</v>
      </c>
      <c r="B15" s="53" t="s">
        <v>179</v>
      </c>
      <c r="C15" s="71">
        <v>3529</v>
      </c>
      <c r="D15" s="11">
        <v>14</v>
      </c>
      <c r="E15" s="12">
        <v>300</v>
      </c>
      <c r="F15" s="2" t="s">
        <v>461</v>
      </c>
      <c r="G15" s="13"/>
      <c r="H15" s="13"/>
      <c r="I15" s="13"/>
      <c r="J15" s="13"/>
    </row>
    <row r="16" spans="1:10" s="16" customFormat="1" ht="84" customHeight="1" x14ac:dyDescent="0.2">
      <c r="A16" s="70" t="s">
        <v>31</v>
      </c>
      <c r="B16" s="53" t="s">
        <v>180</v>
      </c>
      <c r="C16" s="71">
        <v>3530</v>
      </c>
      <c r="D16" s="11">
        <v>14</v>
      </c>
      <c r="E16" s="12">
        <v>300</v>
      </c>
      <c r="F16" s="2" t="s">
        <v>462</v>
      </c>
      <c r="G16" s="13"/>
      <c r="H16" s="13"/>
      <c r="I16" s="13"/>
      <c r="J16" s="13"/>
    </row>
    <row r="17" spans="1:10" s="16" customFormat="1" ht="84" customHeight="1" x14ac:dyDescent="0.2">
      <c r="A17" s="70" t="s">
        <v>31</v>
      </c>
      <c r="B17" s="53" t="s">
        <v>181</v>
      </c>
      <c r="C17" s="71">
        <v>3531</v>
      </c>
      <c r="D17" s="11">
        <v>14</v>
      </c>
      <c r="E17" s="12">
        <v>300</v>
      </c>
      <c r="F17" s="2" t="s">
        <v>463</v>
      </c>
      <c r="G17" s="13"/>
      <c r="H17" s="13"/>
      <c r="I17" s="13"/>
      <c r="J17" s="13"/>
    </row>
    <row r="18" spans="1:10" s="16" customFormat="1" ht="69.75" customHeight="1" x14ac:dyDescent="0.2">
      <c r="A18" s="70" t="s">
        <v>31</v>
      </c>
      <c r="B18" s="53" t="s">
        <v>182</v>
      </c>
      <c r="C18" s="71">
        <v>3532</v>
      </c>
      <c r="D18" s="11">
        <v>14</v>
      </c>
      <c r="E18" s="12">
        <v>300</v>
      </c>
      <c r="F18" s="4" t="s">
        <v>460</v>
      </c>
      <c r="G18" s="13"/>
      <c r="H18" s="13"/>
      <c r="I18" s="13"/>
      <c r="J18" s="13"/>
    </row>
    <row r="19" spans="1:10" s="16" customFormat="1" ht="98.25" customHeight="1" x14ac:dyDescent="0.2">
      <c r="A19" s="70" t="s">
        <v>31</v>
      </c>
      <c r="B19" s="53" t="s">
        <v>183</v>
      </c>
      <c r="C19" s="71">
        <v>3533</v>
      </c>
      <c r="D19" s="11">
        <v>14</v>
      </c>
      <c r="E19" s="12">
        <v>300</v>
      </c>
      <c r="F19" s="4" t="s">
        <v>461</v>
      </c>
      <c r="G19" s="13"/>
      <c r="H19" s="13"/>
      <c r="I19" s="13"/>
      <c r="J19" s="13"/>
    </row>
    <row r="20" spans="1:10" s="16" customFormat="1" ht="98.25" customHeight="1" x14ac:dyDescent="0.2">
      <c r="A20" s="70" t="s">
        <v>31</v>
      </c>
      <c r="B20" s="53" t="s">
        <v>184</v>
      </c>
      <c r="C20" s="71">
        <v>3534</v>
      </c>
      <c r="D20" s="11">
        <v>14</v>
      </c>
      <c r="E20" s="12">
        <v>300</v>
      </c>
      <c r="F20" s="2" t="s">
        <v>461</v>
      </c>
      <c r="G20" s="13"/>
      <c r="H20" s="13"/>
      <c r="I20" s="13"/>
      <c r="J20" s="13"/>
    </row>
    <row r="21" spans="1:10" s="10" customFormat="1" ht="84" customHeight="1" x14ac:dyDescent="0.2">
      <c r="A21" s="37" t="s">
        <v>31</v>
      </c>
      <c r="B21" s="84" t="s">
        <v>869</v>
      </c>
      <c r="C21" s="89">
        <v>3999</v>
      </c>
      <c r="D21" s="11">
        <v>16</v>
      </c>
      <c r="E21" s="3">
        <v>3000</v>
      </c>
      <c r="F21" s="4" t="s">
        <v>870</v>
      </c>
    </row>
    <row r="22" spans="1:10" s="16" customFormat="1" ht="42.75" customHeight="1" x14ac:dyDescent="0.2">
      <c r="A22" s="70" t="s">
        <v>29</v>
      </c>
      <c r="B22" s="53" t="s">
        <v>117</v>
      </c>
      <c r="C22" s="72">
        <v>3384</v>
      </c>
      <c r="D22" s="11">
        <v>14</v>
      </c>
      <c r="E22" s="12">
        <v>25.5</v>
      </c>
      <c r="F22" s="2" t="s">
        <v>464</v>
      </c>
      <c r="G22" s="13"/>
      <c r="H22" s="13"/>
      <c r="I22" s="13"/>
      <c r="J22" s="13"/>
    </row>
    <row r="23" spans="1:10" s="16" customFormat="1" ht="102" x14ac:dyDescent="0.2">
      <c r="A23" s="70" t="s">
        <v>8</v>
      </c>
      <c r="B23" s="53" t="s">
        <v>325</v>
      </c>
      <c r="C23" s="72">
        <v>3262</v>
      </c>
      <c r="D23" s="11" t="s">
        <v>326</v>
      </c>
      <c r="E23" s="12">
        <v>764.6</v>
      </c>
      <c r="F23" s="2" t="s">
        <v>465</v>
      </c>
      <c r="G23" s="13"/>
      <c r="H23" s="13"/>
      <c r="I23" s="13"/>
      <c r="J23" s="13"/>
    </row>
    <row r="24" spans="1:10" s="16" customFormat="1" ht="69" customHeight="1" x14ac:dyDescent="0.2">
      <c r="A24" s="70" t="s">
        <v>8</v>
      </c>
      <c r="B24" s="53" t="s">
        <v>9</v>
      </c>
      <c r="C24" s="72">
        <v>7043</v>
      </c>
      <c r="D24" s="11">
        <v>19</v>
      </c>
      <c r="E24" s="12">
        <v>2166</v>
      </c>
      <c r="F24" s="2" t="s">
        <v>440</v>
      </c>
      <c r="G24" s="13"/>
      <c r="H24" s="13"/>
      <c r="I24" s="13"/>
      <c r="J24" s="13"/>
    </row>
    <row r="25" spans="1:10" s="16" customFormat="1" ht="63.75" x14ac:dyDescent="0.2">
      <c r="A25" s="70" t="s">
        <v>71</v>
      </c>
      <c r="B25" s="53" t="s">
        <v>138</v>
      </c>
      <c r="C25" s="72">
        <v>3458</v>
      </c>
      <c r="D25" s="11">
        <v>14</v>
      </c>
      <c r="E25" s="12">
        <v>4907.1000000000004</v>
      </c>
      <c r="F25" s="2" t="s">
        <v>466</v>
      </c>
      <c r="G25" s="13"/>
      <c r="H25" s="13"/>
      <c r="I25" s="13"/>
      <c r="J25" s="13"/>
    </row>
    <row r="26" spans="1:10" s="16" customFormat="1" ht="42.75" customHeight="1" x14ac:dyDescent="0.2">
      <c r="A26" s="70" t="s">
        <v>71</v>
      </c>
      <c r="B26" s="53" t="s">
        <v>176</v>
      </c>
      <c r="C26" s="72">
        <v>3526</v>
      </c>
      <c r="D26" s="11">
        <v>14</v>
      </c>
      <c r="E26" s="12">
        <v>300</v>
      </c>
      <c r="F26" s="4" t="s">
        <v>467</v>
      </c>
      <c r="G26" s="13"/>
      <c r="H26" s="13"/>
      <c r="I26" s="13"/>
      <c r="J26" s="13"/>
    </row>
    <row r="27" spans="1:10" s="16" customFormat="1" ht="42.75" customHeight="1" x14ac:dyDescent="0.2">
      <c r="A27" s="70" t="s">
        <v>71</v>
      </c>
      <c r="B27" s="53" t="s">
        <v>185</v>
      </c>
      <c r="C27" s="72">
        <v>3535</v>
      </c>
      <c r="D27" s="11">
        <v>14</v>
      </c>
      <c r="E27" s="12">
        <v>400</v>
      </c>
      <c r="F27" s="4" t="s">
        <v>468</v>
      </c>
      <c r="G27" s="13"/>
      <c r="H27" s="13"/>
      <c r="I27" s="13"/>
      <c r="J27" s="13"/>
    </row>
    <row r="28" spans="1:10" s="16" customFormat="1" ht="69" customHeight="1" x14ac:dyDescent="0.2">
      <c r="A28" s="70" t="s">
        <v>79</v>
      </c>
      <c r="B28" s="53" t="s">
        <v>78</v>
      </c>
      <c r="C28" s="72">
        <v>3519</v>
      </c>
      <c r="D28" s="11"/>
      <c r="E28" s="12">
        <v>3000</v>
      </c>
      <c r="F28" s="2" t="s">
        <v>469</v>
      </c>
      <c r="G28" s="13"/>
      <c r="H28" s="13"/>
      <c r="I28" s="13"/>
      <c r="J28" s="13"/>
    </row>
    <row r="29" spans="1:10" s="16" customFormat="1" ht="42.75" customHeight="1" x14ac:dyDescent="0.2">
      <c r="A29" s="70" t="s">
        <v>73</v>
      </c>
      <c r="B29" s="53" t="s">
        <v>159</v>
      </c>
      <c r="C29" s="72">
        <v>3505</v>
      </c>
      <c r="D29" s="11">
        <v>14</v>
      </c>
      <c r="E29" s="12">
        <v>7097.5</v>
      </c>
      <c r="F29" s="2" t="s">
        <v>470</v>
      </c>
      <c r="G29" s="13"/>
      <c r="H29" s="13"/>
      <c r="I29" s="13"/>
      <c r="J29" s="13"/>
    </row>
    <row r="30" spans="1:10" s="16" customFormat="1" ht="89.25" x14ac:dyDescent="0.2">
      <c r="A30" s="70" t="s">
        <v>73</v>
      </c>
      <c r="B30" s="53" t="s">
        <v>167</v>
      </c>
      <c r="C30" s="72">
        <v>3513</v>
      </c>
      <c r="D30" s="11">
        <v>14</v>
      </c>
      <c r="E30" s="12">
        <v>2000</v>
      </c>
      <c r="F30" s="2" t="s">
        <v>471</v>
      </c>
      <c r="G30" s="13"/>
      <c r="H30" s="13"/>
      <c r="I30" s="13"/>
      <c r="J30" s="13"/>
    </row>
    <row r="31" spans="1:10" s="16" customFormat="1" ht="57" customHeight="1" x14ac:dyDescent="0.2">
      <c r="A31" s="70" t="s">
        <v>73</v>
      </c>
      <c r="B31" s="53" t="s">
        <v>168</v>
      </c>
      <c r="C31" s="72">
        <v>3514</v>
      </c>
      <c r="D31" s="11">
        <v>14</v>
      </c>
      <c r="E31" s="12">
        <v>1150.0999999999999</v>
      </c>
      <c r="F31" s="2" t="s">
        <v>472</v>
      </c>
      <c r="G31" s="13"/>
      <c r="H31" s="13"/>
      <c r="I31" s="13"/>
      <c r="J31" s="13"/>
    </row>
    <row r="32" spans="1:10" s="16" customFormat="1" ht="76.5" x14ac:dyDescent="0.2">
      <c r="A32" s="70" t="s">
        <v>73</v>
      </c>
      <c r="B32" s="53" t="s">
        <v>174</v>
      </c>
      <c r="C32" s="72">
        <v>3524</v>
      </c>
      <c r="D32" s="11">
        <v>14</v>
      </c>
      <c r="E32" s="12">
        <v>63.300000000000004</v>
      </c>
      <c r="F32" s="2" t="s">
        <v>546</v>
      </c>
      <c r="G32" s="13"/>
      <c r="H32" s="13"/>
      <c r="I32" s="13"/>
      <c r="J32" s="13"/>
    </row>
    <row r="33" spans="1:10" s="16" customFormat="1" ht="69" customHeight="1" x14ac:dyDescent="0.2">
      <c r="A33" s="70" t="s">
        <v>73</v>
      </c>
      <c r="B33" s="53" t="s">
        <v>188</v>
      </c>
      <c r="C33" s="72">
        <v>3549</v>
      </c>
      <c r="D33" s="11">
        <v>14</v>
      </c>
      <c r="E33" s="12">
        <v>100</v>
      </c>
      <c r="F33" s="2" t="s">
        <v>849</v>
      </c>
      <c r="G33" s="13"/>
      <c r="H33" s="13"/>
      <c r="I33" s="13"/>
      <c r="J33" s="13"/>
    </row>
    <row r="34" spans="1:10" s="16" customFormat="1" ht="43.5" customHeight="1" x14ac:dyDescent="0.2">
      <c r="A34" s="70" t="s">
        <v>73</v>
      </c>
      <c r="B34" s="53" t="s">
        <v>189</v>
      </c>
      <c r="C34" s="72">
        <v>3551</v>
      </c>
      <c r="D34" s="11">
        <v>14</v>
      </c>
      <c r="E34" s="12">
        <v>200</v>
      </c>
      <c r="F34" s="2" t="s">
        <v>473</v>
      </c>
      <c r="G34" s="13"/>
      <c r="H34" s="13"/>
      <c r="I34" s="13"/>
      <c r="J34" s="13"/>
    </row>
    <row r="35" spans="1:10" s="16" customFormat="1" ht="43.5" customHeight="1" x14ac:dyDescent="0.2">
      <c r="A35" s="70" t="s">
        <v>73</v>
      </c>
      <c r="B35" s="53" t="s">
        <v>191</v>
      </c>
      <c r="C35" s="72">
        <v>3553</v>
      </c>
      <c r="D35" s="11">
        <v>14</v>
      </c>
      <c r="E35" s="12">
        <v>200</v>
      </c>
      <c r="F35" s="2" t="s">
        <v>474</v>
      </c>
      <c r="G35" s="13"/>
      <c r="H35" s="13"/>
      <c r="I35" s="13"/>
      <c r="J35" s="13"/>
    </row>
    <row r="36" spans="1:10" s="16" customFormat="1" ht="69" customHeight="1" x14ac:dyDescent="0.2">
      <c r="A36" s="70" t="s">
        <v>73</v>
      </c>
      <c r="B36" s="53" t="s">
        <v>192</v>
      </c>
      <c r="C36" s="72">
        <v>3555</v>
      </c>
      <c r="D36" s="11">
        <v>14</v>
      </c>
      <c r="E36" s="12">
        <v>1964.1000000000001</v>
      </c>
      <c r="F36" s="2" t="s">
        <v>475</v>
      </c>
      <c r="G36" s="13"/>
      <c r="H36" s="13"/>
      <c r="I36" s="13"/>
      <c r="J36" s="13"/>
    </row>
    <row r="37" spans="1:10" s="16" customFormat="1" ht="84" customHeight="1" x14ac:dyDescent="0.2">
      <c r="A37" s="70" t="s">
        <v>73</v>
      </c>
      <c r="B37" s="53" t="s">
        <v>319</v>
      </c>
      <c r="C37" s="72">
        <v>3563</v>
      </c>
      <c r="D37" s="11">
        <v>14</v>
      </c>
      <c r="E37" s="12">
        <v>169.4</v>
      </c>
      <c r="F37" s="2" t="s">
        <v>476</v>
      </c>
      <c r="G37" s="13"/>
      <c r="H37" s="13"/>
      <c r="I37" s="13"/>
      <c r="J37" s="13"/>
    </row>
    <row r="38" spans="1:10" s="16" customFormat="1" ht="57.75" customHeight="1" x14ac:dyDescent="0.2">
      <c r="A38" s="70" t="s">
        <v>69</v>
      </c>
      <c r="B38" s="53" t="s">
        <v>74</v>
      </c>
      <c r="C38" s="72">
        <v>3280</v>
      </c>
      <c r="D38" s="11">
        <v>14</v>
      </c>
      <c r="E38" s="12">
        <v>609.9</v>
      </c>
      <c r="F38" s="2" t="s">
        <v>477</v>
      </c>
      <c r="G38" s="13"/>
      <c r="H38" s="13"/>
      <c r="I38" s="13"/>
      <c r="J38" s="13"/>
    </row>
    <row r="39" spans="1:10" s="16" customFormat="1" ht="69" customHeight="1" x14ac:dyDescent="0.2">
      <c r="A39" s="70" t="s">
        <v>69</v>
      </c>
      <c r="B39" s="53" t="s">
        <v>105</v>
      </c>
      <c r="C39" s="72">
        <v>3998</v>
      </c>
      <c r="D39" s="11">
        <v>14</v>
      </c>
      <c r="E39" s="12">
        <v>96.8</v>
      </c>
      <c r="F39" s="2" t="s">
        <v>75</v>
      </c>
      <c r="G39" s="13"/>
      <c r="H39" s="13"/>
      <c r="I39" s="13"/>
      <c r="J39" s="13"/>
    </row>
    <row r="40" spans="1:10" s="16" customFormat="1" ht="57.75" customHeight="1" x14ac:dyDescent="0.2">
      <c r="A40" s="70" t="s">
        <v>69</v>
      </c>
      <c r="B40" s="53" t="s">
        <v>324</v>
      </c>
      <c r="C40" s="72">
        <v>3489</v>
      </c>
      <c r="D40" s="11">
        <v>11</v>
      </c>
      <c r="E40" s="12">
        <v>151</v>
      </c>
      <c r="F40" s="2" t="s">
        <v>478</v>
      </c>
      <c r="G40" s="13"/>
      <c r="H40" s="13"/>
      <c r="I40" s="13"/>
      <c r="J40" s="13"/>
    </row>
    <row r="41" spans="1:10" s="16" customFormat="1" ht="109.5" customHeight="1" x14ac:dyDescent="0.2">
      <c r="A41" s="70" t="s">
        <v>82</v>
      </c>
      <c r="B41" s="53" t="s">
        <v>114</v>
      </c>
      <c r="C41" s="71">
        <v>3371</v>
      </c>
      <c r="D41" s="11">
        <v>14</v>
      </c>
      <c r="E41" s="12">
        <v>11914.6</v>
      </c>
      <c r="F41" s="2" t="s">
        <v>479</v>
      </c>
      <c r="G41" s="13"/>
      <c r="H41" s="13"/>
      <c r="I41" s="13"/>
      <c r="J41" s="13"/>
    </row>
    <row r="42" spans="1:10" s="16" customFormat="1" ht="84" customHeight="1" x14ac:dyDescent="0.2">
      <c r="A42" s="70" t="s">
        <v>82</v>
      </c>
      <c r="B42" s="53" t="s">
        <v>115</v>
      </c>
      <c r="C42" s="71">
        <v>3372</v>
      </c>
      <c r="D42" s="11">
        <v>14</v>
      </c>
      <c r="E42" s="12">
        <v>12054</v>
      </c>
      <c r="F42" s="2" t="s">
        <v>480</v>
      </c>
      <c r="G42" s="13"/>
      <c r="H42" s="13"/>
      <c r="I42" s="13"/>
      <c r="J42" s="13"/>
    </row>
    <row r="43" spans="1:10" s="16" customFormat="1" ht="108.75" customHeight="1" x14ac:dyDescent="0.2">
      <c r="A43" s="70" t="s">
        <v>82</v>
      </c>
      <c r="B43" s="53" t="s">
        <v>119</v>
      </c>
      <c r="C43" s="71">
        <v>3402</v>
      </c>
      <c r="D43" s="11">
        <v>14</v>
      </c>
      <c r="E43" s="12">
        <v>41965.200000000004</v>
      </c>
      <c r="F43" s="2" t="s">
        <v>481</v>
      </c>
      <c r="G43" s="13"/>
      <c r="H43" s="13"/>
      <c r="I43" s="13"/>
      <c r="J43" s="13"/>
    </row>
    <row r="44" spans="1:10" s="16" customFormat="1" ht="96.75" customHeight="1" x14ac:dyDescent="0.2">
      <c r="A44" s="70" t="s">
        <v>82</v>
      </c>
      <c r="B44" s="53" t="s">
        <v>123</v>
      </c>
      <c r="C44" s="71">
        <v>3425</v>
      </c>
      <c r="D44" s="11">
        <v>14</v>
      </c>
      <c r="E44" s="12">
        <v>19736.7</v>
      </c>
      <c r="F44" s="2" t="s">
        <v>482</v>
      </c>
      <c r="G44" s="13"/>
      <c r="H44" s="13"/>
      <c r="I44" s="13"/>
      <c r="J44" s="13"/>
    </row>
    <row r="45" spans="1:10" s="16" customFormat="1" ht="57.75" customHeight="1" x14ac:dyDescent="0.2">
      <c r="A45" s="70" t="s">
        <v>82</v>
      </c>
      <c r="B45" s="53" t="s">
        <v>139</v>
      </c>
      <c r="C45" s="71">
        <v>3463</v>
      </c>
      <c r="D45" s="11">
        <v>14</v>
      </c>
      <c r="E45" s="12">
        <v>8681.3000000000011</v>
      </c>
      <c r="F45" s="2" t="s">
        <v>483</v>
      </c>
      <c r="G45" s="13"/>
      <c r="H45" s="13"/>
      <c r="I45" s="13"/>
      <c r="J45" s="13"/>
    </row>
    <row r="46" spans="1:10" s="16" customFormat="1" ht="57.75" customHeight="1" x14ac:dyDescent="0.2">
      <c r="A46" s="70" t="s">
        <v>82</v>
      </c>
      <c r="B46" s="53" t="s">
        <v>160</v>
      </c>
      <c r="C46" s="71">
        <v>3506</v>
      </c>
      <c r="D46" s="11">
        <v>14</v>
      </c>
      <c r="E46" s="12">
        <v>200</v>
      </c>
      <c r="F46" s="2" t="s">
        <v>484</v>
      </c>
      <c r="G46" s="13"/>
      <c r="H46" s="13"/>
      <c r="I46" s="13"/>
      <c r="J46" s="13"/>
    </row>
    <row r="47" spans="1:10" s="16" customFormat="1" ht="42.75" customHeight="1" x14ac:dyDescent="0.2">
      <c r="A47" s="70" t="s">
        <v>82</v>
      </c>
      <c r="B47" s="53" t="s">
        <v>161</v>
      </c>
      <c r="C47" s="71">
        <v>3507</v>
      </c>
      <c r="D47" s="11">
        <v>14</v>
      </c>
      <c r="E47" s="12">
        <v>1210</v>
      </c>
      <c r="F47" s="2" t="s">
        <v>485</v>
      </c>
      <c r="G47" s="13"/>
      <c r="H47" s="13"/>
      <c r="I47" s="13"/>
      <c r="J47" s="13"/>
    </row>
    <row r="48" spans="1:10" s="16" customFormat="1" ht="42.75" customHeight="1" x14ac:dyDescent="0.2">
      <c r="A48" s="70" t="s">
        <v>82</v>
      </c>
      <c r="B48" s="53" t="s">
        <v>162</v>
      </c>
      <c r="C48" s="71">
        <v>3508</v>
      </c>
      <c r="D48" s="11">
        <v>14</v>
      </c>
      <c r="E48" s="12">
        <v>200</v>
      </c>
      <c r="F48" s="2" t="s">
        <v>486</v>
      </c>
      <c r="G48" s="13"/>
      <c r="H48" s="13"/>
      <c r="I48" s="13"/>
      <c r="J48" s="13"/>
    </row>
    <row r="49" spans="1:10" s="16" customFormat="1" ht="57.75" customHeight="1" x14ac:dyDescent="0.2">
      <c r="A49" s="70" t="s">
        <v>82</v>
      </c>
      <c r="B49" s="53" t="s">
        <v>163</v>
      </c>
      <c r="C49" s="71">
        <v>3509</v>
      </c>
      <c r="D49" s="11">
        <v>14</v>
      </c>
      <c r="E49" s="12">
        <v>5015.9000000000005</v>
      </c>
      <c r="F49" s="2" t="s">
        <v>487</v>
      </c>
      <c r="G49" s="13"/>
      <c r="H49" s="13"/>
      <c r="I49" s="13"/>
      <c r="J49" s="13"/>
    </row>
    <row r="50" spans="1:10" s="16" customFormat="1" ht="42.75" customHeight="1" x14ac:dyDescent="0.2">
      <c r="A50" s="70" t="s">
        <v>82</v>
      </c>
      <c r="B50" s="53" t="s">
        <v>164</v>
      </c>
      <c r="C50" s="71">
        <v>3510</v>
      </c>
      <c r="D50" s="11">
        <v>14</v>
      </c>
      <c r="E50" s="12">
        <v>550</v>
      </c>
      <c r="F50" s="2" t="s">
        <v>488</v>
      </c>
      <c r="G50" s="13"/>
      <c r="H50" s="13"/>
      <c r="I50" s="13"/>
      <c r="J50" s="13"/>
    </row>
    <row r="51" spans="1:10" s="16" customFormat="1" ht="57.75" customHeight="1" x14ac:dyDescent="0.2">
      <c r="A51" s="70" t="s">
        <v>82</v>
      </c>
      <c r="B51" s="53" t="s">
        <v>165</v>
      </c>
      <c r="C51" s="71">
        <v>3511</v>
      </c>
      <c r="D51" s="11">
        <v>14</v>
      </c>
      <c r="E51" s="12">
        <v>4955</v>
      </c>
      <c r="F51" s="2" t="s">
        <v>489</v>
      </c>
      <c r="G51" s="13"/>
      <c r="H51" s="13"/>
      <c r="I51" s="13"/>
      <c r="J51" s="13"/>
    </row>
    <row r="52" spans="1:10" s="16" customFormat="1" ht="42.75" customHeight="1" x14ac:dyDescent="0.2">
      <c r="A52" s="70" t="s">
        <v>82</v>
      </c>
      <c r="B52" s="53" t="s">
        <v>166</v>
      </c>
      <c r="C52" s="71">
        <v>3512</v>
      </c>
      <c r="D52" s="11">
        <v>14</v>
      </c>
      <c r="E52" s="12">
        <v>200</v>
      </c>
      <c r="F52" s="2" t="s">
        <v>490</v>
      </c>
      <c r="G52" s="13"/>
      <c r="H52" s="13"/>
      <c r="I52" s="13"/>
      <c r="J52" s="13"/>
    </row>
    <row r="53" spans="1:10" s="16" customFormat="1" ht="42.75" customHeight="1" x14ac:dyDescent="0.2">
      <c r="A53" s="70" t="s">
        <v>82</v>
      </c>
      <c r="B53" s="53" t="s">
        <v>173</v>
      </c>
      <c r="C53" s="71">
        <v>3521</v>
      </c>
      <c r="D53" s="11">
        <v>14</v>
      </c>
      <c r="E53" s="12">
        <v>23561.5</v>
      </c>
      <c r="F53" s="2" t="s">
        <v>491</v>
      </c>
      <c r="G53" s="13"/>
      <c r="H53" s="13"/>
      <c r="I53" s="13"/>
      <c r="J53" s="13"/>
    </row>
    <row r="54" spans="1:10" s="16" customFormat="1" ht="42.75" customHeight="1" x14ac:dyDescent="0.2">
      <c r="A54" s="70" t="s">
        <v>82</v>
      </c>
      <c r="B54" s="53" t="s">
        <v>452</v>
      </c>
      <c r="C54" s="71">
        <v>3539</v>
      </c>
      <c r="D54" s="11">
        <v>14</v>
      </c>
      <c r="E54" s="12">
        <v>672.2</v>
      </c>
      <c r="F54" s="2" t="s">
        <v>492</v>
      </c>
      <c r="G54" s="13"/>
      <c r="H54" s="13"/>
      <c r="I54" s="13"/>
      <c r="J54" s="13"/>
    </row>
    <row r="55" spans="1:10" s="16" customFormat="1" ht="42.75" customHeight="1" x14ac:dyDescent="0.2">
      <c r="A55" s="70" t="s">
        <v>82</v>
      </c>
      <c r="B55" s="53" t="s">
        <v>186</v>
      </c>
      <c r="C55" s="71">
        <v>3541</v>
      </c>
      <c r="D55" s="11">
        <v>14</v>
      </c>
      <c r="E55" s="12">
        <v>3450</v>
      </c>
      <c r="F55" s="2" t="s">
        <v>493</v>
      </c>
      <c r="G55" s="13"/>
      <c r="H55" s="13"/>
      <c r="I55" s="13"/>
      <c r="J55" s="13"/>
    </row>
    <row r="56" spans="1:10" s="16" customFormat="1" ht="57.75" customHeight="1" x14ac:dyDescent="0.2">
      <c r="A56" s="70" t="s">
        <v>82</v>
      </c>
      <c r="B56" s="53" t="s">
        <v>187</v>
      </c>
      <c r="C56" s="71">
        <v>3543</v>
      </c>
      <c r="D56" s="11">
        <v>14</v>
      </c>
      <c r="E56" s="12">
        <v>3630</v>
      </c>
      <c r="F56" s="2" t="s">
        <v>494</v>
      </c>
      <c r="G56" s="13"/>
      <c r="H56" s="13"/>
      <c r="I56" s="13"/>
      <c r="J56" s="13"/>
    </row>
    <row r="57" spans="1:10" s="16" customFormat="1" ht="57.75" customHeight="1" x14ac:dyDescent="0.2">
      <c r="A57" s="70" t="s">
        <v>82</v>
      </c>
      <c r="B57" s="53" t="s">
        <v>190</v>
      </c>
      <c r="C57" s="71">
        <v>3552</v>
      </c>
      <c r="D57" s="11">
        <v>14</v>
      </c>
      <c r="E57" s="12">
        <v>200</v>
      </c>
      <c r="F57" s="2" t="s">
        <v>803</v>
      </c>
      <c r="G57" s="13"/>
      <c r="H57" s="13"/>
      <c r="I57" s="13"/>
      <c r="J57" s="13"/>
    </row>
    <row r="58" spans="1:10" s="16" customFormat="1" ht="102" x14ac:dyDescent="0.2">
      <c r="A58" s="70" t="s">
        <v>82</v>
      </c>
      <c r="B58" s="53" t="s">
        <v>193</v>
      </c>
      <c r="C58" s="71">
        <v>3557</v>
      </c>
      <c r="D58" s="11">
        <v>14</v>
      </c>
      <c r="E58" s="12">
        <v>2822.2000000000003</v>
      </c>
      <c r="F58" s="2" t="s">
        <v>495</v>
      </c>
      <c r="G58" s="13"/>
      <c r="H58" s="13"/>
      <c r="I58" s="13"/>
      <c r="J58" s="13"/>
    </row>
    <row r="59" spans="1:10" s="16" customFormat="1" ht="84" customHeight="1" x14ac:dyDescent="0.2">
      <c r="A59" s="70" t="s">
        <v>83</v>
      </c>
      <c r="B59" s="53" t="s">
        <v>108</v>
      </c>
      <c r="C59" s="72" t="s">
        <v>327</v>
      </c>
      <c r="D59" s="11">
        <v>14</v>
      </c>
      <c r="E59" s="12">
        <v>94.4</v>
      </c>
      <c r="F59" s="2" t="s">
        <v>496</v>
      </c>
      <c r="G59" s="13"/>
      <c r="H59" s="13"/>
      <c r="I59" s="13"/>
      <c r="J59" s="13"/>
    </row>
    <row r="60" spans="1:10" s="16" customFormat="1" ht="57.75" customHeight="1" x14ac:dyDescent="0.2">
      <c r="A60" s="70" t="s">
        <v>83</v>
      </c>
      <c r="B60" s="53" t="s">
        <v>109</v>
      </c>
      <c r="C60" s="72" t="s">
        <v>328</v>
      </c>
      <c r="D60" s="11">
        <v>14</v>
      </c>
      <c r="E60" s="12">
        <v>2154.6</v>
      </c>
      <c r="F60" s="2" t="s">
        <v>497</v>
      </c>
      <c r="G60" s="13"/>
      <c r="H60" s="13"/>
      <c r="I60" s="13"/>
      <c r="J60" s="13"/>
    </row>
    <row r="61" spans="1:10" s="16" customFormat="1" ht="69.75" customHeight="1" x14ac:dyDescent="0.2">
      <c r="A61" s="70" t="s">
        <v>83</v>
      </c>
      <c r="B61" s="53" t="s">
        <v>110</v>
      </c>
      <c r="C61" s="72" t="s">
        <v>329</v>
      </c>
      <c r="D61" s="11">
        <v>14</v>
      </c>
      <c r="E61" s="12">
        <v>15325.800000000001</v>
      </c>
      <c r="F61" s="2" t="s">
        <v>545</v>
      </c>
      <c r="G61" s="13"/>
      <c r="H61" s="13"/>
      <c r="I61" s="13"/>
      <c r="J61" s="13"/>
    </row>
    <row r="62" spans="1:10" s="16" customFormat="1" ht="57.75" customHeight="1" x14ac:dyDescent="0.2">
      <c r="A62" s="70" t="s">
        <v>83</v>
      </c>
      <c r="B62" s="53" t="s">
        <v>118</v>
      </c>
      <c r="C62" s="72" t="s">
        <v>330</v>
      </c>
      <c r="D62" s="11">
        <v>14</v>
      </c>
      <c r="E62" s="12">
        <v>18040</v>
      </c>
      <c r="F62" s="2" t="s">
        <v>498</v>
      </c>
      <c r="G62" s="13"/>
      <c r="H62" s="13"/>
      <c r="I62" s="13"/>
      <c r="J62" s="13"/>
    </row>
    <row r="63" spans="1:10" s="16" customFormat="1" ht="57.75" customHeight="1" x14ac:dyDescent="0.2">
      <c r="A63" s="70" t="s">
        <v>83</v>
      </c>
      <c r="B63" s="53" t="s">
        <v>121</v>
      </c>
      <c r="C63" s="72" t="s">
        <v>331</v>
      </c>
      <c r="D63" s="11">
        <v>14</v>
      </c>
      <c r="E63" s="12">
        <v>4472.5</v>
      </c>
      <c r="F63" s="2" t="s">
        <v>499</v>
      </c>
      <c r="G63" s="13"/>
      <c r="H63" s="13"/>
      <c r="I63" s="13"/>
      <c r="J63" s="13"/>
    </row>
    <row r="64" spans="1:10" s="16" customFormat="1" ht="98.25" customHeight="1" x14ac:dyDescent="0.2">
      <c r="A64" s="70" t="s">
        <v>83</v>
      </c>
      <c r="B64" s="53" t="s">
        <v>125</v>
      </c>
      <c r="C64" s="72" t="s">
        <v>332</v>
      </c>
      <c r="D64" s="11">
        <v>14</v>
      </c>
      <c r="E64" s="12">
        <v>86.300000000000011</v>
      </c>
      <c r="F64" s="2" t="s">
        <v>500</v>
      </c>
      <c r="G64" s="13"/>
      <c r="H64" s="13"/>
      <c r="I64" s="13"/>
      <c r="J64" s="13"/>
    </row>
    <row r="65" spans="1:10" s="16" customFormat="1" ht="98.25" customHeight="1" x14ac:dyDescent="0.2">
      <c r="A65" s="70" t="s">
        <v>83</v>
      </c>
      <c r="B65" s="53" t="s">
        <v>126</v>
      </c>
      <c r="C65" s="72" t="s">
        <v>333</v>
      </c>
      <c r="D65" s="11">
        <v>14</v>
      </c>
      <c r="E65" s="12">
        <v>36.300000000000004</v>
      </c>
      <c r="F65" s="2" t="s">
        <v>501</v>
      </c>
      <c r="G65" s="13"/>
      <c r="H65" s="13"/>
      <c r="I65" s="13"/>
      <c r="J65" s="13"/>
    </row>
    <row r="66" spans="1:10" s="16" customFormat="1" ht="98.25" customHeight="1" x14ac:dyDescent="0.2">
      <c r="A66" s="70" t="s">
        <v>83</v>
      </c>
      <c r="B66" s="53" t="s">
        <v>127</v>
      </c>
      <c r="C66" s="72" t="s">
        <v>334</v>
      </c>
      <c r="D66" s="11">
        <v>14</v>
      </c>
      <c r="E66" s="12">
        <v>404.1</v>
      </c>
      <c r="F66" s="2" t="s">
        <v>801</v>
      </c>
      <c r="G66" s="13"/>
      <c r="H66" s="13"/>
      <c r="I66" s="13"/>
      <c r="J66" s="13"/>
    </row>
    <row r="67" spans="1:10" s="16" customFormat="1" ht="68.25" customHeight="1" x14ac:dyDescent="0.2">
      <c r="A67" s="70" t="s">
        <v>83</v>
      </c>
      <c r="B67" s="53" t="s">
        <v>128</v>
      </c>
      <c r="C67" s="72" t="s">
        <v>335</v>
      </c>
      <c r="D67" s="11">
        <v>14</v>
      </c>
      <c r="E67" s="12">
        <v>5935.8</v>
      </c>
      <c r="F67" s="2" t="s">
        <v>502</v>
      </c>
      <c r="G67" s="13"/>
      <c r="H67" s="13"/>
      <c r="I67" s="13"/>
      <c r="J67" s="13"/>
    </row>
    <row r="68" spans="1:10" s="16" customFormat="1" ht="84" customHeight="1" x14ac:dyDescent="0.2">
      <c r="A68" s="70" t="s">
        <v>83</v>
      </c>
      <c r="B68" s="53" t="s">
        <v>129</v>
      </c>
      <c r="C68" s="72" t="s">
        <v>336</v>
      </c>
      <c r="D68" s="11">
        <v>14</v>
      </c>
      <c r="E68" s="12">
        <v>3406.7</v>
      </c>
      <c r="F68" s="2" t="s">
        <v>503</v>
      </c>
      <c r="G68" s="13"/>
      <c r="H68" s="13"/>
      <c r="I68" s="13"/>
      <c r="J68" s="13"/>
    </row>
    <row r="69" spans="1:10" s="16" customFormat="1" ht="68.25" customHeight="1" x14ac:dyDescent="0.2">
      <c r="A69" s="70" t="s">
        <v>83</v>
      </c>
      <c r="B69" s="53" t="s">
        <v>130</v>
      </c>
      <c r="C69" s="72" t="s">
        <v>337</v>
      </c>
      <c r="D69" s="11">
        <v>14</v>
      </c>
      <c r="E69" s="12">
        <v>5598.8</v>
      </c>
      <c r="F69" s="2" t="s">
        <v>504</v>
      </c>
      <c r="G69" s="13"/>
      <c r="H69" s="13"/>
      <c r="I69" s="13"/>
      <c r="J69" s="13"/>
    </row>
    <row r="70" spans="1:10" s="16" customFormat="1" ht="127.5" x14ac:dyDescent="0.2">
      <c r="A70" s="70" t="s">
        <v>83</v>
      </c>
      <c r="B70" s="53" t="s">
        <v>131</v>
      </c>
      <c r="C70" s="72" t="s">
        <v>338</v>
      </c>
      <c r="D70" s="11">
        <v>14</v>
      </c>
      <c r="E70" s="12">
        <v>11260.6</v>
      </c>
      <c r="F70" s="2" t="s">
        <v>505</v>
      </c>
      <c r="G70" s="13"/>
      <c r="H70" s="13"/>
      <c r="I70" s="13"/>
      <c r="J70" s="13"/>
    </row>
    <row r="71" spans="1:10" s="16" customFormat="1" ht="68.25" customHeight="1" x14ac:dyDescent="0.2">
      <c r="A71" s="70" t="s">
        <v>83</v>
      </c>
      <c r="B71" s="53" t="s">
        <v>132</v>
      </c>
      <c r="C71" s="72" t="s">
        <v>339</v>
      </c>
      <c r="D71" s="11">
        <v>14</v>
      </c>
      <c r="E71" s="12">
        <v>11485.9</v>
      </c>
      <c r="F71" s="2" t="s">
        <v>506</v>
      </c>
      <c r="G71" s="13"/>
      <c r="H71" s="13"/>
      <c r="I71" s="13"/>
      <c r="J71" s="13"/>
    </row>
    <row r="72" spans="1:10" s="16" customFormat="1" ht="102" x14ac:dyDescent="0.2">
      <c r="A72" s="70" t="s">
        <v>83</v>
      </c>
      <c r="B72" s="53" t="s">
        <v>133</v>
      </c>
      <c r="C72" s="72" t="s">
        <v>340</v>
      </c>
      <c r="D72" s="11">
        <v>14</v>
      </c>
      <c r="E72" s="12">
        <v>14818.1</v>
      </c>
      <c r="F72" s="2" t="s">
        <v>507</v>
      </c>
      <c r="G72" s="13"/>
      <c r="H72" s="13"/>
      <c r="I72" s="13"/>
      <c r="J72" s="13"/>
    </row>
    <row r="73" spans="1:10" s="16" customFormat="1" ht="84" customHeight="1" x14ac:dyDescent="0.2">
      <c r="A73" s="70" t="s">
        <v>83</v>
      </c>
      <c r="B73" s="53" t="s">
        <v>134</v>
      </c>
      <c r="C73" s="72" t="s">
        <v>341</v>
      </c>
      <c r="D73" s="11">
        <v>14</v>
      </c>
      <c r="E73" s="12">
        <v>16722.8</v>
      </c>
      <c r="F73" s="2" t="s">
        <v>508</v>
      </c>
      <c r="G73" s="13"/>
      <c r="H73" s="13"/>
      <c r="I73" s="13"/>
      <c r="J73" s="13"/>
    </row>
    <row r="74" spans="1:10" s="16" customFormat="1" ht="68.25" customHeight="1" x14ac:dyDescent="0.2">
      <c r="A74" s="70" t="s">
        <v>83</v>
      </c>
      <c r="B74" s="53" t="s">
        <v>135</v>
      </c>
      <c r="C74" s="72" t="s">
        <v>342</v>
      </c>
      <c r="D74" s="11">
        <v>14</v>
      </c>
      <c r="E74" s="12">
        <v>13422.9</v>
      </c>
      <c r="F74" s="2" t="s">
        <v>509</v>
      </c>
      <c r="G74" s="13"/>
      <c r="H74" s="13"/>
      <c r="I74" s="13"/>
      <c r="J74" s="13"/>
    </row>
    <row r="75" spans="1:10" s="16" customFormat="1" ht="57.75" customHeight="1" x14ac:dyDescent="0.2">
      <c r="A75" s="70" t="s">
        <v>83</v>
      </c>
      <c r="B75" s="53" t="s">
        <v>140</v>
      </c>
      <c r="C75" s="72" t="s">
        <v>343</v>
      </c>
      <c r="D75" s="11">
        <v>14</v>
      </c>
      <c r="E75" s="12">
        <v>66978.3</v>
      </c>
      <c r="F75" s="2" t="s">
        <v>510</v>
      </c>
      <c r="G75" s="13"/>
      <c r="H75" s="13"/>
      <c r="I75" s="13"/>
      <c r="J75" s="13"/>
    </row>
    <row r="76" spans="1:10" s="16" customFormat="1" ht="51" x14ac:dyDescent="0.2">
      <c r="A76" s="70" t="s">
        <v>83</v>
      </c>
      <c r="B76" s="53" t="s">
        <v>141</v>
      </c>
      <c r="C76" s="72" t="s">
        <v>344</v>
      </c>
      <c r="D76" s="11">
        <v>14</v>
      </c>
      <c r="E76" s="12">
        <v>16995.8</v>
      </c>
      <c r="F76" s="2" t="s">
        <v>511</v>
      </c>
      <c r="G76" s="13"/>
      <c r="H76" s="13"/>
      <c r="I76" s="13"/>
      <c r="J76" s="13"/>
    </row>
    <row r="77" spans="1:10" s="16" customFormat="1" ht="57.75" customHeight="1" x14ac:dyDescent="0.2">
      <c r="A77" s="70" t="s">
        <v>83</v>
      </c>
      <c r="B77" s="53" t="s">
        <v>143</v>
      </c>
      <c r="C77" s="72" t="s">
        <v>345</v>
      </c>
      <c r="D77" s="11">
        <v>14</v>
      </c>
      <c r="E77" s="12">
        <v>389.7</v>
      </c>
      <c r="F77" s="2" t="s">
        <v>512</v>
      </c>
      <c r="G77" s="13"/>
      <c r="H77" s="13"/>
      <c r="I77" s="13"/>
      <c r="J77" s="13"/>
    </row>
    <row r="78" spans="1:10" s="16" customFormat="1" ht="42.75" customHeight="1" x14ac:dyDescent="0.2">
      <c r="A78" s="70" t="s">
        <v>83</v>
      </c>
      <c r="B78" s="53" t="s">
        <v>147</v>
      </c>
      <c r="C78" s="72" t="s">
        <v>346</v>
      </c>
      <c r="D78" s="11">
        <v>14</v>
      </c>
      <c r="E78" s="12">
        <v>9736.1</v>
      </c>
      <c r="F78" s="2" t="s">
        <v>513</v>
      </c>
      <c r="G78" s="13"/>
      <c r="H78" s="13"/>
      <c r="I78" s="13"/>
      <c r="J78" s="13"/>
    </row>
    <row r="79" spans="1:10" s="16" customFormat="1" ht="98.25" customHeight="1" x14ac:dyDescent="0.2">
      <c r="A79" s="70" t="s">
        <v>83</v>
      </c>
      <c r="B79" s="53" t="s">
        <v>149</v>
      </c>
      <c r="C79" s="72" t="s">
        <v>347</v>
      </c>
      <c r="D79" s="11">
        <v>14</v>
      </c>
      <c r="E79" s="12">
        <v>63.800000000000004</v>
      </c>
      <c r="F79" s="2" t="s">
        <v>544</v>
      </c>
      <c r="G79" s="13"/>
      <c r="H79" s="13"/>
      <c r="I79" s="13"/>
      <c r="J79" s="13"/>
    </row>
    <row r="80" spans="1:10" s="16" customFormat="1" ht="89.25" x14ac:dyDescent="0.2">
      <c r="A80" s="70" t="s">
        <v>83</v>
      </c>
      <c r="B80" s="53" t="s">
        <v>150</v>
      </c>
      <c r="C80" s="72" t="s">
        <v>348</v>
      </c>
      <c r="D80" s="11">
        <v>14</v>
      </c>
      <c r="E80" s="12">
        <v>170.4</v>
      </c>
      <c r="F80" s="2" t="s">
        <v>514</v>
      </c>
      <c r="G80" s="13"/>
      <c r="H80" s="13"/>
      <c r="I80" s="13"/>
      <c r="J80" s="13"/>
    </row>
    <row r="81" spans="1:10" s="16" customFormat="1" ht="98.25" customHeight="1" x14ac:dyDescent="0.2">
      <c r="A81" s="70" t="s">
        <v>83</v>
      </c>
      <c r="B81" s="53" t="s">
        <v>151</v>
      </c>
      <c r="C81" s="72" t="s">
        <v>349</v>
      </c>
      <c r="D81" s="11">
        <v>14</v>
      </c>
      <c r="E81" s="12">
        <v>67.3</v>
      </c>
      <c r="F81" s="2" t="s">
        <v>515</v>
      </c>
      <c r="G81" s="13"/>
      <c r="H81" s="13"/>
      <c r="I81" s="13"/>
      <c r="J81" s="13"/>
    </row>
    <row r="82" spans="1:10" s="16" customFormat="1" ht="98.25" customHeight="1" x14ac:dyDescent="0.2">
      <c r="A82" s="70" t="s">
        <v>83</v>
      </c>
      <c r="B82" s="53" t="s">
        <v>152</v>
      </c>
      <c r="C82" s="72" t="s">
        <v>350</v>
      </c>
      <c r="D82" s="11">
        <v>14</v>
      </c>
      <c r="E82" s="12">
        <v>170.5</v>
      </c>
      <c r="F82" s="2" t="s">
        <v>516</v>
      </c>
      <c r="G82" s="13"/>
      <c r="H82" s="13"/>
      <c r="I82" s="13"/>
      <c r="J82" s="13"/>
    </row>
    <row r="83" spans="1:10" s="16" customFormat="1" ht="57.75" customHeight="1" x14ac:dyDescent="0.2">
      <c r="A83" s="70" t="s">
        <v>83</v>
      </c>
      <c r="B83" s="53" t="s">
        <v>153</v>
      </c>
      <c r="C83" s="72" t="s">
        <v>351</v>
      </c>
      <c r="D83" s="11">
        <v>14</v>
      </c>
      <c r="E83" s="12">
        <v>2240.3000000000002</v>
      </c>
      <c r="F83" s="2" t="s">
        <v>517</v>
      </c>
      <c r="G83" s="13"/>
      <c r="H83" s="13"/>
      <c r="I83" s="13"/>
      <c r="J83" s="13"/>
    </row>
    <row r="84" spans="1:10" s="16" customFormat="1" ht="57.75" customHeight="1" x14ac:dyDescent="0.2">
      <c r="A84" s="70" t="s">
        <v>83</v>
      </c>
      <c r="B84" s="53" t="s">
        <v>451</v>
      </c>
      <c r="C84" s="72" t="s">
        <v>352</v>
      </c>
      <c r="D84" s="11">
        <v>14</v>
      </c>
      <c r="E84" s="12">
        <v>5740.2000000000007</v>
      </c>
      <c r="F84" s="2" t="s">
        <v>518</v>
      </c>
      <c r="G84" s="13"/>
      <c r="H84" s="13"/>
      <c r="I84" s="13"/>
      <c r="J84" s="13"/>
    </row>
    <row r="85" spans="1:10" s="16" customFormat="1" ht="57.75" customHeight="1" x14ac:dyDescent="0.2">
      <c r="A85" s="70" t="s">
        <v>83</v>
      </c>
      <c r="B85" s="53" t="s">
        <v>363</v>
      </c>
      <c r="C85" s="72" t="s">
        <v>353</v>
      </c>
      <c r="D85" s="11">
        <v>14</v>
      </c>
      <c r="E85" s="12">
        <v>243.20000000000002</v>
      </c>
      <c r="F85" s="2" t="s">
        <v>519</v>
      </c>
      <c r="G85" s="13"/>
      <c r="H85" s="13"/>
      <c r="I85" s="13"/>
      <c r="J85" s="13"/>
    </row>
    <row r="86" spans="1:10" s="16" customFormat="1" ht="84" customHeight="1" x14ac:dyDescent="0.2">
      <c r="A86" s="70" t="s">
        <v>83</v>
      </c>
      <c r="B86" s="53" t="s">
        <v>158</v>
      </c>
      <c r="C86" s="72" t="s">
        <v>354</v>
      </c>
      <c r="D86" s="11">
        <v>14</v>
      </c>
      <c r="E86" s="12">
        <v>4376</v>
      </c>
      <c r="F86" s="2" t="s">
        <v>520</v>
      </c>
      <c r="G86" s="13"/>
      <c r="H86" s="13"/>
      <c r="I86" s="13"/>
      <c r="J86" s="13"/>
    </row>
    <row r="87" spans="1:10" s="16" customFormat="1" ht="57.75" customHeight="1" x14ac:dyDescent="0.2">
      <c r="A87" s="70" t="s">
        <v>83</v>
      </c>
      <c r="B87" s="53" t="s">
        <v>169</v>
      </c>
      <c r="C87" s="72" t="s">
        <v>355</v>
      </c>
      <c r="D87" s="11">
        <v>14</v>
      </c>
      <c r="E87" s="12">
        <v>2000</v>
      </c>
      <c r="F87" s="2" t="s">
        <v>543</v>
      </c>
      <c r="G87" s="13"/>
      <c r="H87" s="13"/>
      <c r="I87" s="13"/>
      <c r="J87" s="13"/>
    </row>
    <row r="88" spans="1:10" s="16" customFormat="1" ht="57.75" customHeight="1" x14ac:dyDescent="0.2">
      <c r="A88" s="70" t="s">
        <v>83</v>
      </c>
      <c r="B88" s="53" t="s">
        <v>364</v>
      </c>
      <c r="C88" s="72" t="s">
        <v>356</v>
      </c>
      <c r="D88" s="11">
        <v>14</v>
      </c>
      <c r="E88" s="12">
        <v>2000</v>
      </c>
      <c r="F88" s="2" t="s">
        <v>521</v>
      </c>
      <c r="G88" s="13"/>
      <c r="H88" s="13"/>
      <c r="I88" s="13"/>
      <c r="J88" s="13"/>
    </row>
    <row r="89" spans="1:10" s="16" customFormat="1" ht="69" customHeight="1" x14ac:dyDescent="0.2">
      <c r="A89" s="70" t="s">
        <v>83</v>
      </c>
      <c r="B89" s="53" t="s">
        <v>170</v>
      </c>
      <c r="C89" s="72" t="s">
        <v>357</v>
      </c>
      <c r="D89" s="11">
        <v>14</v>
      </c>
      <c r="E89" s="12">
        <v>3500</v>
      </c>
      <c r="F89" s="2" t="s">
        <v>522</v>
      </c>
      <c r="G89" s="13"/>
      <c r="H89" s="13"/>
      <c r="I89" s="13"/>
      <c r="J89" s="13"/>
    </row>
    <row r="90" spans="1:10" s="16" customFormat="1" ht="84" customHeight="1" x14ac:dyDescent="0.2">
      <c r="A90" s="70" t="s">
        <v>83</v>
      </c>
      <c r="B90" s="53" t="s">
        <v>171</v>
      </c>
      <c r="C90" s="72" t="s">
        <v>358</v>
      </c>
      <c r="D90" s="11">
        <v>14</v>
      </c>
      <c r="E90" s="12">
        <v>2200</v>
      </c>
      <c r="F90" s="2" t="s">
        <v>523</v>
      </c>
      <c r="G90" s="13"/>
      <c r="H90" s="13"/>
      <c r="I90" s="13"/>
      <c r="J90" s="13"/>
    </row>
    <row r="91" spans="1:10" s="16" customFormat="1" ht="120" customHeight="1" x14ac:dyDescent="0.2">
      <c r="A91" s="70" t="s">
        <v>83</v>
      </c>
      <c r="B91" s="53" t="s">
        <v>172</v>
      </c>
      <c r="C91" s="72" t="s">
        <v>359</v>
      </c>
      <c r="D91" s="11">
        <v>14</v>
      </c>
      <c r="E91" s="12">
        <v>2343.9</v>
      </c>
      <c r="F91" s="2" t="s">
        <v>524</v>
      </c>
      <c r="G91" s="13"/>
      <c r="H91" s="13"/>
      <c r="I91" s="13"/>
      <c r="J91" s="13"/>
    </row>
    <row r="92" spans="1:10" s="16" customFormat="1" ht="42.75" customHeight="1" x14ac:dyDescent="0.2">
      <c r="A92" s="70" t="s">
        <v>83</v>
      </c>
      <c r="B92" s="53" t="s">
        <v>175</v>
      </c>
      <c r="C92" s="72" t="s">
        <v>360</v>
      </c>
      <c r="D92" s="11">
        <v>14</v>
      </c>
      <c r="E92" s="12">
        <v>200</v>
      </c>
      <c r="F92" s="2" t="s">
        <v>525</v>
      </c>
      <c r="G92" s="13"/>
      <c r="H92" s="13"/>
      <c r="I92" s="13"/>
      <c r="J92" s="13"/>
    </row>
    <row r="93" spans="1:10" s="16" customFormat="1" ht="57.75" customHeight="1" x14ac:dyDescent="0.2">
      <c r="A93" s="70" t="s">
        <v>72</v>
      </c>
      <c r="B93" s="53" t="s">
        <v>142</v>
      </c>
      <c r="C93" s="72">
        <v>3468</v>
      </c>
      <c r="D93" s="11">
        <v>14</v>
      </c>
      <c r="E93" s="12">
        <v>18490</v>
      </c>
      <c r="F93" s="2" t="s">
        <v>526</v>
      </c>
      <c r="G93" s="13"/>
      <c r="H93" s="13"/>
      <c r="I93" s="13"/>
      <c r="J93" s="13"/>
    </row>
    <row r="94" spans="1:10" s="16" customFormat="1" ht="84" customHeight="1" x14ac:dyDescent="0.2">
      <c r="A94" s="73" t="s">
        <v>26</v>
      </c>
      <c r="B94" s="53" t="s">
        <v>111</v>
      </c>
      <c r="C94" s="72">
        <v>3292</v>
      </c>
      <c r="D94" s="11">
        <v>14</v>
      </c>
      <c r="E94" s="12">
        <v>601.6</v>
      </c>
      <c r="F94" s="2" t="s">
        <v>542</v>
      </c>
      <c r="G94" s="13"/>
      <c r="H94" s="13"/>
      <c r="I94" s="13"/>
      <c r="J94" s="13"/>
    </row>
    <row r="95" spans="1:10" s="16" customFormat="1" ht="69" customHeight="1" x14ac:dyDescent="0.2">
      <c r="A95" s="73" t="s">
        <v>26</v>
      </c>
      <c r="B95" s="53" t="s">
        <v>154</v>
      </c>
      <c r="C95" s="72">
        <v>3497</v>
      </c>
      <c r="D95" s="11">
        <v>14</v>
      </c>
      <c r="E95" s="12">
        <v>3644.5</v>
      </c>
      <c r="F95" s="2" t="s">
        <v>527</v>
      </c>
      <c r="G95" s="13"/>
      <c r="H95" s="13"/>
      <c r="I95" s="13"/>
      <c r="J95" s="13"/>
    </row>
    <row r="96" spans="1:10" s="16" customFormat="1" ht="57.75" customHeight="1" x14ac:dyDescent="0.2">
      <c r="A96" s="73" t="s">
        <v>26</v>
      </c>
      <c r="B96" s="53" t="s">
        <v>155</v>
      </c>
      <c r="C96" s="72">
        <v>3498</v>
      </c>
      <c r="D96" s="11">
        <v>14</v>
      </c>
      <c r="E96" s="12">
        <v>11073.2</v>
      </c>
      <c r="F96" s="2" t="s">
        <v>528</v>
      </c>
      <c r="G96" s="13"/>
      <c r="H96" s="13"/>
      <c r="I96" s="13"/>
      <c r="J96" s="13"/>
    </row>
    <row r="97" spans="1:10" s="16" customFormat="1" ht="51" x14ac:dyDescent="0.2">
      <c r="A97" s="73" t="s">
        <v>26</v>
      </c>
      <c r="B97" s="53" t="s">
        <v>157</v>
      </c>
      <c r="C97" s="72">
        <v>3501</v>
      </c>
      <c r="D97" s="11">
        <v>14</v>
      </c>
      <c r="E97" s="12">
        <v>13290.300000000001</v>
      </c>
      <c r="F97" s="2" t="s">
        <v>529</v>
      </c>
      <c r="G97" s="13"/>
      <c r="H97" s="13"/>
      <c r="I97" s="13"/>
      <c r="J97" s="13"/>
    </row>
    <row r="98" spans="1:10" s="16" customFormat="1" ht="69" customHeight="1" x14ac:dyDescent="0.2">
      <c r="A98" s="73" t="s">
        <v>26</v>
      </c>
      <c r="B98" s="53" t="s">
        <v>407</v>
      </c>
      <c r="C98" s="72">
        <v>7039</v>
      </c>
      <c r="D98" s="11">
        <v>9</v>
      </c>
      <c r="E98" s="12">
        <v>1002.4</v>
      </c>
      <c r="F98" s="2" t="s">
        <v>530</v>
      </c>
      <c r="G98" s="13"/>
      <c r="H98" s="13"/>
      <c r="I98" s="13"/>
      <c r="J98" s="13"/>
    </row>
    <row r="99" spans="1:10" s="16" customFormat="1" ht="69" customHeight="1" x14ac:dyDescent="0.2">
      <c r="A99" s="73" t="s">
        <v>26</v>
      </c>
      <c r="B99" s="53" t="s">
        <v>408</v>
      </c>
      <c r="C99" s="72">
        <v>7040</v>
      </c>
      <c r="D99" s="11">
        <v>9</v>
      </c>
      <c r="E99" s="12">
        <v>799.8</v>
      </c>
      <c r="F99" s="2" t="s">
        <v>530</v>
      </c>
      <c r="G99" s="13"/>
      <c r="H99" s="13"/>
      <c r="I99" s="13"/>
      <c r="J99" s="13"/>
    </row>
    <row r="100" spans="1:10" s="16" customFormat="1" ht="69" customHeight="1" x14ac:dyDescent="0.2">
      <c r="A100" s="73" t="s">
        <v>26</v>
      </c>
      <c r="B100" s="53" t="s">
        <v>317</v>
      </c>
      <c r="C100" s="72">
        <v>7044</v>
      </c>
      <c r="D100" s="11">
        <v>9</v>
      </c>
      <c r="E100" s="12">
        <v>5504.6</v>
      </c>
      <c r="F100" s="2" t="s">
        <v>531</v>
      </c>
      <c r="G100" s="13"/>
      <c r="H100" s="13"/>
      <c r="I100" s="13"/>
      <c r="J100" s="13"/>
    </row>
    <row r="101" spans="1:10" s="16" customFormat="1" ht="69" customHeight="1" x14ac:dyDescent="0.2">
      <c r="A101" s="73" t="s">
        <v>26</v>
      </c>
      <c r="B101" s="53" t="s">
        <v>409</v>
      </c>
      <c r="C101" s="72">
        <v>7045</v>
      </c>
      <c r="D101" s="11">
        <v>9</v>
      </c>
      <c r="E101" s="12">
        <v>9376.1</v>
      </c>
      <c r="F101" s="2" t="s">
        <v>532</v>
      </c>
      <c r="G101" s="13"/>
      <c r="H101" s="13"/>
      <c r="I101" s="13"/>
      <c r="J101" s="13"/>
    </row>
    <row r="102" spans="1:10" s="16" customFormat="1" ht="57.75" customHeight="1" x14ac:dyDescent="0.2">
      <c r="A102" s="70" t="s">
        <v>16</v>
      </c>
      <c r="B102" s="53" t="s">
        <v>112</v>
      </c>
      <c r="C102" s="72">
        <v>3294</v>
      </c>
      <c r="D102" s="11">
        <v>14</v>
      </c>
      <c r="E102" s="12">
        <v>12</v>
      </c>
      <c r="F102" s="2" t="s">
        <v>533</v>
      </c>
      <c r="G102" s="13"/>
      <c r="H102" s="13"/>
      <c r="I102" s="13"/>
      <c r="J102" s="13"/>
    </row>
    <row r="103" spans="1:10" s="16" customFormat="1" ht="57.75" customHeight="1" x14ac:dyDescent="0.2">
      <c r="A103" s="70" t="s">
        <v>16</v>
      </c>
      <c r="B103" s="53" t="s">
        <v>113</v>
      </c>
      <c r="C103" s="72">
        <v>3334</v>
      </c>
      <c r="D103" s="11">
        <v>14</v>
      </c>
      <c r="E103" s="12">
        <v>11000.900000000001</v>
      </c>
      <c r="F103" s="2" t="s">
        <v>534</v>
      </c>
      <c r="G103" s="13"/>
      <c r="H103" s="13"/>
      <c r="I103" s="13"/>
      <c r="J103" s="13"/>
    </row>
    <row r="104" spans="1:10" s="16" customFormat="1" ht="42.75" customHeight="1" x14ac:dyDescent="0.2">
      <c r="A104" s="70" t="s">
        <v>16</v>
      </c>
      <c r="B104" s="53" t="s">
        <v>116</v>
      </c>
      <c r="C104" s="72">
        <v>3377</v>
      </c>
      <c r="D104" s="11">
        <v>14</v>
      </c>
      <c r="E104" s="12">
        <v>4565.8</v>
      </c>
      <c r="F104" s="2" t="s">
        <v>535</v>
      </c>
      <c r="G104" s="13"/>
      <c r="H104" s="13"/>
      <c r="I104" s="13"/>
      <c r="J104" s="13"/>
    </row>
    <row r="105" spans="1:10" s="16" customFormat="1" ht="69" customHeight="1" x14ac:dyDescent="0.2">
      <c r="A105" s="70" t="s">
        <v>16</v>
      </c>
      <c r="B105" s="53" t="s">
        <v>120</v>
      </c>
      <c r="C105" s="72">
        <v>3410</v>
      </c>
      <c r="D105" s="11">
        <v>14</v>
      </c>
      <c r="E105" s="12">
        <v>3302.4</v>
      </c>
      <c r="F105" s="2" t="s">
        <v>536</v>
      </c>
      <c r="G105" s="13"/>
      <c r="H105" s="13"/>
      <c r="I105" s="13"/>
      <c r="J105" s="13"/>
    </row>
    <row r="106" spans="1:10" s="16" customFormat="1" ht="57.75" customHeight="1" x14ac:dyDescent="0.2">
      <c r="A106" s="70" t="s">
        <v>16</v>
      </c>
      <c r="B106" s="53" t="s">
        <v>136</v>
      </c>
      <c r="C106" s="72">
        <v>3452</v>
      </c>
      <c r="D106" s="11">
        <v>14</v>
      </c>
      <c r="E106" s="12">
        <v>26727.800000000003</v>
      </c>
      <c r="F106" s="2" t="s">
        <v>537</v>
      </c>
      <c r="G106" s="13"/>
      <c r="H106" s="13"/>
      <c r="I106" s="13"/>
      <c r="J106" s="13"/>
    </row>
    <row r="107" spans="1:10" s="16" customFormat="1" ht="57.75" customHeight="1" x14ac:dyDescent="0.2">
      <c r="A107" s="70" t="s">
        <v>16</v>
      </c>
      <c r="B107" s="53" t="s">
        <v>148</v>
      </c>
      <c r="C107" s="72">
        <v>3487</v>
      </c>
      <c r="D107" s="11">
        <v>14</v>
      </c>
      <c r="E107" s="12">
        <v>2291.1</v>
      </c>
      <c r="F107" s="2" t="s">
        <v>538</v>
      </c>
      <c r="G107" s="13"/>
      <c r="H107" s="13"/>
      <c r="I107" s="13"/>
      <c r="J107" s="13"/>
    </row>
    <row r="108" spans="1:10" s="16" customFormat="1" ht="76.5" x14ac:dyDescent="0.2">
      <c r="A108" s="70" t="s">
        <v>16</v>
      </c>
      <c r="B108" s="53" t="s">
        <v>156</v>
      </c>
      <c r="C108" s="72">
        <v>3499</v>
      </c>
      <c r="D108" s="11">
        <v>14</v>
      </c>
      <c r="E108" s="12">
        <v>2700</v>
      </c>
      <c r="F108" s="2" t="s">
        <v>539</v>
      </c>
      <c r="G108" s="13"/>
      <c r="H108" s="13"/>
      <c r="I108" s="13"/>
      <c r="J108" s="13"/>
    </row>
    <row r="109" spans="1:10" s="16" customFormat="1" ht="76.5" x14ac:dyDescent="0.2">
      <c r="A109" s="70" t="s">
        <v>16</v>
      </c>
      <c r="B109" s="53" t="s">
        <v>321</v>
      </c>
      <c r="C109" s="72">
        <v>3427</v>
      </c>
      <c r="D109" s="11">
        <v>11</v>
      </c>
      <c r="E109" s="12">
        <v>167870</v>
      </c>
      <c r="F109" s="2" t="s">
        <v>540</v>
      </c>
      <c r="G109" s="13"/>
      <c r="H109" s="13"/>
      <c r="I109" s="13"/>
      <c r="J109" s="13"/>
    </row>
    <row r="110" spans="1:10" s="16" customFormat="1" ht="77.25" thickBot="1" x14ac:dyDescent="0.25">
      <c r="A110" s="70" t="s">
        <v>16</v>
      </c>
      <c r="B110" s="53" t="s">
        <v>323</v>
      </c>
      <c r="C110" s="72">
        <v>3504</v>
      </c>
      <c r="D110" s="11">
        <v>11</v>
      </c>
      <c r="E110" s="12">
        <v>146186</v>
      </c>
      <c r="F110" s="2" t="s">
        <v>541</v>
      </c>
      <c r="G110" s="13"/>
      <c r="H110" s="13"/>
      <c r="I110" s="13"/>
      <c r="J110" s="13"/>
    </row>
    <row r="111" spans="1:10" s="52" customFormat="1" ht="17.25" customHeight="1" thickBot="1" x14ac:dyDescent="0.25">
      <c r="A111" s="47" t="s">
        <v>10</v>
      </c>
      <c r="B111" s="48"/>
      <c r="C111" s="48"/>
      <c r="D111" s="48"/>
      <c r="E111" s="49">
        <f>SUM(E6:E110)</f>
        <v>1016780.4000000001</v>
      </c>
      <c r="F111" s="50"/>
      <c r="G111" s="51"/>
      <c r="H111" s="51"/>
      <c r="I111" s="51"/>
      <c r="J111" s="51"/>
    </row>
    <row r="112" spans="1:10" x14ac:dyDescent="0.2">
      <c r="F112" s="23"/>
    </row>
    <row r="113" spans="6:6" x14ac:dyDescent="0.2">
      <c r="F113" s="23"/>
    </row>
    <row r="114" spans="6:6" x14ac:dyDescent="0.2">
      <c r="F114" s="23"/>
    </row>
    <row r="115" spans="6:6" x14ac:dyDescent="0.2">
      <c r="F115" s="23"/>
    </row>
  </sheetData>
  <protectedRanges>
    <protectedRange sqref="F93:F101" name="Oblast2"/>
  </protectedRanges>
  <mergeCells count="1">
    <mergeCell ref="A1:F1"/>
  </mergeCells>
  <phoneticPr fontId="0" type="noConversion"/>
  <pageMargins left="0.31496062992125984" right="0.31496062992125984" top="0.78740157480314965" bottom="0.59055118110236227" header="0.31496062992125984" footer="0.11811023622047245"/>
  <pageSetup paperSize="9" scale="97" fitToHeight="0" orientation="landscape" r:id="rId1"/>
  <headerFooter>
    <oddHeader>&amp;L&amp;"Tahoma,Kurzíva"&amp;9Návrh rozpočtu na rok 2023
Příloha č. 11&amp;R&amp;"Tahoma,Kurzíva"&amp;9Přehled nedočerpaných výdajů roku 2022, které budou zapojeny do upraveného rozpočtu na rok 2023
Akce spolufinancované z evropských finančních zdrojů</oddHeader>
    <oddFooter>&amp;C&amp;"Tahoma,Obyčejné"&amp;P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0D3E-4A02-401F-99F3-BCC17FB5F066}">
  <sheetPr>
    <pageSetUpPr fitToPage="1"/>
  </sheetPr>
  <dimension ref="A1:J191"/>
  <sheetViews>
    <sheetView zoomScaleNormal="100" zoomScaleSheetLayoutView="100" workbookViewId="0">
      <pane ySplit="4" topLeftCell="A5" activePane="bottomLeft" state="frozen"/>
      <selection activeCell="G6" sqref="G6"/>
      <selection pane="bottomLeft" activeCell="F182" sqref="F182"/>
    </sheetView>
  </sheetViews>
  <sheetFormatPr defaultColWidth="9.140625" defaultRowHeight="15" x14ac:dyDescent="0.2"/>
  <cols>
    <col min="1" max="1" width="12.5703125" style="8" customWidth="1"/>
    <col min="2" max="2" width="35.42578125" style="8" customWidth="1"/>
    <col min="3" max="4" width="13.7109375" style="21" hidden="1" customWidth="1"/>
    <col min="5" max="5" width="13.140625" style="22" customWidth="1"/>
    <col min="6" max="6" width="86.28515625" style="8" customWidth="1"/>
    <col min="7" max="16384" width="9.140625" style="8"/>
  </cols>
  <sheetData>
    <row r="1" spans="1:6" s="39" customFormat="1" x14ac:dyDescent="0.2">
      <c r="A1" s="7"/>
      <c r="B1" s="7"/>
      <c r="C1" s="38"/>
      <c r="D1" s="38"/>
    </row>
    <row r="2" spans="1:6" s="39" customFormat="1" ht="15.75" customHeight="1" x14ac:dyDescent="0.2">
      <c r="A2" s="9" t="s">
        <v>11</v>
      </c>
      <c r="B2" s="9"/>
      <c r="C2" s="9"/>
      <c r="D2" s="9"/>
    </row>
    <row r="3" spans="1:6" s="39" customFormat="1" ht="13.5" thickBot="1" x14ac:dyDescent="0.25"/>
    <row r="4" spans="1:6" s="10" customFormat="1" ht="45" customHeight="1" thickBot="1" x14ac:dyDescent="0.25">
      <c r="A4" s="27" t="s">
        <v>3</v>
      </c>
      <c r="B4" s="28" t="s">
        <v>4</v>
      </c>
      <c r="C4" s="29" t="s">
        <v>5</v>
      </c>
      <c r="D4" s="30" t="s">
        <v>2</v>
      </c>
      <c r="E4" s="31" t="s">
        <v>6</v>
      </c>
      <c r="F4" s="32" t="s">
        <v>7</v>
      </c>
    </row>
    <row r="5" spans="1:6" s="10" customFormat="1" ht="57.75" customHeight="1" x14ac:dyDescent="0.2">
      <c r="A5" s="58" t="s">
        <v>12</v>
      </c>
      <c r="B5" s="55" t="s">
        <v>13</v>
      </c>
      <c r="C5" s="57">
        <v>5307</v>
      </c>
      <c r="D5" s="62">
        <v>11</v>
      </c>
      <c r="E5" s="40">
        <v>484</v>
      </c>
      <c r="F5" s="60" t="s">
        <v>433</v>
      </c>
    </row>
    <row r="6" spans="1:6" s="10" customFormat="1" ht="57.75" customHeight="1" x14ac:dyDescent="0.2">
      <c r="A6" s="37" t="s">
        <v>31</v>
      </c>
      <c r="B6" s="19" t="s">
        <v>444</v>
      </c>
      <c r="C6" s="1">
        <v>4079</v>
      </c>
      <c r="D6" s="11">
        <v>7</v>
      </c>
      <c r="E6" s="5">
        <v>300</v>
      </c>
      <c r="F6" s="4" t="s">
        <v>547</v>
      </c>
    </row>
    <row r="7" spans="1:6" s="10" customFormat="1" ht="84" customHeight="1" x14ac:dyDescent="0.2">
      <c r="A7" s="37" t="s">
        <v>31</v>
      </c>
      <c r="B7" s="19" t="s">
        <v>213</v>
      </c>
      <c r="C7" s="1">
        <v>4081</v>
      </c>
      <c r="D7" s="11">
        <v>7</v>
      </c>
      <c r="E7" s="5">
        <v>1347.8</v>
      </c>
      <c r="F7" s="4" t="s">
        <v>548</v>
      </c>
    </row>
    <row r="8" spans="1:6" s="10" customFormat="1" ht="89.25" x14ac:dyDescent="0.2">
      <c r="A8" s="37" t="s">
        <v>31</v>
      </c>
      <c r="B8" s="19" t="s">
        <v>415</v>
      </c>
      <c r="C8" s="1">
        <v>5954</v>
      </c>
      <c r="D8" s="11">
        <v>7</v>
      </c>
      <c r="E8" s="5">
        <v>8273.7000000000007</v>
      </c>
      <c r="F8" s="4" t="s">
        <v>549</v>
      </c>
    </row>
    <row r="9" spans="1:6" s="10" customFormat="1" ht="69" customHeight="1" x14ac:dyDescent="0.2">
      <c r="A9" s="37" t="s">
        <v>31</v>
      </c>
      <c r="B9" s="19" t="s">
        <v>446</v>
      </c>
      <c r="C9" s="1">
        <v>4278</v>
      </c>
      <c r="D9" s="11">
        <v>16</v>
      </c>
      <c r="E9" s="3">
        <v>6000</v>
      </c>
      <c r="F9" s="4" t="s">
        <v>550</v>
      </c>
    </row>
    <row r="10" spans="1:6" s="10" customFormat="1" ht="84" customHeight="1" x14ac:dyDescent="0.2">
      <c r="A10" s="37" t="s">
        <v>31</v>
      </c>
      <c r="B10" s="19" t="s">
        <v>279</v>
      </c>
      <c r="C10" s="1">
        <v>4355</v>
      </c>
      <c r="D10" s="11">
        <v>16</v>
      </c>
      <c r="E10" s="3">
        <v>28000</v>
      </c>
      <c r="F10" s="4" t="s">
        <v>551</v>
      </c>
    </row>
    <row r="11" spans="1:6" s="10" customFormat="1" ht="76.5" x14ac:dyDescent="0.2">
      <c r="A11" s="37" t="s">
        <v>31</v>
      </c>
      <c r="B11" s="19" t="s">
        <v>808</v>
      </c>
      <c r="C11" s="1">
        <v>4277</v>
      </c>
      <c r="D11" s="11">
        <v>16</v>
      </c>
      <c r="E11" s="3">
        <v>11500</v>
      </c>
      <c r="F11" s="4" t="s">
        <v>804</v>
      </c>
    </row>
    <row r="12" spans="1:6" s="10" customFormat="1" ht="84" customHeight="1" x14ac:dyDescent="0.2">
      <c r="A12" s="37" t="s">
        <v>31</v>
      </c>
      <c r="B12" s="19" t="s">
        <v>809</v>
      </c>
      <c r="C12" s="1">
        <v>4284</v>
      </c>
      <c r="D12" s="11">
        <v>16</v>
      </c>
      <c r="E12" s="3">
        <v>4800</v>
      </c>
      <c r="F12" s="4" t="s">
        <v>805</v>
      </c>
    </row>
    <row r="13" spans="1:6" s="10" customFormat="1" ht="84" customHeight="1" x14ac:dyDescent="0.2">
      <c r="A13" s="37" t="s">
        <v>31</v>
      </c>
      <c r="B13" s="19" t="s">
        <v>810</v>
      </c>
      <c r="C13" s="1">
        <v>5741</v>
      </c>
      <c r="D13" s="11">
        <v>16</v>
      </c>
      <c r="E13" s="3">
        <v>9000</v>
      </c>
      <c r="F13" s="4" t="s">
        <v>806</v>
      </c>
    </row>
    <row r="14" spans="1:6" s="10" customFormat="1" ht="84" customHeight="1" x14ac:dyDescent="0.2">
      <c r="A14" s="37" t="s">
        <v>31</v>
      </c>
      <c r="B14" s="19" t="s">
        <v>811</v>
      </c>
      <c r="C14" s="1">
        <v>4195</v>
      </c>
      <c r="D14" s="11">
        <v>16</v>
      </c>
      <c r="E14" s="3">
        <v>2500</v>
      </c>
      <c r="F14" s="4" t="s">
        <v>807</v>
      </c>
    </row>
    <row r="15" spans="1:6" s="10" customFormat="1" ht="83.25" customHeight="1" x14ac:dyDescent="0.2">
      <c r="A15" s="37" t="s">
        <v>31</v>
      </c>
      <c r="B15" s="84" t="s">
        <v>867</v>
      </c>
      <c r="C15" s="89">
        <v>4190</v>
      </c>
      <c r="D15" s="11">
        <v>16</v>
      </c>
      <c r="E15" s="3">
        <v>13500</v>
      </c>
      <c r="F15" s="4" t="s">
        <v>871</v>
      </c>
    </row>
    <row r="16" spans="1:6" s="10" customFormat="1" ht="76.5" x14ac:dyDescent="0.2">
      <c r="A16" s="37" t="s">
        <v>31</v>
      </c>
      <c r="B16" s="84" t="s">
        <v>868</v>
      </c>
      <c r="C16" s="89">
        <v>4285</v>
      </c>
      <c r="D16" s="11">
        <v>16</v>
      </c>
      <c r="E16" s="3">
        <v>3000</v>
      </c>
      <c r="F16" s="4" t="s">
        <v>872</v>
      </c>
    </row>
    <row r="17" spans="1:10" s="10" customFormat="1" ht="106.5" customHeight="1" x14ac:dyDescent="0.2">
      <c r="A17" s="37" t="s">
        <v>29</v>
      </c>
      <c r="B17" s="19" t="s">
        <v>286</v>
      </c>
      <c r="C17" s="1">
        <v>5057</v>
      </c>
      <c r="D17" s="11" t="s">
        <v>284</v>
      </c>
      <c r="E17" s="5">
        <f>4775.7+752.7</f>
        <v>5528.4</v>
      </c>
      <c r="F17" s="4" t="s">
        <v>552</v>
      </c>
      <c r="G17" s="13"/>
    </row>
    <row r="18" spans="1:10" s="10" customFormat="1" ht="98.25" customHeight="1" x14ac:dyDescent="0.2">
      <c r="A18" s="37" t="s">
        <v>29</v>
      </c>
      <c r="B18" s="18" t="s">
        <v>88</v>
      </c>
      <c r="C18" s="1">
        <v>5953</v>
      </c>
      <c r="D18" s="14">
        <v>5</v>
      </c>
      <c r="E18" s="5">
        <v>30000</v>
      </c>
      <c r="F18" s="4" t="s">
        <v>553</v>
      </c>
      <c r="G18" s="15"/>
    </row>
    <row r="19" spans="1:10" s="10" customFormat="1" ht="84" customHeight="1" x14ac:dyDescent="0.2">
      <c r="A19" s="37" t="s">
        <v>8</v>
      </c>
      <c r="B19" s="19" t="s">
        <v>14</v>
      </c>
      <c r="C19" s="1">
        <v>4245</v>
      </c>
      <c r="D19" s="11">
        <v>19</v>
      </c>
      <c r="E19" s="3">
        <v>2435</v>
      </c>
      <c r="F19" s="4" t="s">
        <v>848</v>
      </c>
    </row>
    <row r="20" spans="1:10" s="16" customFormat="1" ht="42" customHeight="1" x14ac:dyDescent="0.2">
      <c r="A20" s="112" t="s">
        <v>8</v>
      </c>
      <c r="B20" s="106" t="s">
        <v>15</v>
      </c>
      <c r="C20" s="109">
        <v>5878</v>
      </c>
      <c r="D20" s="118">
        <v>19</v>
      </c>
      <c r="E20" s="3">
        <v>1144.5</v>
      </c>
      <c r="F20" s="115" t="s">
        <v>554</v>
      </c>
      <c r="G20" s="13"/>
      <c r="H20" s="13"/>
      <c r="I20" s="13"/>
      <c r="J20" s="13"/>
    </row>
    <row r="21" spans="1:10" s="16" customFormat="1" ht="42" customHeight="1" x14ac:dyDescent="0.2">
      <c r="A21" s="113"/>
      <c r="B21" s="108"/>
      <c r="C21" s="117"/>
      <c r="D21" s="119"/>
      <c r="E21" s="3">
        <v>10311</v>
      </c>
      <c r="F21" s="116"/>
      <c r="G21" s="13"/>
      <c r="H21" s="13"/>
      <c r="I21" s="13"/>
      <c r="J21" s="13"/>
    </row>
    <row r="22" spans="1:10" s="16" customFormat="1" ht="69" customHeight="1" x14ac:dyDescent="0.2">
      <c r="A22" s="37" t="s">
        <v>79</v>
      </c>
      <c r="B22" s="19" t="s">
        <v>226</v>
      </c>
      <c r="C22" s="1">
        <v>4137</v>
      </c>
      <c r="D22" s="62">
        <v>7</v>
      </c>
      <c r="E22" s="5">
        <v>2421.4</v>
      </c>
      <c r="F22" s="4" t="s">
        <v>555</v>
      </c>
      <c r="G22" s="13"/>
      <c r="H22" s="13"/>
      <c r="I22" s="13"/>
      <c r="J22" s="13"/>
    </row>
    <row r="23" spans="1:10" s="16" customFormat="1" ht="98.25" customHeight="1" x14ac:dyDescent="0.2">
      <c r="A23" s="37" t="s">
        <v>79</v>
      </c>
      <c r="B23" s="19" t="s">
        <v>285</v>
      </c>
      <c r="C23" s="1">
        <v>4984</v>
      </c>
      <c r="D23" s="62">
        <v>7</v>
      </c>
      <c r="E23" s="5">
        <v>456.7</v>
      </c>
      <c r="F23" s="4" t="s">
        <v>556</v>
      </c>
      <c r="G23" s="13"/>
      <c r="H23" s="13"/>
      <c r="I23" s="13"/>
      <c r="J23" s="13"/>
    </row>
    <row r="24" spans="1:10" s="16" customFormat="1" ht="150.75" customHeight="1" x14ac:dyDescent="0.2">
      <c r="A24" s="37" t="s">
        <v>71</v>
      </c>
      <c r="B24" s="19" t="s">
        <v>320</v>
      </c>
      <c r="C24" s="1">
        <v>4077</v>
      </c>
      <c r="D24" s="11">
        <v>7</v>
      </c>
      <c r="E24" s="5">
        <v>22539.8</v>
      </c>
      <c r="F24" s="4" t="s">
        <v>696</v>
      </c>
      <c r="G24" s="13"/>
      <c r="H24" s="13"/>
      <c r="I24" s="13"/>
      <c r="J24" s="13"/>
    </row>
    <row r="25" spans="1:10" s="16" customFormat="1" ht="63.75" x14ac:dyDescent="0.2">
      <c r="A25" s="112" t="s">
        <v>71</v>
      </c>
      <c r="B25" s="106" t="s">
        <v>293</v>
      </c>
      <c r="C25" s="56">
        <v>5338</v>
      </c>
      <c r="D25" s="34">
        <v>2</v>
      </c>
      <c r="E25" s="5">
        <v>155.80000000000001</v>
      </c>
      <c r="F25" s="4" t="s">
        <v>817</v>
      </c>
      <c r="G25" s="13"/>
      <c r="H25" s="13"/>
      <c r="I25" s="13"/>
      <c r="J25" s="13"/>
    </row>
    <row r="26" spans="1:10" s="16" customFormat="1" ht="57" customHeight="1" x14ac:dyDescent="0.2">
      <c r="A26" s="114"/>
      <c r="B26" s="107"/>
      <c r="C26" s="56">
        <v>5338</v>
      </c>
      <c r="D26" s="34">
        <v>2</v>
      </c>
      <c r="E26" s="26">
        <v>163.5</v>
      </c>
      <c r="F26" s="59" t="s">
        <v>818</v>
      </c>
      <c r="G26" s="13"/>
      <c r="H26" s="13"/>
      <c r="I26" s="13"/>
      <c r="J26" s="13"/>
    </row>
    <row r="27" spans="1:10" s="16" customFormat="1" ht="63.75" x14ac:dyDescent="0.2">
      <c r="A27" s="114"/>
      <c r="B27" s="107"/>
      <c r="C27" s="1">
        <v>5338</v>
      </c>
      <c r="D27" s="35">
        <v>2</v>
      </c>
      <c r="E27" s="5">
        <v>3730</v>
      </c>
      <c r="F27" s="4" t="s">
        <v>365</v>
      </c>
      <c r="G27" s="13"/>
      <c r="H27" s="13"/>
      <c r="I27" s="13"/>
      <c r="J27" s="13"/>
    </row>
    <row r="28" spans="1:10" s="16" customFormat="1" ht="69.75" customHeight="1" x14ac:dyDescent="0.2">
      <c r="A28" s="113"/>
      <c r="B28" s="108"/>
      <c r="C28" s="1">
        <v>5338</v>
      </c>
      <c r="D28" s="35">
        <v>2</v>
      </c>
      <c r="E28" s="5">
        <v>1165.8</v>
      </c>
      <c r="F28" s="4" t="s">
        <v>434</v>
      </c>
      <c r="G28" s="13"/>
      <c r="H28" s="13"/>
      <c r="I28" s="13"/>
      <c r="J28" s="13"/>
    </row>
    <row r="29" spans="1:10" s="16" customFormat="1" ht="98.1" customHeight="1" x14ac:dyDescent="0.2">
      <c r="A29" s="112" t="s">
        <v>71</v>
      </c>
      <c r="B29" s="120" t="s">
        <v>292</v>
      </c>
      <c r="C29" s="1">
        <v>5337</v>
      </c>
      <c r="D29" s="35">
        <v>5</v>
      </c>
      <c r="E29" s="5">
        <v>6326</v>
      </c>
      <c r="F29" s="4" t="s">
        <v>812</v>
      </c>
      <c r="G29" s="13"/>
      <c r="H29" s="13"/>
      <c r="I29" s="13"/>
      <c r="J29" s="13"/>
    </row>
    <row r="30" spans="1:10" s="16" customFormat="1" ht="57" customHeight="1" x14ac:dyDescent="0.2">
      <c r="A30" s="114"/>
      <c r="B30" s="121"/>
      <c r="C30" s="1">
        <v>5337</v>
      </c>
      <c r="D30" s="35">
        <v>5</v>
      </c>
      <c r="E30" s="5">
        <v>220</v>
      </c>
      <c r="F30" s="4" t="s">
        <v>813</v>
      </c>
      <c r="G30" s="13"/>
      <c r="H30" s="13"/>
      <c r="I30" s="13"/>
      <c r="J30" s="13"/>
    </row>
    <row r="31" spans="1:10" s="16" customFormat="1" ht="69" customHeight="1" x14ac:dyDescent="0.2">
      <c r="A31" s="114"/>
      <c r="B31" s="121"/>
      <c r="C31" s="1">
        <v>5337</v>
      </c>
      <c r="D31" s="35">
        <v>5</v>
      </c>
      <c r="E31" s="5">
        <v>1827.7</v>
      </c>
      <c r="F31" s="4" t="s">
        <v>366</v>
      </c>
      <c r="G31" s="13"/>
      <c r="H31" s="13"/>
      <c r="I31" s="13"/>
      <c r="J31" s="13"/>
    </row>
    <row r="32" spans="1:10" s="16" customFormat="1" ht="57" customHeight="1" x14ac:dyDescent="0.2">
      <c r="A32" s="114"/>
      <c r="B32" s="121"/>
      <c r="C32" s="1">
        <v>5337</v>
      </c>
      <c r="D32" s="35">
        <v>5</v>
      </c>
      <c r="E32" s="5">
        <v>1005</v>
      </c>
      <c r="F32" s="25" t="s">
        <v>557</v>
      </c>
      <c r="G32" s="13"/>
      <c r="H32" s="13"/>
      <c r="I32" s="13"/>
      <c r="J32" s="13"/>
    </row>
    <row r="33" spans="1:10" s="16" customFormat="1" ht="57" customHeight="1" x14ac:dyDescent="0.2">
      <c r="A33" s="114"/>
      <c r="B33" s="121"/>
      <c r="C33" s="1">
        <v>5337</v>
      </c>
      <c r="D33" s="35">
        <v>5</v>
      </c>
      <c r="E33" s="5">
        <f>4570+6316</f>
        <v>10886</v>
      </c>
      <c r="F33" s="25" t="s">
        <v>557</v>
      </c>
      <c r="G33" s="13"/>
      <c r="H33" s="13"/>
      <c r="I33" s="13"/>
      <c r="J33" s="13"/>
    </row>
    <row r="34" spans="1:10" s="16" customFormat="1" ht="57" customHeight="1" x14ac:dyDescent="0.2">
      <c r="A34" s="114"/>
      <c r="B34" s="121"/>
      <c r="C34" s="1">
        <v>5337</v>
      </c>
      <c r="D34" s="35">
        <v>5</v>
      </c>
      <c r="E34" s="5">
        <v>1000</v>
      </c>
      <c r="F34" s="4" t="s">
        <v>367</v>
      </c>
      <c r="G34" s="13"/>
      <c r="H34" s="13"/>
      <c r="I34" s="13"/>
      <c r="J34" s="13"/>
    </row>
    <row r="35" spans="1:10" s="16" customFormat="1" ht="69" customHeight="1" x14ac:dyDescent="0.2">
      <c r="A35" s="114"/>
      <c r="B35" s="121"/>
      <c r="C35" s="1">
        <v>5337</v>
      </c>
      <c r="D35" s="35">
        <v>5</v>
      </c>
      <c r="E35" s="5">
        <v>242</v>
      </c>
      <c r="F35" s="4" t="s">
        <v>368</v>
      </c>
      <c r="G35" s="13"/>
      <c r="H35" s="13"/>
      <c r="I35" s="13"/>
      <c r="J35" s="13"/>
    </row>
    <row r="36" spans="1:10" s="16" customFormat="1" ht="57" customHeight="1" x14ac:dyDescent="0.2">
      <c r="A36" s="113"/>
      <c r="B36" s="122"/>
      <c r="C36" s="1">
        <v>5337</v>
      </c>
      <c r="D36" s="36">
        <v>5</v>
      </c>
      <c r="E36" s="5">
        <v>857.9</v>
      </c>
      <c r="F36" s="4" t="s">
        <v>369</v>
      </c>
      <c r="G36" s="13"/>
      <c r="H36" s="13"/>
      <c r="I36" s="13"/>
      <c r="J36" s="13"/>
    </row>
    <row r="37" spans="1:10" s="16" customFormat="1" ht="69" customHeight="1" x14ac:dyDescent="0.2">
      <c r="A37" s="37" t="s">
        <v>73</v>
      </c>
      <c r="B37" s="19" t="s">
        <v>206</v>
      </c>
      <c r="C37" s="1">
        <v>4042</v>
      </c>
      <c r="D37" s="11">
        <v>7</v>
      </c>
      <c r="E37" s="5">
        <v>1050.0999999999999</v>
      </c>
      <c r="F37" s="4" t="s">
        <v>558</v>
      </c>
      <c r="G37" s="13"/>
      <c r="H37" s="13"/>
      <c r="I37" s="13"/>
      <c r="J37" s="13"/>
    </row>
    <row r="38" spans="1:10" s="16" customFormat="1" ht="42.75" customHeight="1" x14ac:dyDescent="0.2">
      <c r="A38" s="37" t="s">
        <v>73</v>
      </c>
      <c r="B38" s="19" t="s">
        <v>207</v>
      </c>
      <c r="C38" s="1">
        <v>4043</v>
      </c>
      <c r="D38" s="11">
        <v>7</v>
      </c>
      <c r="E38" s="5">
        <v>1474.3</v>
      </c>
      <c r="F38" s="4" t="s">
        <v>559</v>
      </c>
      <c r="G38" s="13"/>
      <c r="H38" s="13"/>
      <c r="I38" s="13"/>
      <c r="J38" s="13"/>
    </row>
    <row r="39" spans="1:10" s="16" customFormat="1" ht="57.75" customHeight="1" x14ac:dyDescent="0.2">
      <c r="A39" s="37" t="s">
        <v>73</v>
      </c>
      <c r="B39" s="19" t="s">
        <v>208</v>
      </c>
      <c r="C39" s="1">
        <v>4067</v>
      </c>
      <c r="D39" s="11">
        <v>7</v>
      </c>
      <c r="E39" s="5">
        <v>3540.8</v>
      </c>
      <c r="F39" s="4" t="s">
        <v>560</v>
      </c>
      <c r="G39" s="13"/>
      <c r="H39" s="13"/>
      <c r="I39" s="13"/>
      <c r="J39" s="13"/>
    </row>
    <row r="40" spans="1:10" s="16" customFormat="1" ht="98.25" customHeight="1" x14ac:dyDescent="0.2">
      <c r="A40" s="37" t="s">
        <v>73</v>
      </c>
      <c r="B40" s="19" t="s">
        <v>443</v>
      </c>
      <c r="C40" s="1">
        <v>5748</v>
      </c>
      <c r="D40" s="11">
        <v>7</v>
      </c>
      <c r="E40" s="5">
        <v>475.5</v>
      </c>
      <c r="F40" s="4" t="s">
        <v>561</v>
      </c>
      <c r="G40" s="13"/>
      <c r="H40" s="13"/>
      <c r="I40" s="13"/>
      <c r="J40" s="13"/>
    </row>
    <row r="41" spans="1:10" s="16" customFormat="1" ht="50.25" customHeight="1" x14ac:dyDescent="0.2">
      <c r="A41" s="37" t="s">
        <v>73</v>
      </c>
      <c r="B41" s="19" t="s">
        <v>304</v>
      </c>
      <c r="C41" s="1">
        <v>5844</v>
      </c>
      <c r="D41" s="11">
        <v>7</v>
      </c>
      <c r="E41" s="5">
        <v>519</v>
      </c>
      <c r="F41" s="4" t="s">
        <v>562</v>
      </c>
      <c r="G41" s="13"/>
      <c r="H41" s="13"/>
      <c r="I41" s="13"/>
      <c r="J41" s="13"/>
    </row>
    <row r="42" spans="1:10" s="16" customFormat="1" ht="57.75" customHeight="1" x14ac:dyDescent="0.2">
      <c r="A42" s="37" t="s">
        <v>73</v>
      </c>
      <c r="B42" s="19" t="s">
        <v>305</v>
      </c>
      <c r="C42" s="1">
        <v>5847</v>
      </c>
      <c r="D42" s="11">
        <v>7</v>
      </c>
      <c r="E42" s="5">
        <v>9776.2999999999993</v>
      </c>
      <c r="F42" s="4" t="s">
        <v>563</v>
      </c>
      <c r="G42" s="13"/>
      <c r="H42" s="13"/>
      <c r="I42" s="13"/>
      <c r="J42" s="13"/>
    </row>
    <row r="43" spans="1:10" s="16" customFormat="1" ht="57.75" customHeight="1" x14ac:dyDescent="0.2">
      <c r="A43" s="37" t="s">
        <v>73</v>
      </c>
      <c r="B43" s="19" t="s">
        <v>222</v>
      </c>
      <c r="C43" s="1">
        <v>4116</v>
      </c>
      <c r="D43" s="11">
        <v>7</v>
      </c>
      <c r="E43" s="5">
        <v>150</v>
      </c>
      <c r="F43" s="4" t="s">
        <v>564</v>
      </c>
      <c r="G43" s="13"/>
      <c r="H43" s="13"/>
      <c r="I43" s="13"/>
      <c r="J43" s="13"/>
    </row>
    <row r="44" spans="1:10" s="16" customFormat="1" ht="57.75" customHeight="1" x14ac:dyDescent="0.2">
      <c r="A44" s="37" t="s">
        <v>73</v>
      </c>
      <c r="B44" s="19" t="s">
        <v>223</v>
      </c>
      <c r="C44" s="1">
        <v>4120</v>
      </c>
      <c r="D44" s="11">
        <v>7</v>
      </c>
      <c r="E44" s="5">
        <v>5000</v>
      </c>
      <c r="F44" s="4" t="s">
        <v>565</v>
      </c>
      <c r="G44" s="13"/>
      <c r="H44" s="13"/>
      <c r="I44" s="13"/>
      <c r="J44" s="13"/>
    </row>
    <row r="45" spans="1:10" s="16" customFormat="1" ht="57.75" customHeight="1" x14ac:dyDescent="0.2">
      <c r="A45" s="37" t="s">
        <v>73</v>
      </c>
      <c r="B45" s="19" t="s">
        <v>224</v>
      </c>
      <c r="C45" s="1">
        <v>4124</v>
      </c>
      <c r="D45" s="11">
        <v>7</v>
      </c>
      <c r="E45" s="5">
        <v>1000</v>
      </c>
      <c r="F45" s="4" t="s">
        <v>566</v>
      </c>
      <c r="G45" s="13"/>
      <c r="H45" s="13"/>
      <c r="I45" s="13"/>
      <c r="J45" s="13"/>
    </row>
    <row r="46" spans="1:10" s="16" customFormat="1" ht="69" customHeight="1" x14ac:dyDescent="0.2">
      <c r="A46" s="37" t="s">
        <v>73</v>
      </c>
      <c r="B46" s="19" t="s">
        <v>261</v>
      </c>
      <c r="C46" s="1">
        <v>4241</v>
      </c>
      <c r="D46" s="11">
        <v>7</v>
      </c>
      <c r="E46" s="5">
        <v>10089</v>
      </c>
      <c r="F46" s="4" t="s">
        <v>567</v>
      </c>
      <c r="G46" s="13"/>
      <c r="H46" s="13"/>
      <c r="I46" s="13"/>
      <c r="J46" s="13"/>
    </row>
    <row r="47" spans="1:10" s="16" customFormat="1" ht="97.5" customHeight="1" x14ac:dyDescent="0.2">
      <c r="A47" s="112" t="s">
        <v>73</v>
      </c>
      <c r="B47" s="106" t="s">
        <v>225</v>
      </c>
      <c r="C47" s="1">
        <v>4136</v>
      </c>
      <c r="D47" s="11">
        <v>17</v>
      </c>
      <c r="E47" s="3">
        <v>390</v>
      </c>
      <c r="F47" s="4" t="s">
        <v>568</v>
      </c>
      <c r="G47" s="13"/>
      <c r="H47" s="13"/>
      <c r="I47" s="13"/>
      <c r="J47" s="13"/>
    </row>
    <row r="48" spans="1:10" s="16" customFormat="1" ht="72.599999999999994" customHeight="1" x14ac:dyDescent="0.2">
      <c r="A48" s="114"/>
      <c r="B48" s="107"/>
      <c r="C48" s="1">
        <v>4136</v>
      </c>
      <c r="D48" s="11">
        <v>17</v>
      </c>
      <c r="E48" s="3">
        <v>4000</v>
      </c>
      <c r="F48" s="4" t="s">
        <v>569</v>
      </c>
      <c r="G48" s="13"/>
      <c r="H48" s="13"/>
      <c r="I48" s="13"/>
      <c r="J48" s="13"/>
    </row>
    <row r="49" spans="1:10" s="16" customFormat="1" ht="72.75" customHeight="1" x14ac:dyDescent="0.2">
      <c r="A49" s="113"/>
      <c r="B49" s="108"/>
      <c r="C49" s="1">
        <v>4136</v>
      </c>
      <c r="D49" s="11">
        <v>17</v>
      </c>
      <c r="E49" s="3">
        <v>4000</v>
      </c>
      <c r="F49" s="4" t="s">
        <v>570</v>
      </c>
      <c r="G49" s="13"/>
      <c r="H49" s="13"/>
      <c r="I49" s="13"/>
      <c r="J49" s="13"/>
    </row>
    <row r="50" spans="1:10" s="16" customFormat="1" ht="82.5" customHeight="1" x14ac:dyDescent="0.2">
      <c r="A50" s="37" t="s">
        <v>73</v>
      </c>
      <c r="B50" s="19" t="s">
        <v>277</v>
      </c>
      <c r="C50" s="1">
        <v>4347</v>
      </c>
      <c r="D50" s="11">
        <v>17</v>
      </c>
      <c r="E50" s="3">
        <v>1500</v>
      </c>
      <c r="F50" s="4" t="s">
        <v>571</v>
      </c>
      <c r="G50" s="13"/>
      <c r="H50" s="13"/>
      <c r="I50" s="13"/>
      <c r="J50" s="13"/>
    </row>
    <row r="51" spans="1:10" s="16" customFormat="1" ht="108.75" customHeight="1" x14ac:dyDescent="0.2">
      <c r="A51" s="112" t="s">
        <v>73</v>
      </c>
      <c r="B51" s="106" t="s">
        <v>290</v>
      </c>
      <c r="C51" s="1">
        <v>5250</v>
      </c>
      <c r="D51" s="11">
        <v>17</v>
      </c>
      <c r="E51" s="3">
        <v>441.1</v>
      </c>
      <c r="F51" s="4" t="s">
        <v>572</v>
      </c>
      <c r="G51" s="13"/>
      <c r="H51" s="13"/>
      <c r="I51" s="13"/>
      <c r="J51" s="13"/>
    </row>
    <row r="52" spans="1:10" s="16" customFormat="1" ht="84" customHeight="1" x14ac:dyDescent="0.2">
      <c r="A52" s="113"/>
      <c r="B52" s="108"/>
      <c r="C52" s="1">
        <v>5250</v>
      </c>
      <c r="D52" s="11">
        <v>17</v>
      </c>
      <c r="E52" s="3">
        <v>115</v>
      </c>
      <c r="F52" s="4" t="s">
        <v>432</v>
      </c>
      <c r="G52" s="13"/>
      <c r="H52" s="13"/>
      <c r="I52" s="13"/>
      <c r="J52" s="13"/>
    </row>
    <row r="53" spans="1:10" s="16" customFormat="1" ht="96" customHeight="1" x14ac:dyDescent="0.2">
      <c r="A53" s="58" t="s">
        <v>73</v>
      </c>
      <c r="B53" s="55" t="s">
        <v>291</v>
      </c>
      <c r="C53" s="1">
        <v>5254</v>
      </c>
      <c r="D53" s="62">
        <v>17</v>
      </c>
      <c r="E53" s="3">
        <v>914.2</v>
      </c>
      <c r="F53" s="4" t="s">
        <v>573</v>
      </c>
      <c r="G53" s="13"/>
      <c r="H53" s="13"/>
      <c r="I53" s="13"/>
      <c r="J53" s="13"/>
    </row>
    <row r="54" spans="1:10" s="16" customFormat="1" ht="68.45" customHeight="1" x14ac:dyDescent="0.2">
      <c r="A54" s="37" t="s">
        <v>73</v>
      </c>
      <c r="B54" s="19" t="s">
        <v>305</v>
      </c>
      <c r="C54" s="1">
        <v>5847</v>
      </c>
      <c r="D54" s="11">
        <v>17</v>
      </c>
      <c r="E54" s="5">
        <v>1682</v>
      </c>
      <c r="F54" s="4" t="s">
        <v>574</v>
      </c>
      <c r="G54" s="13"/>
      <c r="H54" s="13"/>
      <c r="I54" s="13"/>
      <c r="J54" s="13"/>
    </row>
    <row r="55" spans="1:10" s="16" customFormat="1" ht="57.75" customHeight="1" x14ac:dyDescent="0.2">
      <c r="A55" s="37" t="s">
        <v>69</v>
      </c>
      <c r="B55" s="19" t="s">
        <v>263</v>
      </c>
      <c r="C55" s="1">
        <v>4244</v>
      </c>
      <c r="D55" s="11">
        <v>14</v>
      </c>
      <c r="E55" s="5">
        <v>100.4</v>
      </c>
      <c r="F55" s="4" t="s">
        <v>575</v>
      </c>
      <c r="G55" s="13"/>
      <c r="H55" s="13"/>
      <c r="I55" s="13"/>
      <c r="J55" s="13"/>
    </row>
    <row r="56" spans="1:10" s="16" customFormat="1" ht="123.75" customHeight="1" x14ac:dyDescent="0.2">
      <c r="A56" s="37" t="s">
        <v>82</v>
      </c>
      <c r="B56" s="19" t="s">
        <v>227</v>
      </c>
      <c r="C56" s="1">
        <v>4139</v>
      </c>
      <c r="D56" s="11">
        <v>7</v>
      </c>
      <c r="E56" s="5">
        <v>2850</v>
      </c>
      <c r="F56" s="4" t="s">
        <v>576</v>
      </c>
      <c r="G56" s="13"/>
      <c r="H56" s="13"/>
      <c r="I56" s="13"/>
      <c r="J56" s="13"/>
    </row>
    <row r="57" spans="1:10" s="16" customFormat="1" ht="76.5" x14ac:dyDescent="0.2">
      <c r="A57" s="37" t="s">
        <v>82</v>
      </c>
      <c r="B57" s="19" t="s">
        <v>228</v>
      </c>
      <c r="C57" s="1">
        <v>4140</v>
      </c>
      <c r="D57" s="11">
        <v>7</v>
      </c>
      <c r="E57" s="5">
        <v>961</v>
      </c>
      <c r="F57" s="4" t="s">
        <v>577</v>
      </c>
      <c r="G57" s="13"/>
      <c r="H57" s="13"/>
      <c r="I57" s="13"/>
      <c r="J57" s="13"/>
    </row>
    <row r="58" spans="1:10" s="16" customFormat="1" ht="69" customHeight="1" x14ac:dyDescent="0.2">
      <c r="A58" s="37" t="s">
        <v>82</v>
      </c>
      <c r="B58" s="19" t="s">
        <v>229</v>
      </c>
      <c r="C58" s="1">
        <v>4142</v>
      </c>
      <c r="D58" s="11">
        <v>7</v>
      </c>
      <c r="E58" s="5">
        <v>500</v>
      </c>
      <c r="F58" s="4" t="s">
        <v>578</v>
      </c>
      <c r="G58" s="13"/>
      <c r="H58" s="13"/>
      <c r="I58" s="13"/>
      <c r="J58" s="13"/>
    </row>
    <row r="59" spans="1:10" s="16" customFormat="1" ht="57.75" customHeight="1" x14ac:dyDescent="0.2">
      <c r="A59" s="37" t="s">
        <v>82</v>
      </c>
      <c r="B59" s="19" t="s">
        <v>230</v>
      </c>
      <c r="C59" s="1">
        <v>4144</v>
      </c>
      <c r="D59" s="11">
        <v>7</v>
      </c>
      <c r="E59" s="5">
        <v>2100</v>
      </c>
      <c r="F59" s="4" t="s">
        <v>579</v>
      </c>
      <c r="G59" s="13"/>
      <c r="H59" s="13"/>
      <c r="I59" s="13"/>
      <c r="J59" s="13"/>
    </row>
    <row r="60" spans="1:10" s="16" customFormat="1" ht="63.75" x14ac:dyDescent="0.2">
      <c r="A60" s="37" t="s">
        <v>82</v>
      </c>
      <c r="B60" s="19" t="s">
        <v>231</v>
      </c>
      <c r="C60" s="1">
        <v>4155</v>
      </c>
      <c r="D60" s="11">
        <v>7</v>
      </c>
      <c r="E60" s="5">
        <v>500</v>
      </c>
      <c r="F60" s="4" t="s">
        <v>580</v>
      </c>
      <c r="G60" s="13"/>
      <c r="H60" s="13"/>
      <c r="I60" s="13"/>
      <c r="J60" s="13"/>
    </row>
    <row r="61" spans="1:10" s="16" customFormat="1" ht="69.75" customHeight="1" x14ac:dyDescent="0.2">
      <c r="A61" s="37" t="s">
        <v>82</v>
      </c>
      <c r="B61" s="19" t="s">
        <v>232</v>
      </c>
      <c r="C61" s="1">
        <v>4157</v>
      </c>
      <c r="D61" s="11">
        <v>7</v>
      </c>
      <c r="E61" s="5">
        <v>3000</v>
      </c>
      <c r="F61" s="4" t="s">
        <v>581</v>
      </c>
      <c r="G61" s="13"/>
      <c r="H61" s="13"/>
      <c r="I61" s="13"/>
      <c r="J61" s="13"/>
    </row>
    <row r="62" spans="1:10" s="16" customFormat="1" ht="42.75" customHeight="1" x14ac:dyDescent="0.2">
      <c r="A62" s="37" t="s">
        <v>82</v>
      </c>
      <c r="B62" s="19" t="s">
        <v>274</v>
      </c>
      <c r="C62" s="1">
        <v>4290</v>
      </c>
      <c r="D62" s="11">
        <v>7</v>
      </c>
      <c r="E62" s="5">
        <v>3433.5</v>
      </c>
      <c r="F62" s="4" t="s">
        <v>582</v>
      </c>
      <c r="G62" s="13"/>
      <c r="H62" s="13"/>
      <c r="I62" s="13"/>
      <c r="J62" s="13"/>
    </row>
    <row r="63" spans="1:10" s="16" customFormat="1" ht="42.75" customHeight="1" x14ac:dyDescent="0.2">
      <c r="A63" s="37" t="s">
        <v>82</v>
      </c>
      <c r="B63" s="19" t="s">
        <v>275</v>
      </c>
      <c r="C63" s="1">
        <v>4291</v>
      </c>
      <c r="D63" s="11">
        <v>7</v>
      </c>
      <c r="E63" s="5">
        <v>15700</v>
      </c>
      <c r="F63" s="4" t="s">
        <v>583</v>
      </c>
      <c r="G63" s="13"/>
      <c r="H63" s="13"/>
      <c r="I63" s="13"/>
      <c r="J63" s="13"/>
    </row>
    <row r="64" spans="1:10" s="16" customFormat="1" ht="94.5" customHeight="1" x14ac:dyDescent="0.2">
      <c r="A64" s="37" t="s">
        <v>82</v>
      </c>
      <c r="B64" s="19" t="s">
        <v>294</v>
      </c>
      <c r="C64" s="1">
        <v>5347</v>
      </c>
      <c r="D64" s="11">
        <v>15</v>
      </c>
      <c r="E64" s="5">
        <v>1660</v>
      </c>
      <c r="F64" s="4" t="s">
        <v>863</v>
      </c>
      <c r="G64" s="14"/>
      <c r="H64" s="13"/>
      <c r="I64" s="13"/>
      <c r="J64" s="13"/>
    </row>
    <row r="65" spans="1:10" s="16" customFormat="1" ht="69" customHeight="1" x14ac:dyDescent="0.2">
      <c r="A65" s="37" t="s">
        <v>82</v>
      </c>
      <c r="B65" s="19" t="s">
        <v>311</v>
      </c>
      <c r="C65" s="1">
        <v>5958</v>
      </c>
      <c r="D65" s="11">
        <v>7</v>
      </c>
      <c r="E65" s="5">
        <v>3300</v>
      </c>
      <c r="F65" s="4" t="s">
        <v>584</v>
      </c>
      <c r="G65" s="13"/>
      <c r="H65" s="13"/>
      <c r="I65" s="13"/>
      <c r="J65" s="13"/>
    </row>
    <row r="66" spans="1:10" s="16" customFormat="1" ht="57.75" customHeight="1" x14ac:dyDescent="0.2">
      <c r="A66" s="37" t="s">
        <v>82</v>
      </c>
      <c r="B66" s="19" t="s">
        <v>445</v>
      </c>
      <c r="C66" s="41">
        <v>5737</v>
      </c>
      <c r="D66" s="11">
        <v>14</v>
      </c>
      <c r="E66" s="5">
        <v>84827.3</v>
      </c>
      <c r="F66" s="4" t="s">
        <v>585</v>
      </c>
      <c r="G66" s="13"/>
      <c r="H66" s="13"/>
      <c r="I66" s="13"/>
      <c r="J66" s="13"/>
    </row>
    <row r="67" spans="1:10" s="16" customFormat="1" ht="57.75" customHeight="1" x14ac:dyDescent="0.2">
      <c r="A67" s="37" t="s">
        <v>82</v>
      </c>
      <c r="B67" s="19" t="s">
        <v>302</v>
      </c>
      <c r="C67" s="41">
        <v>5758</v>
      </c>
      <c r="D67" s="11">
        <v>14</v>
      </c>
      <c r="E67" s="5">
        <v>12525.1</v>
      </c>
      <c r="F67" s="4" t="s">
        <v>586</v>
      </c>
      <c r="G67" s="13"/>
      <c r="H67" s="13"/>
      <c r="I67" s="13"/>
      <c r="J67" s="13"/>
    </row>
    <row r="68" spans="1:10" s="16" customFormat="1" ht="94.5" customHeight="1" x14ac:dyDescent="0.2">
      <c r="A68" s="37" t="s">
        <v>83</v>
      </c>
      <c r="B68" s="19" t="s">
        <v>194</v>
      </c>
      <c r="C68" s="1">
        <v>4002</v>
      </c>
      <c r="D68" s="11">
        <v>7</v>
      </c>
      <c r="E68" s="5">
        <v>5536.1</v>
      </c>
      <c r="F68" s="4" t="s">
        <v>587</v>
      </c>
      <c r="G68" s="13"/>
      <c r="H68" s="13"/>
      <c r="I68" s="13"/>
      <c r="J68" s="13"/>
    </row>
    <row r="69" spans="1:10" s="16" customFormat="1" ht="51" x14ac:dyDescent="0.2">
      <c r="A69" s="37" t="s">
        <v>83</v>
      </c>
      <c r="B69" s="19" t="s">
        <v>195</v>
      </c>
      <c r="C69" s="1">
        <v>4004</v>
      </c>
      <c r="D69" s="11">
        <v>7</v>
      </c>
      <c r="E69" s="5">
        <v>118.9</v>
      </c>
      <c r="F69" s="4" t="s">
        <v>588</v>
      </c>
      <c r="G69" s="13"/>
      <c r="H69" s="13"/>
      <c r="I69" s="13"/>
      <c r="J69" s="13"/>
    </row>
    <row r="70" spans="1:10" s="16" customFormat="1" ht="76.5" x14ac:dyDescent="0.2">
      <c r="A70" s="37" t="s">
        <v>83</v>
      </c>
      <c r="B70" s="19" t="s">
        <v>196</v>
      </c>
      <c r="C70" s="1">
        <v>4012</v>
      </c>
      <c r="D70" s="11">
        <v>7</v>
      </c>
      <c r="E70" s="5">
        <v>14086.5</v>
      </c>
      <c r="F70" s="4" t="s">
        <v>589</v>
      </c>
      <c r="G70" s="13"/>
      <c r="H70" s="13"/>
      <c r="I70" s="13"/>
      <c r="J70" s="13"/>
    </row>
    <row r="71" spans="1:10" s="16" customFormat="1" ht="57.75" customHeight="1" x14ac:dyDescent="0.2">
      <c r="A71" s="37" t="s">
        <v>83</v>
      </c>
      <c r="B71" s="19" t="s">
        <v>197</v>
      </c>
      <c r="C71" s="1">
        <v>4015</v>
      </c>
      <c r="D71" s="11">
        <v>7</v>
      </c>
      <c r="E71" s="5">
        <v>5337.6</v>
      </c>
      <c r="F71" s="4" t="s">
        <v>590</v>
      </c>
      <c r="G71" s="13"/>
      <c r="H71" s="13"/>
      <c r="I71" s="13"/>
      <c r="J71" s="13"/>
    </row>
    <row r="72" spans="1:10" s="16" customFormat="1" ht="57.75" customHeight="1" x14ac:dyDescent="0.2">
      <c r="A72" s="37" t="s">
        <v>83</v>
      </c>
      <c r="B72" s="19" t="s">
        <v>198</v>
      </c>
      <c r="C72" s="1">
        <v>4018</v>
      </c>
      <c r="D72" s="11">
        <v>7</v>
      </c>
      <c r="E72" s="5">
        <v>10616.2</v>
      </c>
      <c r="F72" s="4" t="s">
        <v>591</v>
      </c>
      <c r="G72" s="13"/>
      <c r="H72" s="13"/>
      <c r="I72" s="13"/>
      <c r="J72" s="13"/>
    </row>
    <row r="73" spans="1:10" s="16" customFormat="1" ht="51" x14ac:dyDescent="0.2">
      <c r="A73" s="37" t="s">
        <v>83</v>
      </c>
      <c r="B73" s="19" t="s">
        <v>199</v>
      </c>
      <c r="C73" s="1">
        <v>4026</v>
      </c>
      <c r="D73" s="11">
        <v>7</v>
      </c>
      <c r="E73" s="5">
        <v>12000</v>
      </c>
      <c r="F73" s="4" t="s">
        <v>592</v>
      </c>
      <c r="G73" s="13"/>
      <c r="H73" s="13"/>
      <c r="I73" s="13"/>
      <c r="J73" s="13"/>
    </row>
    <row r="74" spans="1:10" s="16" customFormat="1" ht="84" customHeight="1" x14ac:dyDescent="0.2">
      <c r="A74" s="37" t="s">
        <v>83</v>
      </c>
      <c r="B74" s="19" t="s">
        <v>412</v>
      </c>
      <c r="C74" s="1">
        <v>4027</v>
      </c>
      <c r="D74" s="11">
        <v>7</v>
      </c>
      <c r="E74" s="5">
        <v>125.9</v>
      </c>
      <c r="F74" s="4" t="s">
        <v>593</v>
      </c>
      <c r="G74" s="13"/>
      <c r="H74" s="13"/>
      <c r="I74" s="13"/>
      <c r="J74" s="13"/>
    </row>
    <row r="75" spans="1:10" s="16" customFormat="1" ht="84" customHeight="1" x14ac:dyDescent="0.2">
      <c r="A75" s="37" t="s">
        <v>83</v>
      </c>
      <c r="B75" s="19" t="s">
        <v>200</v>
      </c>
      <c r="C75" s="1">
        <v>4031</v>
      </c>
      <c r="D75" s="11">
        <v>7</v>
      </c>
      <c r="E75" s="5">
        <v>1423.5</v>
      </c>
      <c r="F75" s="4" t="s">
        <v>594</v>
      </c>
      <c r="G75" s="13"/>
      <c r="H75" s="13"/>
      <c r="I75" s="13"/>
      <c r="J75" s="13"/>
    </row>
    <row r="76" spans="1:10" s="16" customFormat="1" ht="57.75" customHeight="1" x14ac:dyDescent="0.2">
      <c r="A76" s="37" t="s">
        <v>83</v>
      </c>
      <c r="B76" s="19" t="s">
        <v>201</v>
      </c>
      <c r="C76" s="1">
        <v>4032</v>
      </c>
      <c r="D76" s="11">
        <v>7</v>
      </c>
      <c r="E76" s="5">
        <v>3224.7</v>
      </c>
      <c r="F76" s="4" t="s">
        <v>595</v>
      </c>
      <c r="G76" s="13"/>
      <c r="H76" s="13"/>
      <c r="I76" s="13"/>
      <c r="J76" s="13"/>
    </row>
    <row r="77" spans="1:10" s="16" customFormat="1" ht="57.75" customHeight="1" x14ac:dyDescent="0.2">
      <c r="A77" s="37" t="s">
        <v>83</v>
      </c>
      <c r="B77" s="19" t="s">
        <v>202</v>
      </c>
      <c r="C77" s="1">
        <v>4034</v>
      </c>
      <c r="D77" s="11">
        <v>7</v>
      </c>
      <c r="E77" s="5">
        <v>2500</v>
      </c>
      <c r="F77" s="4" t="s">
        <v>596</v>
      </c>
      <c r="G77" s="13"/>
      <c r="H77" s="13"/>
      <c r="I77" s="13"/>
      <c r="J77" s="13"/>
    </row>
    <row r="78" spans="1:10" s="16" customFormat="1" ht="57.75" customHeight="1" x14ac:dyDescent="0.2">
      <c r="A78" s="37" t="s">
        <v>83</v>
      </c>
      <c r="B78" s="19" t="s">
        <v>203</v>
      </c>
      <c r="C78" s="1">
        <v>4037</v>
      </c>
      <c r="D78" s="11">
        <v>7</v>
      </c>
      <c r="E78" s="5">
        <v>24.7</v>
      </c>
      <c r="F78" s="4" t="s">
        <v>597</v>
      </c>
      <c r="G78" s="13"/>
      <c r="H78" s="13"/>
      <c r="I78" s="13"/>
      <c r="J78" s="13"/>
    </row>
    <row r="79" spans="1:10" s="16" customFormat="1" ht="42.75" customHeight="1" x14ac:dyDescent="0.2">
      <c r="A79" s="37" t="s">
        <v>83</v>
      </c>
      <c r="B79" s="19" t="s">
        <v>204</v>
      </c>
      <c r="C79" s="1">
        <v>4039</v>
      </c>
      <c r="D79" s="11">
        <v>7</v>
      </c>
      <c r="E79" s="5">
        <v>833.5</v>
      </c>
      <c r="F79" s="4" t="s">
        <v>598</v>
      </c>
      <c r="G79" s="13"/>
      <c r="H79" s="13"/>
      <c r="I79" s="13"/>
      <c r="J79" s="13"/>
    </row>
    <row r="80" spans="1:10" s="16" customFormat="1" ht="69" customHeight="1" x14ac:dyDescent="0.2">
      <c r="A80" s="37" t="s">
        <v>83</v>
      </c>
      <c r="B80" s="19" t="s">
        <v>205</v>
      </c>
      <c r="C80" s="1">
        <v>4040</v>
      </c>
      <c r="D80" s="11">
        <v>7</v>
      </c>
      <c r="E80" s="5">
        <v>1000</v>
      </c>
      <c r="F80" s="4" t="s">
        <v>599</v>
      </c>
      <c r="G80" s="13"/>
      <c r="H80" s="13"/>
      <c r="I80" s="13"/>
      <c r="J80" s="13"/>
    </row>
    <row r="81" spans="1:10" s="16" customFormat="1" ht="42.75" customHeight="1" x14ac:dyDescent="0.2">
      <c r="A81" s="37" t="s">
        <v>83</v>
      </c>
      <c r="B81" s="19" t="s">
        <v>210</v>
      </c>
      <c r="C81" s="1">
        <v>4074</v>
      </c>
      <c r="D81" s="11">
        <v>7</v>
      </c>
      <c r="E81" s="5">
        <v>15501.8</v>
      </c>
      <c r="F81" s="4" t="s">
        <v>600</v>
      </c>
      <c r="G81" s="13"/>
      <c r="H81" s="13"/>
      <c r="I81" s="13"/>
      <c r="J81" s="13"/>
    </row>
    <row r="82" spans="1:10" s="16" customFormat="1" ht="57.75" customHeight="1" x14ac:dyDescent="0.2">
      <c r="A82" s="37" t="s">
        <v>83</v>
      </c>
      <c r="B82" s="19" t="s">
        <v>212</v>
      </c>
      <c r="C82" s="1">
        <v>4080</v>
      </c>
      <c r="D82" s="11">
        <v>7</v>
      </c>
      <c r="E82" s="5">
        <v>200</v>
      </c>
      <c r="F82" s="4" t="s">
        <v>601</v>
      </c>
      <c r="G82" s="13"/>
      <c r="H82" s="13"/>
      <c r="I82" s="13"/>
      <c r="J82" s="13"/>
    </row>
    <row r="83" spans="1:10" s="16" customFormat="1" ht="42.75" customHeight="1" x14ac:dyDescent="0.2">
      <c r="A83" s="37" t="s">
        <v>83</v>
      </c>
      <c r="B83" s="19" t="s">
        <v>214</v>
      </c>
      <c r="C83" s="1">
        <v>4082</v>
      </c>
      <c r="D83" s="11">
        <v>7</v>
      </c>
      <c r="E83" s="5">
        <v>1000</v>
      </c>
      <c r="F83" s="4" t="s">
        <v>602</v>
      </c>
      <c r="G83" s="13"/>
      <c r="H83" s="13"/>
      <c r="I83" s="13"/>
      <c r="J83" s="13"/>
    </row>
    <row r="84" spans="1:10" s="16" customFormat="1" ht="42.75" customHeight="1" x14ac:dyDescent="0.2">
      <c r="A84" s="37" t="s">
        <v>83</v>
      </c>
      <c r="B84" s="19" t="s">
        <v>215</v>
      </c>
      <c r="C84" s="1">
        <v>4092</v>
      </c>
      <c r="D84" s="11">
        <v>7</v>
      </c>
      <c r="E84" s="5">
        <v>781.7</v>
      </c>
      <c r="F84" s="4" t="s">
        <v>603</v>
      </c>
      <c r="G84" s="13"/>
      <c r="H84" s="13"/>
      <c r="I84" s="13"/>
      <c r="J84" s="13"/>
    </row>
    <row r="85" spans="1:10" s="16" customFormat="1" ht="42.75" customHeight="1" x14ac:dyDescent="0.2">
      <c r="A85" s="37" t="s">
        <v>83</v>
      </c>
      <c r="B85" s="19" t="s">
        <v>216</v>
      </c>
      <c r="C85" s="1">
        <v>4094</v>
      </c>
      <c r="D85" s="11">
        <v>7</v>
      </c>
      <c r="E85" s="5">
        <v>17216</v>
      </c>
      <c r="F85" s="4" t="s">
        <v>604</v>
      </c>
      <c r="G85" s="13"/>
      <c r="H85" s="13"/>
      <c r="I85" s="13"/>
      <c r="J85" s="13"/>
    </row>
    <row r="86" spans="1:10" s="16" customFormat="1" ht="57.75" customHeight="1" x14ac:dyDescent="0.2">
      <c r="A86" s="37" t="s">
        <v>83</v>
      </c>
      <c r="B86" s="19" t="s">
        <v>217</v>
      </c>
      <c r="C86" s="1">
        <v>4095</v>
      </c>
      <c r="D86" s="11">
        <v>7</v>
      </c>
      <c r="E86" s="5">
        <v>2000.3</v>
      </c>
      <c r="F86" s="4" t="s">
        <v>605</v>
      </c>
      <c r="G86" s="13"/>
      <c r="H86" s="13"/>
      <c r="I86" s="13"/>
      <c r="J86" s="13"/>
    </row>
    <row r="87" spans="1:10" s="16" customFormat="1" ht="42.75" customHeight="1" x14ac:dyDescent="0.2">
      <c r="A87" s="37" t="s">
        <v>83</v>
      </c>
      <c r="B87" s="19" t="s">
        <v>218</v>
      </c>
      <c r="C87" s="1">
        <v>4096</v>
      </c>
      <c r="D87" s="11">
        <v>7</v>
      </c>
      <c r="E87" s="5">
        <v>6708.2</v>
      </c>
      <c r="F87" s="4" t="s">
        <v>606</v>
      </c>
      <c r="G87" s="13"/>
      <c r="H87" s="13"/>
      <c r="I87" s="13"/>
      <c r="J87" s="13"/>
    </row>
    <row r="88" spans="1:10" s="16" customFormat="1" ht="57.75" customHeight="1" x14ac:dyDescent="0.2">
      <c r="A88" s="37" t="s">
        <v>83</v>
      </c>
      <c r="B88" s="19" t="s">
        <v>221</v>
      </c>
      <c r="C88" s="1">
        <v>4107</v>
      </c>
      <c r="D88" s="11">
        <v>7</v>
      </c>
      <c r="E88" s="5">
        <v>41.1</v>
      </c>
      <c r="F88" s="4" t="s">
        <v>607</v>
      </c>
      <c r="G88" s="13"/>
      <c r="H88" s="13"/>
      <c r="I88" s="13"/>
      <c r="J88" s="13"/>
    </row>
    <row r="89" spans="1:10" s="16" customFormat="1" ht="63.75" x14ac:dyDescent="0.2">
      <c r="A89" s="37" t="s">
        <v>83</v>
      </c>
      <c r="B89" s="19" t="s">
        <v>413</v>
      </c>
      <c r="C89" s="1">
        <v>4204</v>
      </c>
      <c r="D89" s="11">
        <v>7</v>
      </c>
      <c r="E89" s="5">
        <v>3100</v>
      </c>
      <c r="F89" s="4" t="s">
        <v>608</v>
      </c>
      <c r="G89" s="13"/>
      <c r="H89" s="13"/>
      <c r="I89" s="13"/>
      <c r="J89" s="13"/>
    </row>
    <row r="90" spans="1:10" s="16" customFormat="1" ht="69.75" customHeight="1" x14ac:dyDescent="0.2">
      <c r="A90" s="37" t="s">
        <v>83</v>
      </c>
      <c r="B90" s="19" t="s">
        <v>221</v>
      </c>
      <c r="C90" s="1">
        <v>4209</v>
      </c>
      <c r="D90" s="11">
        <v>7</v>
      </c>
      <c r="E90" s="5">
        <v>2271.6999999999998</v>
      </c>
      <c r="F90" s="4" t="s">
        <v>609</v>
      </c>
      <c r="G90" s="13"/>
      <c r="H90" s="13"/>
      <c r="I90" s="13"/>
      <c r="J90" s="13"/>
    </row>
    <row r="91" spans="1:10" s="16" customFormat="1" ht="42.75" customHeight="1" x14ac:dyDescent="0.2">
      <c r="A91" s="37" t="s">
        <v>83</v>
      </c>
      <c r="B91" s="19" t="s">
        <v>243</v>
      </c>
      <c r="C91" s="1">
        <v>4210</v>
      </c>
      <c r="D91" s="11">
        <v>7</v>
      </c>
      <c r="E91" s="5">
        <v>7500</v>
      </c>
      <c r="F91" s="4" t="s">
        <v>610</v>
      </c>
      <c r="G91" s="13"/>
      <c r="H91" s="13"/>
      <c r="I91" s="13"/>
      <c r="J91" s="13"/>
    </row>
    <row r="92" spans="1:10" s="16" customFormat="1" ht="84" customHeight="1" x14ac:dyDescent="0.2">
      <c r="A92" s="37" t="s">
        <v>83</v>
      </c>
      <c r="B92" s="19" t="s">
        <v>244</v>
      </c>
      <c r="C92" s="1">
        <v>4211</v>
      </c>
      <c r="D92" s="11">
        <v>7</v>
      </c>
      <c r="E92" s="5">
        <v>5104.2</v>
      </c>
      <c r="F92" s="4" t="s">
        <v>611</v>
      </c>
      <c r="G92" s="13"/>
      <c r="H92" s="13"/>
      <c r="I92" s="13"/>
      <c r="J92" s="13"/>
    </row>
    <row r="93" spans="1:10" s="16" customFormat="1" ht="89.25" x14ac:dyDescent="0.2">
      <c r="A93" s="37" t="s">
        <v>83</v>
      </c>
      <c r="B93" s="19" t="s">
        <v>245</v>
      </c>
      <c r="C93" s="1">
        <v>4212</v>
      </c>
      <c r="D93" s="11">
        <v>7</v>
      </c>
      <c r="E93" s="5">
        <v>12219</v>
      </c>
      <c r="F93" s="4" t="s">
        <v>612</v>
      </c>
      <c r="G93" s="13"/>
      <c r="H93" s="13"/>
      <c r="I93" s="13"/>
      <c r="J93" s="13"/>
    </row>
    <row r="94" spans="1:10" s="16" customFormat="1" ht="42.75" customHeight="1" x14ac:dyDescent="0.2">
      <c r="A94" s="37" t="s">
        <v>83</v>
      </c>
      <c r="B94" s="19" t="s">
        <v>419</v>
      </c>
      <c r="C94" s="1">
        <v>4250</v>
      </c>
      <c r="D94" s="11">
        <v>7</v>
      </c>
      <c r="E94" s="5">
        <v>1308.4000000000001</v>
      </c>
      <c r="F94" s="4" t="s">
        <v>613</v>
      </c>
      <c r="G94" s="13"/>
      <c r="H94" s="13"/>
      <c r="I94" s="13"/>
      <c r="J94" s="13"/>
    </row>
    <row r="95" spans="1:10" s="16" customFormat="1" ht="68.25" customHeight="1" x14ac:dyDescent="0.2">
      <c r="A95" s="37" t="s">
        <v>83</v>
      </c>
      <c r="B95" s="19" t="s">
        <v>264</v>
      </c>
      <c r="C95" s="1">
        <v>4252</v>
      </c>
      <c r="D95" s="11">
        <v>7</v>
      </c>
      <c r="E95" s="5">
        <v>1174.4000000000001</v>
      </c>
      <c r="F95" s="4" t="s">
        <v>614</v>
      </c>
      <c r="G95" s="13"/>
      <c r="H95" s="13"/>
      <c r="I95" s="13"/>
      <c r="J95" s="13"/>
    </row>
    <row r="96" spans="1:10" s="16" customFormat="1" ht="57.75" customHeight="1" x14ac:dyDescent="0.2">
      <c r="A96" s="37" t="s">
        <v>83</v>
      </c>
      <c r="B96" s="19" t="s">
        <v>265</v>
      </c>
      <c r="C96" s="1">
        <v>4253</v>
      </c>
      <c r="D96" s="11">
        <v>7</v>
      </c>
      <c r="E96" s="5">
        <v>5000</v>
      </c>
      <c r="F96" s="4" t="s">
        <v>615</v>
      </c>
      <c r="G96" s="13"/>
      <c r="H96" s="13"/>
      <c r="I96" s="13"/>
      <c r="J96" s="13"/>
    </row>
    <row r="97" spans="1:10" s="16" customFormat="1" ht="57.75" customHeight="1" x14ac:dyDescent="0.2">
      <c r="A97" s="37" t="s">
        <v>83</v>
      </c>
      <c r="B97" s="19" t="s">
        <v>266</v>
      </c>
      <c r="C97" s="1">
        <v>4254</v>
      </c>
      <c r="D97" s="11">
        <v>7</v>
      </c>
      <c r="E97" s="5">
        <v>1688.5</v>
      </c>
      <c r="F97" s="4" t="s">
        <v>616</v>
      </c>
      <c r="G97" s="13"/>
      <c r="H97" s="13"/>
      <c r="I97" s="13"/>
      <c r="J97" s="13"/>
    </row>
    <row r="98" spans="1:10" s="16" customFormat="1" ht="57.75" customHeight="1" x14ac:dyDescent="0.2">
      <c r="A98" s="37" t="s">
        <v>83</v>
      </c>
      <c r="B98" s="19" t="s">
        <v>267</v>
      </c>
      <c r="C98" s="1">
        <v>4256</v>
      </c>
      <c r="D98" s="11">
        <v>7</v>
      </c>
      <c r="E98" s="5">
        <v>3625.1</v>
      </c>
      <c r="F98" s="4" t="s">
        <v>617</v>
      </c>
      <c r="G98" s="13"/>
      <c r="H98" s="13"/>
      <c r="I98" s="13"/>
      <c r="J98" s="13"/>
    </row>
    <row r="99" spans="1:10" s="16" customFormat="1" ht="69" customHeight="1" x14ac:dyDescent="0.2">
      <c r="A99" s="37" t="s">
        <v>83</v>
      </c>
      <c r="B99" s="19" t="s">
        <v>268</v>
      </c>
      <c r="C99" s="1">
        <v>4259</v>
      </c>
      <c r="D99" s="11">
        <v>7</v>
      </c>
      <c r="E99" s="5">
        <v>345.5</v>
      </c>
      <c r="F99" s="4" t="s">
        <v>618</v>
      </c>
      <c r="G99" s="13"/>
      <c r="H99" s="13"/>
      <c r="I99" s="13"/>
      <c r="J99" s="13"/>
    </row>
    <row r="100" spans="1:10" s="16" customFormat="1" ht="69" customHeight="1" x14ac:dyDescent="0.2">
      <c r="A100" s="37" t="s">
        <v>83</v>
      </c>
      <c r="B100" s="19" t="s">
        <v>420</v>
      </c>
      <c r="C100" s="1">
        <v>4260</v>
      </c>
      <c r="D100" s="11">
        <v>7</v>
      </c>
      <c r="E100" s="5">
        <v>61.2</v>
      </c>
      <c r="F100" s="4" t="s">
        <v>697</v>
      </c>
      <c r="G100" s="13"/>
      <c r="H100" s="13"/>
      <c r="I100" s="13"/>
      <c r="J100" s="13"/>
    </row>
    <row r="101" spans="1:10" s="16" customFormat="1" ht="57.75" customHeight="1" x14ac:dyDescent="0.2">
      <c r="A101" s="37" t="s">
        <v>83</v>
      </c>
      <c r="B101" s="19" t="s">
        <v>269</v>
      </c>
      <c r="C101" s="1">
        <v>4261</v>
      </c>
      <c r="D101" s="11">
        <v>7</v>
      </c>
      <c r="E101" s="5">
        <v>500</v>
      </c>
      <c r="F101" s="4" t="s">
        <v>619</v>
      </c>
      <c r="G101" s="13"/>
      <c r="H101" s="13"/>
      <c r="I101" s="13"/>
      <c r="J101" s="13"/>
    </row>
    <row r="102" spans="1:10" s="16" customFormat="1" ht="57.75" customHeight="1" x14ac:dyDescent="0.2">
      <c r="A102" s="37" t="s">
        <v>83</v>
      </c>
      <c r="B102" s="19" t="s">
        <v>414</v>
      </c>
      <c r="C102" s="1">
        <v>4262</v>
      </c>
      <c r="D102" s="11">
        <v>7</v>
      </c>
      <c r="E102" s="5">
        <v>355</v>
      </c>
      <c r="F102" s="4" t="s">
        <v>620</v>
      </c>
      <c r="G102" s="13"/>
      <c r="H102" s="13"/>
      <c r="I102" s="13"/>
      <c r="J102" s="13"/>
    </row>
    <row r="103" spans="1:10" s="16" customFormat="1" ht="69" customHeight="1" x14ac:dyDescent="0.2">
      <c r="A103" s="37" t="s">
        <v>83</v>
      </c>
      <c r="B103" s="19" t="s">
        <v>421</v>
      </c>
      <c r="C103" s="1">
        <v>4263</v>
      </c>
      <c r="D103" s="11">
        <v>7</v>
      </c>
      <c r="E103" s="5">
        <v>2052.3000000000002</v>
      </c>
      <c r="F103" s="4" t="s">
        <v>621</v>
      </c>
      <c r="G103" s="13"/>
      <c r="H103" s="13"/>
      <c r="I103" s="13"/>
      <c r="J103" s="13"/>
    </row>
    <row r="104" spans="1:10" s="16" customFormat="1" ht="42.75" customHeight="1" x14ac:dyDescent="0.2">
      <c r="A104" s="37" t="s">
        <v>83</v>
      </c>
      <c r="B104" s="19" t="s">
        <v>271</v>
      </c>
      <c r="C104" s="1">
        <v>4266</v>
      </c>
      <c r="D104" s="11">
        <v>7</v>
      </c>
      <c r="E104" s="5">
        <v>800</v>
      </c>
      <c r="F104" s="4" t="s">
        <v>622</v>
      </c>
      <c r="G104" s="13"/>
      <c r="H104" s="13"/>
      <c r="I104" s="13"/>
      <c r="J104" s="13"/>
    </row>
    <row r="105" spans="1:10" s="16" customFormat="1" ht="42.75" customHeight="1" x14ac:dyDescent="0.2">
      <c r="A105" s="37" t="s">
        <v>83</v>
      </c>
      <c r="B105" s="19" t="s">
        <v>422</v>
      </c>
      <c r="C105" s="1">
        <v>4267</v>
      </c>
      <c r="D105" s="11">
        <v>7</v>
      </c>
      <c r="E105" s="5">
        <v>800</v>
      </c>
      <c r="F105" s="4" t="s">
        <v>622</v>
      </c>
      <c r="G105" s="13"/>
      <c r="H105" s="13"/>
      <c r="I105" s="13"/>
      <c r="J105" s="13"/>
    </row>
    <row r="106" spans="1:10" s="16" customFormat="1" ht="84" customHeight="1" x14ac:dyDescent="0.2">
      <c r="A106" s="37" t="s">
        <v>83</v>
      </c>
      <c r="B106" s="19" t="s">
        <v>272</v>
      </c>
      <c r="C106" s="1">
        <v>4268</v>
      </c>
      <c r="D106" s="11">
        <v>7</v>
      </c>
      <c r="E106" s="5">
        <v>4300</v>
      </c>
      <c r="F106" s="4" t="s">
        <v>623</v>
      </c>
      <c r="G106" s="13"/>
      <c r="H106" s="13"/>
      <c r="I106" s="13"/>
      <c r="J106" s="13"/>
    </row>
    <row r="107" spans="1:10" s="16" customFormat="1" ht="42.75" customHeight="1" x14ac:dyDescent="0.2">
      <c r="A107" s="37" t="s">
        <v>83</v>
      </c>
      <c r="B107" s="19" t="s">
        <v>273</v>
      </c>
      <c r="C107" s="1">
        <v>4270</v>
      </c>
      <c r="D107" s="11">
        <v>7</v>
      </c>
      <c r="E107" s="5">
        <v>2000</v>
      </c>
      <c r="F107" s="4" t="s">
        <v>624</v>
      </c>
      <c r="G107" s="13"/>
      <c r="H107" s="13"/>
      <c r="I107" s="13"/>
      <c r="J107" s="13"/>
    </row>
    <row r="108" spans="1:10" s="16" customFormat="1" ht="57.75" customHeight="1" x14ac:dyDescent="0.2">
      <c r="A108" s="37" t="s">
        <v>83</v>
      </c>
      <c r="B108" s="19" t="s">
        <v>295</v>
      </c>
      <c r="C108" s="1">
        <v>5456</v>
      </c>
      <c r="D108" s="11">
        <v>7</v>
      </c>
      <c r="E108" s="5">
        <v>2119.5</v>
      </c>
      <c r="F108" s="4" t="s">
        <v>625</v>
      </c>
      <c r="G108" s="13"/>
      <c r="H108" s="13"/>
      <c r="I108" s="13"/>
      <c r="J108" s="13"/>
    </row>
    <row r="109" spans="1:10" s="16" customFormat="1" ht="98.25" customHeight="1" x14ac:dyDescent="0.2">
      <c r="A109" s="37" t="s">
        <v>83</v>
      </c>
      <c r="B109" s="19" t="s">
        <v>297</v>
      </c>
      <c r="C109" s="1">
        <v>5681</v>
      </c>
      <c r="D109" s="11">
        <v>7</v>
      </c>
      <c r="E109" s="5">
        <v>2173.5</v>
      </c>
      <c r="F109" s="4" t="s">
        <v>626</v>
      </c>
      <c r="G109" s="13"/>
      <c r="H109" s="13"/>
      <c r="I109" s="13"/>
      <c r="J109" s="13"/>
    </row>
    <row r="110" spans="1:10" s="16" customFormat="1" ht="42.75" customHeight="1" x14ac:dyDescent="0.2">
      <c r="A110" s="112" t="s">
        <v>83</v>
      </c>
      <c r="B110" s="106" t="s">
        <v>300</v>
      </c>
      <c r="C110" s="1">
        <v>5730</v>
      </c>
      <c r="D110" s="11">
        <v>7</v>
      </c>
      <c r="E110" s="5">
        <v>32426.9</v>
      </c>
      <c r="F110" s="4" t="s">
        <v>627</v>
      </c>
      <c r="G110" s="13"/>
      <c r="H110" s="13"/>
      <c r="I110" s="13"/>
      <c r="J110" s="13"/>
    </row>
    <row r="111" spans="1:10" s="16" customFormat="1" ht="110.25" customHeight="1" x14ac:dyDescent="0.2">
      <c r="A111" s="113"/>
      <c r="B111" s="108"/>
      <c r="C111" s="1">
        <v>5730</v>
      </c>
      <c r="D111" s="11">
        <v>13</v>
      </c>
      <c r="E111" s="5">
        <v>1000</v>
      </c>
      <c r="F111" s="4" t="s">
        <v>628</v>
      </c>
      <c r="G111" s="13"/>
      <c r="H111" s="13"/>
      <c r="I111" s="13"/>
      <c r="J111" s="13"/>
    </row>
    <row r="112" spans="1:10" s="16" customFormat="1" ht="42.75" customHeight="1" x14ac:dyDescent="0.2">
      <c r="A112" s="37" t="s">
        <v>83</v>
      </c>
      <c r="B112" s="19" t="s">
        <v>441</v>
      </c>
      <c r="C112" s="1">
        <v>5834</v>
      </c>
      <c r="D112" s="11">
        <v>7</v>
      </c>
      <c r="E112" s="5">
        <v>27574.2</v>
      </c>
      <c r="F112" s="4" t="s">
        <v>629</v>
      </c>
      <c r="G112" s="13"/>
      <c r="H112" s="13"/>
      <c r="I112" s="13"/>
      <c r="J112" s="13"/>
    </row>
    <row r="113" spans="1:10" s="16" customFormat="1" ht="89.25" x14ac:dyDescent="0.2">
      <c r="A113" s="37" t="s">
        <v>83</v>
      </c>
      <c r="B113" s="19" t="s">
        <v>424</v>
      </c>
      <c r="C113" s="1">
        <v>5837</v>
      </c>
      <c r="D113" s="11">
        <v>7</v>
      </c>
      <c r="E113" s="5">
        <v>3064</v>
      </c>
      <c r="F113" s="4" t="s">
        <v>630</v>
      </c>
      <c r="G113" s="13"/>
      <c r="H113" s="13"/>
      <c r="I113" s="13"/>
      <c r="J113" s="13"/>
    </row>
    <row r="114" spans="1:10" s="16" customFormat="1" ht="114.75" x14ac:dyDescent="0.2">
      <c r="A114" s="37" t="s">
        <v>83</v>
      </c>
      <c r="B114" s="19" t="s">
        <v>306</v>
      </c>
      <c r="C114" s="1">
        <v>5867</v>
      </c>
      <c r="D114" s="11">
        <v>7</v>
      </c>
      <c r="E114" s="5">
        <v>703.1</v>
      </c>
      <c r="F114" s="4" t="s">
        <v>631</v>
      </c>
      <c r="G114" s="13"/>
      <c r="H114" s="13"/>
      <c r="I114" s="13"/>
      <c r="J114" s="13"/>
    </row>
    <row r="115" spans="1:10" s="16" customFormat="1" ht="69" customHeight="1" x14ac:dyDescent="0.2">
      <c r="A115" s="37" t="s">
        <v>83</v>
      </c>
      <c r="B115" s="19" t="s">
        <v>307</v>
      </c>
      <c r="C115" s="1">
        <v>5868</v>
      </c>
      <c r="D115" s="11">
        <v>7</v>
      </c>
      <c r="E115" s="5">
        <v>258.89999999999998</v>
      </c>
      <c r="F115" s="4" t="s">
        <v>632</v>
      </c>
      <c r="G115" s="13"/>
      <c r="H115" s="13"/>
      <c r="I115" s="13"/>
      <c r="J115" s="13"/>
    </row>
    <row r="116" spans="1:10" s="16" customFormat="1" ht="57.75" customHeight="1" x14ac:dyDescent="0.2">
      <c r="A116" s="37" t="s">
        <v>83</v>
      </c>
      <c r="B116" s="19" t="s">
        <v>308</v>
      </c>
      <c r="C116" s="1">
        <v>5879</v>
      </c>
      <c r="D116" s="11">
        <v>7</v>
      </c>
      <c r="E116" s="5">
        <v>387.8</v>
      </c>
      <c r="F116" s="4" t="s">
        <v>633</v>
      </c>
      <c r="G116" s="13"/>
      <c r="H116" s="13"/>
      <c r="I116" s="13"/>
      <c r="J116" s="13"/>
    </row>
    <row r="117" spans="1:10" s="16" customFormat="1" ht="108" customHeight="1" x14ac:dyDescent="0.2">
      <c r="A117" s="37" t="s">
        <v>83</v>
      </c>
      <c r="B117" s="19" t="s">
        <v>309</v>
      </c>
      <c r="C117" s="1">
        <v>5884</v>
      </c>
      <c r="D117" s="11">
        <v>7</v>
      </c>
      <c r="E117" s="5">
        <v>103471.7</v>
      </c>
      <c r="F117" s="4" t="s">
        <v>802</v>
      </c>
      <c r="G117" s="13"/>
      <c r="H117" s="13"/>
      <c r="I117" s="13"/>
      <c r="J117" s="13"/>
    </row>
    <row r="118" spans="1:10" s="16" customFormat="1" ht="57.75" customHeight="1" x14ac:dyDescent="0.2">
      <c r="A118" s="37" t="s">
        <v>83</v>
      </c>
      <c r="B118" s="19" t="s">
        <v>310</v>
      </c>
      <c r="C118" s="1">
        <v>5915</v>
      </c>
      <c r="D118" s="11">
        <v>7</v>
      </c>
      <c r="E118" s="5">
        <v>1989.1</v>
      </c>
      <c r="F118" s="4" t="s">
        <v>634</v>
      </c>
      <c r="G118" s="13"/>
      <c r="H118" s="13"/>
      <c r="I118" s="13"/>
      <c r="J118" s="13"/>
    </row>
    <row r="119" spans="1:10" s="16" customFormat="1" ht="57.75" customHeight="1" x14ac:dyDescent="0.2">
      <c r="A119" s="37" t="s">
        <v>83</v>
      </c>
      <c r="B119" s="19" t="s">
        <v>312</v>
      </c>
      <c r="C119" s="1">
        <v>5967</v>
      </c>
      <c r="D119" s="11">
        <v>7</v>
      </c>
      <c r="E119" s="5">
        <v>73.8</v>
      </c>
      <c r="F119" s="4" t="s">
        <v>635</v>
      </c>
      <c r="G119" s="13"/>
      <c r="H119" s="13"/>
      <c r="I119" s="13"/>
      <c r="J119" s="13"/>
    </row>
    <row r="120" spans="1:10" s="16" customFormat="1" ht="42.75" customHeight="1" x14ac:dyDescent="0.2">
      <c r="A120" s="37" t="s">
        <v>83</v>
      </c>
      <c r="B120" s="19" t="s">
        <v>313</v>
      </c>
      <c r="C120" s="1">
        <v>5971</v>
      </c>
      <c r="D120" s="11">
        <v>7</v>
      </c>
      <c r="E120" s="5">
        <v>5359.9</v>
      </c>
      <c r="F120" s="4" t="s">
        <v>636</v>
      </c>
      <c r="G120" s="13"/>
      <c r="H120" s="13"/>
      <c r="I120" s="13"/>
      <c r="J120" s="13"/>
    </row>
    <row r="121" spans="1:10" s="16" customFormat="1" ht="84" customHeight="1" x14ac:dyDescent="0.2">
      <c r="A121" s="37" t="s">
        <v>83</v>
      </c>
      <c r="B121" s="19" t="s">
        <v>314</v>
      </c>
      <c r="C121" s="1">
        <v>5975</v>
      </c>
      <c r="D121" s="11">
        <v>7</v>
      </c>
      <c r="E121" s="5">
        <v>200</v>
      </c>
      <c r="F121" s="4" t="s">
        <v>637</v>
      </c>
      <c r="G121" s="13"/>
      <c r="H121" s="13"/>
      <c r="I121" s="13"/>
      <c r="J121" s="13"/>
    </row>
    <row r="122" spans="1:10" s="16" customFormat="1" ht="57" customHeight="1" x14ac:dyDescent="0.2">
      <c r="A122" s="37" t="s">
        <v>83</v>
      </c>
      <c r="B122" s="19" t="s">
        <v>416</v>
      </c>
      <c r="C122" s="1">
        <v>4114</v>
      </c>
      <c r="D122" s="11">
        <v>7</v>
      </c>
      <c r="E122" s="5">
        <v>272.60000000000002</v>
      </c>
      <c r="F122" s="4" t="s">
        <v>417</v>
      </c>
      <c r="G122" s="13"/>
      <c r="H122" s="13"/>
      <c r="I122" s="13"/>
      <c r="J122" s="13"/>
    </row>
    <row r="123" spans="1:10" s="16" customFormat="1" ht="57" customHeight="1" x14ac:dyDescent="0.2">
      <c r="A123" s="37" t="s">
        <v>83</v>
      </c>
      <c r="B123" s="19" t="s">
        <v>425</v>
      </c>
      <c r="C123" s="1">
        <v>4159</v>
      </c>
      <c r="D123" s="11">
        <v>7</v>
      </c>
      <c r="E123" s="5">
        <v>1700</v>
      </c>
      <c r="F123" s="4" t="s">
        <v>638</v>
      </c>
      <c r="G123" s="13"/>
      <c r="H123" s="13"/>
      <c r="I123" s="13"/>
      <c r="J123" s="13"/>
    </row>
    <row r="124" spans="1:10" s="16" customFormat="1" ht="57" customHeight="1" x14ac:dyDescent="0.2">
      <c r="A124" s="37" t="s">
        <v>83</v>
      </c>
      <c r="B124" s="19" t="s">
        <v>233</v>
      </c>
      <c r="C124" s="1">
        <v>4160</v>
      </c>
      <c r="D124" s="11">
        <v>7</v>
      </c>
      <c r="E124" s="5">
        <v>9300</v>
      </c>
      <c r="F124" s="4" t="s">
        <v>639</v>
      </c>
      <c r="G124" s="13"/>
      <c r="H124" s="13"/>
      <c r="I124" s="13"/>
      <c r="J124" s="13"/>
    </row>
    <row r="125" spans="1:10" s="16" customFormat="1" ht="84" customHeight="1" x14ac:dyDescent="0.2">
      <c r="A125" s="37" t="s">
        <v>83</v>
      </c>
      <c r="B125" s="19" t="s">
        <v>234</v>
      </c>
      <c r="C125" s="1">
        <v>4162</v>
      </c>
      <c r="D125" s="11">
        <v>7</v>
      </c>
      <c r="E125" s="5">
        <v>11531.2</v>
      </c>
      <c r="F125" s="4" t="s">
        <v>640</v>
      </c>
      <c r="G125" s="13"/>
      <c r="H125" s="13"/>
      <c r="I125" s="13"/>
      <c r="J125" s="13"/>
    </row>
    <row r="126" spans="1:10" s="16" customFormat="1" ht="89.25" x14ac:dyDescent="0.2">
      <c r="A126" s="37" t="s">
        <v>83</v>
      </c>
      <c r="B126" s="19" t="s">
        <v>235</v>
      </c>
      <c r="C126" s="1">
        <v>4163</v>
      </c>
      <c r="D126" s="11">
        <v>7</v>
      </c>
      <c r="E126" s="5">
        <v>4795.3999999999996</v>
      </c>
      <c r="F126" s="4" t="s">
        <v>641</v>
      </c>
      <c r="G126" s="13"/>
      <c r="H126" s="13"/>
      <c r="I126" s="13"/>
      <c r="J126" s="13"/>
    </row>
    <row r="127" spans="1:10" s="16" customFormat="1" ht="68.25" customHeight="1" x14ac:dyDescent="0.2">
      <c r="A127" s="37" t="s">
        <v>83</v>
      </c>
      <c r="B127" s="19" t="s">
        <v>236</v>
      </c>
      <c r="C127" s="1">
        <v>4164</v>
      </c>
      <c r="D127" s="11">
        <v>7</v>
      </c>
      <c r="E127" s="5">
        <v>4841</v>
      </c>
      <c r="F127" s="4" t="s">
        <v>642</v>
      </c>
      <c r="G127" s="13"/>
      <c r="H127" s="13"/>
      <c r="I127" s="13"/>
      <c r="J127" s="13"/>
    </row>
    <row r="128" spans="1:10" s="16" customFormat="1" ht="68.25" customHeight="1" x14ac:dyDescent="0.2">
      <c r="A128" s="37" t="s">
        <v>83</v>
      </c>
      <c r="B128" s="19" t="s">
        <v>237</v>
      </c>
      <c r="C128" s="1">
        <v>4167</v>
      </c>
      <c r="D128" s="11">
        <v>7</v>
      </c>
      <c r="E128" s="5">
        <v>2200</v>
      </c>
      <c r="F128" s="4" t="s">
        <v>643</v>
      </c>
      <c r="G128" s="13"/>
      <c r="H128" s="13"/>
      <c r="I128" s="13"/>
      <c r="J128" s="13"/>
    </row>
    <row r="129" spans="1:10" s="16" customFormat="1" ht="98.25" customHeight="1" x14ac:dyDescent="0.2">
      <c r="A129" s="37" t="s">
        <v>83</v>
      </c>
      <c r="B129" s="19" t="s">
        <v>238</v>
      </c>
      <c r="C129" s="1">
        <v>4169</v>
      </c>
      <c r="D129" s="11">
        <v>7</v>
      </c>
      <c r="E129" s="5">
        <v>3969.8</v>
      </c>
      <c r="F129" s="4" t="s">
        <v>644</v>
      </c>
      <c r="G129" s="13"/>
      <c r="H129" s="13"/>
      <c r="I129" s="13"/>
      <c r="J129" s="13"/>
    </row>
    <row r="130" spans="1:10" s="16" customFormat="1" ht="68.25" customHeight="1" x14ac:dyDescent="0.2">
      <c r="A130" s="37" t="s">
        <v>83</v>
      </c>
      <c r="B130" s="19" t="s">
        <v>240</v>
      </c>
      <c r="C130" s="1">
        <v>4201</v>
      </c>
      <c r="D130" s="11">
        <v>7</v>
      </c>
      <c r="E130" s="5">
        <v>439.1</v>
      </c>
      <c r="F130" s="4" t="s">
        <v>645</v>
      </c>
      <c r="G130" s="13"/>
      <c r="H130" s="13"/>
      <c r="I130" s="13"/>
      <c r="J130" s="13"/>
    </row>
    <row r="131" spans="1:10" s="16" customFormat="1" ht="98.25" customHeight="1" x14ac:dyDescent="0.2">
      <c r="A131" s="37" t="s">
        <v>83</v>
      </c>
      <c r="B131" s="19" t="s">
        <v>241</v>
      </c>
      <c r="C131" s="1">
        <v>4202</v>
      </c>
      <c r="D131" s="11">
        <v>7</v>
      </c>
      <c r="E131" s="5">
        <v>136</v>
      </c>
      <c r="F131" s="4" t="s">
        <v>646</v>
      </c>
      <c r="G131" s="13"/>
      <c r="H131" s="13"/>
      <c r="I131" s="13"/>
      <c r="J131" s="13"/>
    </row>
    <row r="132" spans="1:10" s="16" customFormat="1" ht="76.5" x14ac:dyDescent="0.2">
      <c r="A132" s="37" t="s">
        <v>83</v>
      </c>
      <c r="B132" s="19" t="s">
        <v>242</v>
      </c>
      <c r="C132" s="1">
        <v>4206</v>
      </c>
      <c r="D132" s="11">
        <v>7</v>
      </c>
      <c r="E132" s="5">
        <v>1500</v>
      </c>
      <c r="F132" s="4" t="s">
        <v>647</v>
      </c>
      <c r="G132" s="13"/>
      <c r="H132" s="13"/>
      <c r="I132" s="13"/>
      <c r="J132" s="13"/>
    </row>
    <row r="133" spans="1:10" s="16" customFormat="1" ht="57.75" customHeight="1" x14ac:dyDescent="0.2">
      <c r="A133" s="37" t="s">
        <v>83</v>
      </c>
      <c r="B133" s="19" t="s">
        <v>447</v>
      </c>
      <c r="C133" s="1">
        <v>4274</v>
      </c>
      <c r="D133" s="11">
        <v>7</v>
      </c>
      <c r="E133" s="5">
        <v>800</v>
      </c>
      <c r="F133" s="4" t="s">
        <v>648</v>
      </c>
      <c r="G133" s="13"/>
      <c r="H133" s="13"/>
      <c r="I133" s="13"/>
      <c r="J133" s="13"/>
    </row>
    <row r="134" spans="1:10" s="16" customFormat="1" ht="42.75" customHeight="1" x14ac:dyDescent="0.2">
      <c r="A134" s="37" t="s">
        <v>83</v>
      </c>
      <c r="B134" s="19" t="s">
        <v>418</v>
      </c>
      <c r="C134" s="1">
        <v>4271</v>
      </c>
      <c r="D134" s="11">
        <v>7</v>
      </c>
      <c r="E134" s="5">
        <v>400</v>
      </c>
      <c r="F134" s="4" t="s">
        <v>649</v>
      </c>
      <c r="G134" s="13"/>
      <c r="H134" s="13"/>
      <c r="I134" s="13"/>
      <c r="J134" s="13"/>
    </row>
    <row r="135" spans="1:10" s="16" customFormat="1" ht="42.75" customHeight="1" x14ac:dyDescent="0.2">
      <c r="A135" s="37" t="s">
        <v>83</v>
      </c>
      <c r="B135" s="19" t="s">
        <v>826</v>
      </c>
      <c r="C135" s="1">
        <v>4305</v>
      </c>
      <c r="D135" s="11">
        <v>7</v>
      </c>
      <c r="E135" s="5">
        <v>990</v>
      </c>
      <c r="F135" s="4" t="s">
        <v>858</v>
      </c>
      <c r="G135" s="13"/>
      <c r="H135" s="13"/>
      <c r="I135" s="13"/>
      <c r="J135" s="13"/>
    </row>
    <row r="136" spans="1:10" s="16" customFormat="1" ht="57" customHeight="1" x14ac:dyDescent="0.2">
      <c r="A136" s="37" t="s">
        <v>83</v>
      </c>
      <c r="B136" s="19" t="s">
        <v>827</v>
      </c>
      <c r="C136" s="1">
        <v>4306</v>
      </c>
      <c r="D136" s="11">
        <v>7</v>
      </c>
      <c r="E136" s="5">
        <v>1000</v>
      </c>
      <c r="F136" s="4" t="s">
        <v>859</v>
      </c>
      <c r="G136" s="13"/>
      <c r="H136" s="13"/>
      <c r="I136" s="13"/>
      <c r="J136" s="13"/>
    </row>
    <row r="137" spans="1:10" s="16" customFormat="1" ht="42.75" customHeight="1" x14ac:dyDescent="0.2">
      <c r="A137" s="37" t="s">
        <v>83</v>
      </c>
      <c r="B137" s="19" t="s">
        <v>825</v>
      </c>
      <c r="C137" s="1">
        <v>4307</v>
      </c>
      <c r="D137" s="11">
        <v>7</v>
      </c>
      <c r="E137" s="5">
        <v>1000</v>
      </c>
      <c r="F137" s="4" t="s">
        <v>859</v>
      </c>
      <c r="G137" s="13"/>
      <c r="H137" s="13"/>
      <c r="I137" s="13"/>
      <c r="J137" s="13"/>
    </row>
    <row r="138" spans="1:10" s="16" customFormat="1" ht="114.75" x14ac:dyDescent="0.2">
      <c r="A138" s="37" t="s">
        <v>83</v>
      </c>
      <c r="B138" s="19" t="s">
        <v>219</v>
      </c>
      <c r="C138" s="1">
        <v>4102</v>
      </c>
      <c r="D138" s="11">
        <v>13</v>
      </c>
      <c r="E138" s="5">
        <v>5463</v>
      </c>
      <c r="F138" s="4" t="s">
        <v>650</v>
      </c>
      <c r="G138" s="13"/>
      <c r="H138" s="13"/>
      <c r="I138" s="13"/>
      <c r="J138" s="13"/>
    </row>
    <row r="139" spans="1:10" s="16" customFormat="1" ht="84" customHeight="1" x14ac:dyDescent="0.2">
      <c r="A139" s="37" t="s">
        <v>83</v>
      </c>
      <c r="B139" s="18" t="s">
        <v>220</v>
      </c>
      <c r="C139" s="1">
        <v>4105</v>
      </c>
      <c r="D139" s="11">
        <v>13</v>
      </c>
      <c r="E139" s="5">
        <v>6529.4</v>
      </c>
      <c r="F139" s="4" t="s">
        <v>651</v>
      </c>
      <c r="G139" s="13"/>
      <c r="H139" s="13"/>
      <c r="I139" s="13"/>
      <c r="J139" s="13"/>
    </row>
    <row r="140" spans="1:10" s="16" customFormat="1" ht="84" customHeight="1" x14ac:dyDescent="0.2">
      <c r="A140" s="37" t="s">
        <v>83</v>
      </c>
      <c r="B140" s="19" t="s">
        <v>301</v>
      </c>
      <c r="C140" s="1">
        <v>5750</v>
      </c>
      <c r="D140" s="11">
        <v>13</v>
      </c>
      <c r="E140" s="5">
        <v>600</v>
      </c>
      <c r="F140" s="20" t="s">
        <v>652</v>
      </c>
      <c r="G140" s="13"/>
      <c r="H140" s="13"/>
      <c r="I140" s="13"/>
      <c r="J140" s="13"/>
    </row>
    <row r="141" spans="1:10" s="16" customFormat="1" ht="57.75" customHeight="1" x14ac:dyDescent="0.2">
      <c r="A141" s="37" t="s">
        <v>83</v>
      </c>
      <c r="B141" s="19" t="s">
        <v>270</v>
      </c>
      <c r="C141" s="1" t="s">
        <v>361</v>
      </c>
      <c r="D141" s="11">
        <v>14</v>
      </c>
      <c r="E141" s="5">
        <v>18000</v>
      </c>
      <c r="F141" s="4" t="s">
        <v>653</v>
      </c>
      <c r="G141" s="13"/>
      <c r="H141" s="13"/>
      <c r="I141" s="13"/>
      <c r="J141" s="13"/>
    </row>
    <row r="142" spans="1:10" s="16" customFormat="1" ht="84" customHeight="1" x14ac:dyDescent="0.2">
      <c r="A142" s="37" t="s">
        <v>83</v>
      </c>
      <c r="B142" s="19" t="s">
        <v>316</v>
      </c>
      <c r="C142" s="1" t="s">
        <v>362</v>
      </c>
      <c r="D142" s="11">
        <v>14</v>
      </c>
      <c r="E142" s="5">
        <v>115.1</v>
      </c>
      <c r="F142" s="4" t="s">
        <v>654</v>
      </c>
      <c r="G142" s="13"/>
      <c r="H142" s="13"/>
      <c r="I142" s="13"/>
      <c r="J142" s="13"/>
    </row>
    <row r="143" spans="1:10" s="16" customFormat="1" ht="57.75" customHeight="1" x14ac:dyDescent="0.2">
      <c r="A143" s="37" t="s">
        <v>26</v>
      </c>
      <c r="B143" s="19" t="s">
        <v>246</v>
      </c>
      <c r="C143" s="1">
        <v>4214</v>
      </c>
      <c r="D143" s="11">
        <v>7</v>
      </c>
      <c r="E143" s="5">
        <v>2534.6999999999998</v>
      </c>
      <c r="F143" s="4" t="s">
        <v>655</v>
      </c>
      <c r="G143" s="13"/>
      <c r="H143" s="13"/>
      <c r="I143" s="13"/>
      <c r="J143" s="13"/>
    </row>
    <row r="144" spans="1:10" s="16" customFormat="1" ht="68.25" customHeight="1" x14ac:dyDescent="0.2">
      <c r="A144" s="37" t="s">
        <v>26</v>
      </c>
      <c r="B144" s="19" t="s">
        <v>239</v>
      </c>
      <c r="C144" s="1">
        <v>4173</v>
      </c>
      <c r="D144" s="11">
        <v>7</v>
      </c>
      <c r="E144" s="5">
        <v>1500</v>
      </c>
      <c r="F144" s="4" t="s">
        <v>656</v>
      </c>
      <c r="G144" s="13"/>
      <c r="H144" s="13"/>
      <c r="I144" s="13"/>
      <c r="J144" s="13"/>
    </row>
    <row r="145" spans="1:10" s="16" customFormat="1" ht="76.5" x14ac:dyDescent="0.2">
      <c r="A145" s="37" t="s">
        <v>26</v>
      </c>
      <c r="B145" s="19" t="s">
        <v>276</v>
      </c>
      <c r="C145" s="1">
        <v>4298</v>
      </c>
      <c r="D145" s="11">
        <v>7</v>
      </c>
      <c r="E145" s="5">
        <v>12335.8</v>
      </c>
      <c r="F145" s="4" t="s">
        <v>657</v>
      </c>
      <c r="G145" s="13"/>
      <c r="H145" s="13"/>
      <c r="I145" s="13"/>
      <c r="J145" s="13"/>
    </row>
    <row r="146" spans="1:10" s="16" customFormat="1" ht="63.75" x14ac:dyDescent="0.2">
      <c r="A146" s="37" t="s">
        <v>26</v>
      </c>
      <c r="B146" s="19" t="s">
        <v>278</v>
      </c>
      <c r="C146" s="1">
        <v>4349</v>
      </c>
      <c r="D146" s="11">
        <v>7</v>
      </c>
      <c r="E146" s="5">
        <v>1300</v>
      </c>
      <c r="F146" s="4" t="s">
        <v>658</v>
      </c>
      <c r="G146" s="13"/>
      <c r="H146" s="13"/>
      <c r="I146" s="13"/>
      <c r="J146" s="13"/>
    </row>
    <row r="147" spans="1:10" s="16" customFormat="1" ht="68.25" customHeight="1" x14ac:dyDescent="0.2">
      <c r="A147" s="37" t="s">
        <v>26</v>
      </c>
      <c r="B147" s="19" t="s">
        <v>280</v>
      </c>
      <c r="C147" s="1">
        <v>4365</v>
      </c>
      <c r="D147" s="11">
        <v>7</v>
      </c>
      <c r="E147" s="5">
        <v>6298.4</v>
      </c>
      <c r="F147" s="4" t="s">
        <v>659</v>
      </c>
      <c r="G147" s="13"/>
      <c r="H147" s="13"/>
      <c r="I147" s="13"/>
      <c r="J147" s="13"/>
    </row>
    <row r="148" spans="1:10" s="16" customFormat="1" ht="57.75" customHeight="1" x14ac:dyDescent="0.2">
      <c r="A148" s="37" t="s">
        <v>26</v>
      </c>
      <c r="B148" s="19" t="s">
        <v>442</v>
      </c>
      <c r="C148" s="1">
        <v>4372</v>
      </c>
      <c r="D148" s="11">
        <v>7</v>
      </c>
      <c r="E148" s="5">
        <v>4000</v>
      </c>
      <c r="F148" s="4" t="s">
        <v>660</v>
      </c>
      <c r="G148" s="13"/>
      <c r="H148" s="13"/>
      <c r="I148" s="13"/>
      <c r="J148" s="13"/>
    </row>
    <row r="149" spans="1:10" s="16" customFormat="1" ht="57.75" customHeight="1" x14ac:dyDescent="0.2">
      <c r="A149" s="37" t="s">
        <v>26</v>
      </c>
      <c r="B149" s="19" t="s">
        <v>281</v>
      </c>
      <c r="C149" s="1">
        <v>4408</v>
      </c>
      <c r="D149" s="11">
        <v>7</v>
      </c>
      <c r="E149" s="5">
        <v>2000</v>
      </c>
      <c r="F149" s="4" t="s">
        <v>661</v>
      </c>
      <c r="G149" s="13"/>
      <c r="H149" s="13"/>
      <c r="I149" s="13"/>
      <c r="J149" s="13"/>
    </row>
    <row r="150" spans="1:10" s="16" customFormat="1" ht="57.75" customHeight="1" x14ac:dyDescent="0.2">
      <c r="A150" s="37" t="s">
        <v>26</v>
      </c>
      <c r="B150" s="19" t="s">
        <v>283</v>
      </c>
      <c r="C150" s="1">
        <v>4496</v>
      </c>
      <c r="D150" s="11">
        <v>7</v>
      </c>
      <c r="E150" s="5">
        <v>14708.8</v>
      </c>
      <c r="F150" s="4" t="s">
        <v>662</v>
      </c>
      <c r="G150" s="13"/>
      <c r="H150" s="13"/>
      <c r="I150" s="13"/>
      <c r="J150" s="13"/>
    </row>
    <row r="151" spans="1:10" s="16" customFormat="1" ht="114.75" x14ac:dyDescent="0.2">
      <c r="A151" s="37" t="s">
        <v>26</v>
      </c>
      <c r="B151" s="19" t="s">
        <v>287</v>
      </c>
      <c r="C151" s="1">
        <v>5100</v>
      </c>
      <c r="D151" s="11">
        <v>9</v>
      </c>
      <c r="E151" s="5">
        <v>40943</v>
      </c>
      <c r="F151" s="4" t="s">
        <v>698</v>
      </c>
      <c r="G151" s="13"/>
      <c r="H151" s="13"/>
      <c r="I151" s="13"/>
      <c r="J151" s="13"/>
    </row>
    <row r="152" spans="1:10" s="16" customFormat="1" ht="57.75" customHeight="1" x14ac:dyDescent="0.2">
      <c r="A152" s="37" t="s">
        <v>26</v>
      </c>
      <c r="B152" s="19" t="s">
        <v>296</v>
      </c>
      <c r="C152" s="1">
        <v>5482</v>
      </c>
      <c r="D152" s="11">
        <v>7</v>
      </c>
      <c r="E152" s="5">
        <v>40037.199999999997</v>
      </c>
      <c r="F152" s="4" t="s">
        <v>864</v>
      </c>
      <c r="G152" s="13"/>
      <c r="H152" s="13"/>
      <c r="I152" s="13"/>
      <c r="J152" s="13"/>
    </row>
    <row r="153" spans="1:10" s="16" customFormat="1" ht="57.75" customHeight="1" x14ac:dyDescent="0.2">
      <c r="A153" s="37" t="s">
        <v>26</v>
      </c>
      <c r="B153" s="19" t="s">
        <v>298</v>
      </c>
      <c r="C153" s="1">
        <v>5690</v>
      </c>
      <c r="D153" s="11">
        <v>7</v>
      </c>
      <c r="E153" s="5">
        <v>15000</v>
      </c>
      <c r="F153" s="4" t="s">
        <v>663</v>
      </c>
      <c r="G153" s="13"/>
      <c r="H153" s="13"/>
      <c r="I153" s="13"/>
      <c r="J153" s="13"/>
    </row>
    <row r="154" spans="1:10" s="16" customFormat="1" ht="57.75" customHeight="1" x14ac:dyDescent="0.2">
      <c r="A154" s="37" t="s">
        <v>26</v>
      </c>
      <c r="B154" s="19" t="s">
        <v>303</v>
      </c>
      <c r="C154" s="1">
        <v>5761</v>
      </c>
      <c r="D154" s="11">
        <v>7</v>
      </c>
      <c r="E154" s="5">
        <v>31574.9</v>
      </c>
      <c r="F154" s="4" t="s">
        <v>664</v>
      </c>
      <c r="G154" s="13"/>
      <c r="H154" s="13"/>
      <c r="I154" s="13"/>
      <c r="J154" s="13"/>
    </row>
    <row r="155" spans="1:10" s="16" customFormat="1" ht="57.75" customHeight="1" x14ac:dyDescent="0.2">
      <c r="A155" s="37" t="s">
        <v>26</v>
      </c>
      <c r="B155" s="19" t="s">
        <v>315</v>
      </c>
      <c r="C155" s="1">
        <v>5987</v>
      </c>
      <c r="D155" s="11">
        <v>7</v>
      </c>
      <c r="E155" s="5">
        <v>11553.9</v>
      </c>
      <c r="F155" s="4" t="s">
        <v>665</v>
      </c>
      <c r="G155" s="13"/>
      <c r="H155" s="13"/>
      <c r="I155" s="13"/>
      <c r="J155" s="13"/>
    </row>
    <row r="156" spans="1:10" s="16" customFormat="1" ht="42.75" customHeight="1" x14ac:dyDescent="0.2">
      <c r="A156" s="37" t="s">
        <v>26</v>
      </c>
      <c r="B156" s="19" t="s">
        <v>209</v>
      </c>
      <c r="C156" s="1">
        <v>4068</v>
      </c>
      <c r="D156" s="11">
        <v>7</v>
      </c>
      <c r="E156" s="5">
        <v>8692.7999999999993</v>
      </c>
      <c r="F156" s="4" t="s">
        <v>666</v>
      </c>
      <c r="G156" s="13"/>
      <c r="H156" s="13"/>
      <c r="I156" s="13"/>
      <c r="J156" s="13"/>
    </row>
    <row r="157" spans="1:10" s="16" customFormat="1" ht="42.75" customHeight="1" x14ac:dyDescent="0.2">
      <c r="A157" s="37" t="s">
        <v>26</v>
      </c>
      <c r="B157" s="19" t="s">
        <v>247</v>
      </c>
      <c r="C157" s="1">
        <v>4215</v>
      </c>
      <c r="D157" s="11">
        <v>7</v>
      </c>
      <c r="E157" s="5">
        <v>3471</v>
      </c>
      <c r="F157" s="4" t="s">
        <v>667</v>
      </c>
      <c r="G157" s="13"/>
      <c r="H157" s="13"/>
      <c r="I157" s="13"/>
      <c r="J157" s="13"/>
    </row>
    <row r="158" spans="1:10" s="16" customFormat="1" ht="63.75" x14ac:dyDescent="0.2">
      <c r="A158" s="37" t="s">
        <v>26</v>
      </c>
      <c r="B158" s="19" t="s">
        <v>248</v>
      </c>
      <c r="C158" s="1">
        <v>4218</v>
      </c>
      <c r="D158" s="11">
        <v>7</v>
      </c>
      <c r="E158" s="5">
        <v>2500</v>
      </c>
      <c r="F158" s="4" t="s">
        <v>668</v>
      </c>
      <c r="G158" s="13"/>
      <c r="H158" s="13"/>
      <c r="I158" s="13"/>
      <c r="J158" s="13"/>
    </row>
    <row r="159" spans="1:10" s="16" customFormat="1" ht="63.75" x14ac:dyDescent="0.2">
      <c r="A159" s="37" t="s">
        <v>26</v>
      </c>
      <c r="B159" s="19" t="s">
        <v>249</v>
      </c>
      <c r="C159" s="1">
        <v>4223</v>
      </c>
      <c r="D159" s="11">
        <v>7</v>
      </c>
      <c r="E159" s="5">
        <v>10000</v>
      </c>
      <c r="F159" s="4" t="s">
        <v>669</v>
      </c>
      <c r="G159" s="13"/>
      <c r="H159" s="13"/>
      <c r="I159" s="13"/>
      <c r="J159" s="13"/>
    </row>
    <row r="160" spans="1:10" s="16" customFormat="1" ht="51" x14ac:dyDescent="0.2">
      <c r="A160" s="37" t="s">
        <v>26</v>
      </c>
      <c r="B160" s="19" t="s">
        <v>250</v>
      </c>
      <c r="C160" s="1">
        <v>4224</v>
      </c>
      <c r="D160" s="11">
        <v>7</v>
      </c>
      <c r="E160" s="5">
        <v>1000</v>
      </c>
      <c r="F160" s="4" t="s">
        <v>670</v>
      </c>
      <c r="G160" s="13"/>
      <c r="H160" s="13"/>
      <c r="I160" s="13"/>
      <c r="J160" s="13"/>
    </row>
    <row r="161" spans="1:10" s="16" customFormat="1" ht="42.75" customHeight="1" x14ac:dyDescent="0.2">
      <c r="A161" s="37" t="s">
        <v>26</v>
      </c>
      <c r="B161" s="19" t="s">
        <v>251</v>
      </c>
      <c r="C161" s="1">
        <v>4226</v>
      </c>
      <c r="D161" s="11">
        <v>7</v>
      </c>
      <c r="E161" s="5">
        <v>820</v>
      </c>
      <c r="F161" s="4" t="s">
        <v>671</v>
      </c>
      <c r="G161" s="13"/>
      <c r="H161" s="13"/>
      <c r="I161" s="13"/>
      <c r="J161" s="13"/>
    </row>
    <row r="162" spans="1:10" s="16" customFormat="1" ht="98.25" customHeight="1" x14ac:dyDescent="0.2">
      <c r="A162" s="37" t="s">
        <v>26</v>
      </c>
      <c r="B162" s="19" t="s">
        <v>252</v>
      </c>
      <c r="C162" s="1">
        <v>4228</v>
      </c>
      <c r="D162" s="11">
        <v>7</v>
      </c>
      <c r="E162" s="5">
        <v>7640.3</v>
      </c>
      <c r="F162" s="4" t="s">
        <v>672</v>
      </c>
      <c r="G162" s="13"/>
      <c r="H162" s="13"/>
      <c r="I162" s="13"/>
      <c r="J162" s="13"/>
    </row>
    <row r="163" spans="1:10" s="16" customFormat="1" ht="84" customHeight="1" x14ac:dyDescent="0.2">
      <c r="A163" s="37" t="s">
        <v>26</v>
      </c>
      <c r="B163" s="19" t="s">
        <v>253</v>
      </c>
      <c r="C163" s="1">
        <v>4229</v>
      </c>
      <c r="D163" s="11">
        <v>7</v>
      </c>
      <c r="E163" s="5">
        <v>7387</v>
      </c>
      <c r="F163" s="4" t="s">
        <v>673</v>
      </c>
      <c r="G163" s="13"/>
      <c r="H163" s="13"/>
      <c r="I163" s="13"/>
      <c r="J163" s="13"/>
    </row>
    <row r="164" spans="1:10" s="16" customFormat="1" ht="68.25" customHeight="1" x14ac:dyDescent="0.2">
      <c r="A164" s="37" t="s">
        <v>26</v>
      </c>
      <c r="B164" s="19" t="s">
        <v>254</v>
      </c>
      <c r="C164" s="1">
        <v>4230</v>
      </c>
      <c r="D164" s="11">
        <v>7</v>
      </c>
      <c r="E164" s="5">
        <v>8321</v>
      </c>
      <c r="F164" s="4" t="s">
        <v>674</v>
      </c>
      <c r="G164" s="13"/>
      <c r="H164" s="13"/>
      <c r="I164" s="13"/>
      <c r="J164" s="13"/>
    </row>
    <row r="165" spans="1:10" s="16" customFormat="1" ht="98.25" customHeight="1" x14ac:dyDescent="0.2">
      <c r="A165" s="37" t="s">
        <v>26</v>
      </c>
      <c r="B165" s="19" t="s">
        <v>255</v>
      </c>
      <c r="C165" s="1">
        <v>4231</v>
      </c>
      <c r="D165" s="11">
        <v>7</v>
      </c>
      <c r="E165" s="5">
        <v>19400</v>
      </c>
      <c r="F165" s="4" t="s">
        <v>675</v>
      </c>
      <c r="G165" s="13"/>
      <c r="H165" s="13"/>
      <c r="I165" s="13"/>
      <c r="J165" s="13"/>
    </row>
    <row r="166" spans="1:10" s="16" customFormat="1" ht="63.75" x14ac:dyDescent="0.2">
      <c r="A166" s="37" t="s">
        <v>26</v>
      </c>
      <c r="B166" s="19" t="s">
        <v>256</v>
      </c>
      <c r="C166" s="1">
        <v>4234</v>
      </c>
      <c r="D166" s="11">
        <v>7</v>
      </c>
      <c r="E166" s="5">
        <v>31904.9</v>
      </c>
      <c r="F166" s="4" t="s">
        <v>676</v>
      </c>
      <c r="G166" s="13"/>
      <c r="H166" s="13"/>
      <c r="I166" s="13"/>
      <c r="J166" s="13"/>
    </row>
    <row r="167" spans="1:10" s="16" customFormat="1" ht="57" customHeight="1" x14ac:dyDescent="0.2">
      <c r="A167" s="37" t="s">
        <v>26</v>
      </c>
      <c r="B167" s="19" t="s">
        <v>257</v>
      </c>
      <c r="C167" s="1">
        <v>4235</v>
      </c>
      <c r="D167" s="11">
        <v>7</v>
      </c>
      <c r="E167" s="5">
        <v>27000</v>
      </c>
      <c r="F167" s="4" t="s">
        <v>677</v>
      </c>
      <c r="G167" s="13"/>
      <c r="H167" s="13"/>
      <c r="I167" s="13"/>
      <c r="J167" s="13"/>
    </row>
    <row r="168" spans="1:10" s="16" customFormat="1" ht="42.75" customHeight="1" x14ac:dyDescent="0.2">
      <c r="A168" s="37" t="s">
        <v>26</v>
      </c>
      <c r="B168" s="19" t="s">
        <v>258</v>
      </c>
      <c r="C168" s="1">
        <v>4236</v>
      </c>
      <c r="D168" s="11">
        <v>7</v>
      </c>
      <c r="E168" s="5">
        <v>2000</v>
      </c>
      <c r="F168" s="4" t="s">
        <v>678</v>
      </c>
      <c r="G168" s="13"/>
      <c r="H168" s="13"/>
      <c r="I168" s="13"/>
      <c r="J168" s="13"/>
    </row>
    <row r="169" spans="1:10" s="16" customFormat="1" ht="42.75" customHeight="1" x14ac:dyDescent="0.2">
      <c r="A169" s="37" t="s">
        <v>26</v>
      </c>
      <c r="B169" s="19" t="s">
        <v>259</v>
      </c>
      <c r="C169" s="1">
        <v>4237</v>
      </c>
      <c r="D169" s="11">
        <v>7</v>
      </c>
      <c r="E169" s="5">
        <v>3000</v>
      </c>
      <c r="F169" s="4" t="s">
        <v>679</v>
      </c>
      <c r="G169" s="13"/>
      <c r="H169" s="13"/>
      <c r="I169" s="13"/>
      <c r="J169" s="13"/>
    </row>
    <row r="170" spans="1:10" s="16" customFormat="1" ht="57" customHeight="1" x14ac:dyDescent="0.2">
      <c r="A170" s="37" t="s">
        <v>26</v>
      </c>
      <c r="B170" s="19" t="s">
        <v>260</v>
      </c>
      <c r="C170" s="1">
        <v>4239</v>
      </c>
      <c r="D170" s="11">
        <v>7</v>
      </c>
      <c r="E170" s="5">
        <v>8522.2999999999993</v>
      </c>
      <c r="F170" s="4" t="s">
        <v>680</v>
      </c>
      <c r="G170" s="13"/>
      <c r="H170" s="13"/>
      <c r="I170" s="13"/>
      <c r="J170" s="13"/>
    </row>
    <row r="171" spans="1:10" s="16" customFormat="1" ht="68.25" customHeight="1" x14ac:dyDescent="0.2">
      <c r="A171" s="37" t="s">
        <v>26</v>
      </c>
      <c r="B171" s="19" t="s">
        <v>262</v>
      </c>
      <c r="C171" s="1">
        <v>4243</v>
      </c>
      <c r="D171" s="11">
        <v>7</v>
      </c>
      <c r="E171" s="5">
        <v>6951.9</v>
      </c>
      <c r="F171" s="4" t="s">
        <v>681</v>
      </c>
      <c r="G171" s="13"/>
      <c r="H171" s="13"/>
      <c r="I171" s="13"/>
      <c r="J171" s="13"/>
    </row>
    <row r="172" spans="1:10" s="16" customFormat="1" ht="42.75" customHeight="1" x14ac:dyDescent="0.2">
      <c r="A172" s="37" t="s">
        <v>26</v>
      </c>
      <c r="B172" s="19" t="s">
        <v>282</v>
      </c>
      <c r="C172" s="1">
        <v>4482</v>
      </c>
      <c r="D172" s="11">
        <v>7</v>
      </c>
      <c r="E172" s="5">
        <v>1200</v>
      </c>
      <c r="F172" s="4" t="s">
        <v>682</v>
      </c>
      <c r="G172" s="13"/>
      <c r="H172" s="13"/>
      <c r="I172" s="13"/>
      <c r="J172" s="13"/>
    </row>
    <row r="173" spans="1:10" s="16" customFormat="1" ht="68.25" customHeight="1" x14ac:dyDescent="0.2">
      <c r="A173" s="37" t="s">
        <v>26</v>
      </c>
      <c r="B173" s="18" t="s">
        <v>211</v>
      </c>
      <c r="C173" s="1">
        <v>4076</v>
      </c>
      <c r="D173" s="11">
        <v>5</v>
      </c>
      <c r="E173" s="5">
        <v>4871.7</v>
      </c>
      <c r="F173" s="4" t="s">
        <v>683</v>
      </c>
      <c r="G173" s="13"/>
      <c r="H173" s="13"/>
      <c r="I173" s="13"/>
      <c r="J173" s="13"/>
    </row>
    <row r="174" spans="1:10" s="16" customFormat="1" ht="68.25" customHeight="1" x14ac:dyDescent="0.2">
      <c r="A174" s="37" t="s">
        <v>26</v>
      </c>
      <c r="B174" s="18" t="s">
        <v>289</v>
      </c>
      <c r="C174" s="1">
        <v>5178</v>
      </c>
      <c r="D174" s="11">
        <v>5</v>
      </c>
      <c r="E174" s="5">
        <v>980</v>
      </c>
      <c r="F174" s="4" t="s">
        <v>684</v>
      </c>
      <c r="G174" s="13"/>
      <c r="H174" s="13"/>
      <c r="I174" s="13"/>
      <c r="J174" s="13"/>
    </row>
    <row r="175" spans="1:10" s="16" customFormat="1" ht="68.25" customHeight="1" x14ac:dyDescent="0.2">
      <c r="A175" s="37" t="s">
        <v>26</v>
      </c>
      <c r="B175" s="19" t="s">
        <v>410</v>
      </c>
      <c r="C175" s="1">
        <v>4411</v>
      </c>
      <c r="D175" s="11">
        <v>9</v>
      </c>
      <c r="E175" s="5">
        <v>5000</v>
      </c>
      <c r="F175" s="4" t="s">
        <v>685</v>
      </c>
      <c r="G175" s="13"/>
      <c r="H175" s="13"/>
      <c r="I175" s="13"/>
      <c r="J175" s="13"/>
    </row>
    <row r="176" spans="1:10" s="16" customFormat="1" ht="83.25" customHeight="1" x14ac:dyDescent="0.2">
      <c r="A176" s="37" t="s">
        <v>26</v>
      </c>
      <c r="B176" s="19" t="s">
        <v>27</v>
      </c>
      <c r="C176" s="1">
        <v>4423</v>
      </c>
      <c r="D176" s="11">
        <v>9</v>
      </c>
      <c r="E176" s="5">
        <v>10181.9</v>
      </c>
      <c r="F176" s="4" t="s">
        <v>686</v>
      </c>
      <c r="G176" s="13"/>
      <c r="H176" s="13"/>
      <c r="I176" s="13"/>
      <c r="J176" s="13"/>
    </row>
    <row r="177" spans="1:10" s="16" customFormat="1" ht="57.75" customHeight="1" x14ac:dyDescent="0.2">
      <c r="A177" s="37" t="s">
        <v>26</v>
      </c>
      <c r="B177" s="19" t="s">
        <v>411</v>
      </c>
      <c r="C177" s="1">
        <v>4353</v>
      </c>
      <c r="D177" s="11">
        <v>9</v>
      </c>
      <c r="E177" s="5">
        <v>2772.9</v>
      </c>
      <c r="F177" s="4" t="s">
        <v>687</v>
      </c>
      <c r="G177" s="13"/>
      <c r="H177" s="13"/>
      <c r="I177" s="13"/>
      <c r="J177" s="13"/>
    </row>
    <row r="178" spans="1:10" s="16" customFormat="1" ht="42.75" customHeight="1" x14ac:dyDescent="0.2">
      <c r="A178" s="112" t="s">
        <v>26</v>
      </c>
      <c r="B178" s="106" t="s">
        <v>288</v>
      </c>
      <c r="C178" s="109">
        <v>5162</v>
      </c>
      <c r="D178" s="11">
        <v>9</v>
      </c>
      <c r="E178" s="5">
        <v>2355</v>
      </c>
      <c r="F178" s="4" t="s">
        <v>688</v>
      </c>
      <c r="G178" s="13"/>
      <c r="H178" s="13"/>
      <c r="I178" s="13"/>
      <c r="J178" s="13"/>
    </row>
    <row r="179" spans="1:10" s="16" customFormat="1" ht="57.75" customHeight="1" x14ac:dyDescent="0.2">
      <c r="A179" s="114"/>
      <c r="B179" s="107"/>
      <c r="C179" s="110"/>
      <c r="D179" s="11">
        <v>9</v>
      </c>
      <c r="E179" s="5">
        <v>2407.9</v>
      </c>
      <c r="F179" s="4" t="s">
        <v>689</v>
      </c>
      <c r="G179" s="13"/>
      <c r="H179" s="13"/>
      <c r="I179" s="13"/>
      <c r="J179" s="13"/>
    </row>
    <row r="180" spans="1:10" s="16" customFormat="1" ht="68.25" customHeight="1" x14ac:dyDescent="0.2">
      <c r="A180" s="113"/>
      <c r="B180" s="108"/>
      <c r="C180" s="111"/>
      <c r="D180" s="11">
        <v>9</v>
      </c>
      <c r="E180" s="5">
        <v>590.9</v>
      </c>
      <c r="F180" s="4" t="s">
        <v>690</v>
      </c>
      <c r="G180" s="13"/>
      <c r="H180" s="13"/>
      <c r="I180" s="13"/>
      <c r="J180" s="13"/>
    </row>
    <row r="181" spans="1:10" s="16" customFormat="1" ht="84" customHeight="1" x14ac:dyDescent="0.2">
      <c r="A181" s="112" t="s">
        <v>26</v>
      </c>
      <c r="B181" s="106" t="s">
        <v>299</v>
      </c>
      <c r="C181" s="109">
        <v>5693</v>
      </c>
      <c r="D181" s="11">
        <v>9</v>
      </c>
      <c r="E181" s="5">
        <v>4100</v>
      </c>
      <c r="F181" s="4" t="s">
        <v>691</v>
      </c>
      <c r="G181" s="13"/>
      <c r="H181" s="13"/>
      <c r="I181" s="13"/>
      <c r="J181" s="13"/>
    </row>
    <row r="182" spans="1:10" s="16" customFormat="1" ht="57.75" customHeight="1" x14ac:dyDescent="0.2">
      <c r="A182" s="114"/>
      <c r="B182" s="107"/>
      <c r="C182" s="110"/>
      <c r="D182" s="11">
        <v>9</v>
      </c>
      <c r="E182" s="5">
        <v>4800</v>
      </c>
      <c r="F182" s="4" t="s">
        <v>692</v>
      </c>
      <c r="G182" s="13"/>
      <c r="H182" s="13"/>
      <c r="I182" s="13"/>
      <c r="J182" s="13"/>
    </row>
    <row r="183" spans="1:10" s="16" customFormat="1" ht="68.25" customHeight="1" x14ac:dyDescent="0.2">
      <c r="A183" s="114"/>
      <c r="B183" s="107"/>
      <c r="C183" s="110"/>
      <c r="D183" s="11">
        <v>9</v>
      </c>
      <c r="E183" s="5">
        <v>1550</v>
      </c>
      <c r="F183" s="4" t="s">
        <v>693</v>
      </c>
      <c r="G183" s="13"/>
      <c r="H183" s="13"/>
      <c r="I183" s="13"/>
      <c r="J183" s="13"/>
    </row>
    <row r="184" spans="1:10" s="16" customFormat="1" ht="68.25" customHeight="1" x14ac:dyDescent="0.2">
      <c r="A184" s="113"/>
      <c r="B184" s="108"/>
      <c r="C184" s="111"/>
      <c r="D184" s="11">
        <v>9</v>
      </c>
      <c r="E184" s="5">
        <v>15450</v>
      </c>
      <c r="F184" s="4" t="s">
        <v>694</v>
      </c>
      <c r="G184" s="13"/>
      <c r="H184" s="13"/>
      <c r="I184" s="13"/>
      <c r="J184" s="13"/>
    </row>
    <row r="185" spans="1:10" s="16" customFormat="1" ht="68.25" customHeight="1" x14ac:dyDescent="0.2">
      <c r="A185" s="58" t="s">
        <v>26</v>
      </c>
      <c r="B185" s="54" t="s">
        <v>819</v>
      </c>
      <c r="C185" s="57">
        <v>4058</v>
      </c>
      <c r="D185" s="11">
        <v>9</v>
      </c>
      <c r="E185" s="5">
        <v>2180</v>
      </c>
      <c r="F185" s="4" t="s">
        <v>820</v>
      </c>
      <c r="G185" s="13"/>
      <c r="H185" s="13"/>
      <c r="I185" s="13"/>
      <c r="J185" s="13"/>
    </row>
    <row r="186" spans="1:10" s="16" customFormat="1" ht="68.25" customHeight="1" thickBot="1" x14ac:dyDescent="0.25">
      <c r="A186" s="37" t="s">
        <v>16</v>
      </c>
      <c r="B186" s="42" t="s">
        <v>17</v>
      </c>
      <c r="C186" s="1">
        <v>5349</v>
      </c>
      <c r="D186" s="11">
        <v>12</v>
      </c>
      <c r="E186" s="3">
        <v>3509</v>
      </c>
      <c r="F186" s="4" t="s">
        <v>695</v>
      </c>
      <c r="G186" s="13"/>
      <c r="H186" s="13"/>
      <c r="I186" s="13"/>
      <c r="J186" s="13"/>
    </row>
    <row r="187" spans="1:10" s="52" customFormat="1" ht="17.25" customHeight="1" thickBot="1" x14ac:dyDescent="0.25">
      <c r="A187" s="47" t="s">
        <v>10</v>
      </c>
      <c r="B187" s="48"/>
      <c r="C187" s="48"/>
      <c r="D187" s="48"/>
      <c r="E187" s="49">
        <f>SUM(E5:E186)</f>
        <v>1173910.7999999996</v>
      </c>
      <c r="F187" s="50"/>
      <c r="G187" s="51"/>
      <c r="H187" s="51"/>
      <c r="I187" s="51"/>
      <c r="J187" s="51"/>
    </row>
    <row r="188" spans="1:10" x14ac:dyDescent="0.2">
      <c r="F188" s="23"/>
    </row>
    <row r="189" spans="1:10" x14ac:dyDescent="0.2">
      <c r="F189" s="23"/>
    </row>
    <row r="190" spans="1:10" x14ac:dyDescent="0.2">
      <c r="F190" s="23"/>
    </row>
    <row r="191" spans="1:10" x14ac:dyDescent="0.2">
      <c r="F191" s="23"/>
    </row>
  </sheetData>
  <mergeCells count="21">
    <mergeCell ref="B51:B52"/>
    <mergeCell ref="A51:A52"/>
    <mergeCell ref="F20:F21"/>
    <mergeCell ref="B20:B21"/>
    <mergeCell ref="A20:A21"/>
    <mergeCell ref="C20:C21"/>
    <mergeCell ref="B47:B49"/>
    <mergeCell ref="A47:A49"/>
    <mergeCell ref="D20:D21"/>
    <mergeCell ref="A25:A28"/>
    <mergeCell ref="B25:B28"/>
    <mergeCell ref="B29:B36"/>
    <mergeCell ref="A29:A36"/>
    <mergeCell ref="B181:B184"/>
    <mergeCell ref="C181:C184"/>
    <mergeCell ref="B178:B180"/>
    <mergeCell ref="C178:C180"/>
    <mergeCell ref="A110:A111"/>
    <mergeCell ref="B110:B111"/>
    <mergeCell ref="A178:A180"/>
    <mergeCell ref="A181:A184"/>
  </mergeCells>
  <pageMargins left="0.31496062992125984" right="0.31496062992125984" top="0.78740157480314965" bottom="0.59055118110236227" header="0.31496062992125984" footer="0.11811023622047245"/>
  <pageSetup paperSize="9" scale="97" firstPageNumber="18" fitToHeight="0" orientation="landscape" useFirstPageNumber="1" r:id="rId1"/>
  <headerFooter>
    <oddHeader>&amp;L&amp;"Tahoma,Kurzíva"&amp;9Návrh rozpočtu na rok 2023
Příloha č. 11&amp;R&amp;"Tahoma,Kurzíva"&amp;9Přehled nedočerpaných výdajů roku 2022, které budou zapojeny do upraveného rozpočtu na rok 2023
Akce reprodukce majetku kraje vyjma akcí spolufin. z EU</oddHeader>
    <oddFooter>&amp;C&amp;"Tahoma,Obyčejné"&amp;P</oddFooter>
  </headerFooter>
  <rowBreaks count="1" manualBreakCount="1">
    <brk id="18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97B7-30E7-400D-AB81-FCBFA232FEA3}">
  <sheetPr>
    <pageSetUpPr fitToPage="1"/>
  </sheetPr>
  <dimension ref="A1:J176"/>
  <sheetViews>
    <sheetView zoomScaleNormal="100" zoomScaleSheetLayoutView="100" workbookViewId="0">
      <pane ySplit="4" topLeftCell="A5" activePane="bottomLeft" state="frozen"/>
      <selection activeCell="G6" sqref="G6"/>
      <selection pane="bottomLeft" activeCell="F79" sqref="F79"/>
    </sheetView>
  </sheetViews>
  <sheetFormatPr defaultColWidth="9.140625" defaultRowHeight="15" x14ac:dyDescent="0.2"/>
  <cols>
    <col min="1" max="1" width="12.5703125" style="103" customWidth="1"/>
    <col min="2" max="2" width="35.42578125" style="102" customWidth="1"/>
    <col min="3" max="4" width="13.7109375" style="103" hidden="1" customWidth="1"/>
    <col min="5" max="5" width="13.140625" style="104" customWidth="1"/>
    <col min="6" max="6" width="86.28515625" style="102" customWidth="1"/>
    <col min="7" max="7" width="20.7109375" style="102" customWidth="1"/>
    <col min="8" max="16384" width="9.140625" style="102"/>
  </cols>
  <sheetData>
    <row r="1" spans="1:10" s="76" customFormat="1" x14ac:dyDescent="0.2">
      <c r="A1" s="74"/>
      <c r="B1" s="74"/>
      <c r="C1" s="75"/>
      <c r="D1" s="75"/>
    </row>
    <row r="2" spans="1:10" s="76" customFormat="1" ht="15.75" customHeight="1" x14ac:dyDescent="0.2">
      <c r="A2" s="77" t="s">
        <v>18</v>
      </c>
      <c r="B2" s="78"/>
      <c r="C2" s="78"/>
      <c r="D2" s="78"/>
      <c r="E2" s="6"/>
    </row>
    <row r="3" spans="1:10" s="76" customFormat="1" ht="13.5" thickBot="1" x14ac:dyDescent="0.25">
      <c r="A3" s="79"/>
    </row>
    <row r="4" spans="1:10" s="14" customFormat="1" ht="45" customHeight="1" thickBot="1" x14ac:dyDescent="0.25">
      <c r="A4" s="27" t="s">
        <v>3</v>
      </c>
      <c r="B4" s="28" t="s">
        <v>4</v>
      </c>
      <c r="C4" s="29" t="s">
        <v>5</v>
      </c>
      <c r="D4" s="30" t="s">
        <v>2</v>
      </c>
      <c r="E4" s="31" t="s">
        <v>6</v>
      </c>
      <c r="F4" s="32" t="s">
        <v>7</v>
      </c>
    </row>
    <row r="5" spans="1:10" s="52" customFormat="1" ht="114.75" x14ac:dyDescent="0.2">
      <c r="A5" s="124" t="s">
        <v>12</v>
      </c>
      <c r="B5" s="132" t="s">
        <v>57</v>
      </c>
      <c r="C5" s="1">
        <v>1745</v>
      </c>
      <c r="D5" s="33">
        <v>11</v>
      </c>
      <c r="E5" s="80">
        <v>359.3</v>
      </c>
      <c r="F5" s="60" t="s">
        <v>699</v>
      </c>
      <c r="G5" s="51"/>
      <c r="H5" s="51"/>
      <c r="I5" s="51"/>
      <c r="J5" s="51"/>
    </row>
    <row r="6" spans="1:10" s="52" customFormat="1" ht="98.25" customHeight="1" x14ac:dyDescent="0.2">
      <c r="A6" s="127"/>
      <c r="B6" s="132"/>
      <c r="C6" s="1">
        <v>1745</v>
      </c>
      <c r="D6" s="33">
        <v>11</v>
      </c>
      <c r="E6" s="80">
        <v>802.4</v>
      </c>
      <c r="F6" s="60" t="s">
        <v>700</v>
      </c>
      <c r="G6" s="51"/>
      <c r="H6" s="51"/>
      <c r="I6" s="51"/>
      <c r="J6" s="51"/>
    </row>
    <row r="7" spans="1:10" s="52" customFormat="1" ht="98.25" customHeight="1" x14ac:dyDescent="0.2">
      <c r="A7" s="125"/>
      <c r="B7" s="132"/>
      <c r="C7" s="1">
        <v>1745</v>
      </c>
      <c r="D7" s="33">
        <v>11</v>
      </c>
      <c r="E7" s="80">
        <v>5359.4</v>
      </c>
      <c r="F7" s="60" t="s">
        <v>701</v>
      </c>
      <c r="G7" s="51"/>
      <c r="H7" s="51"/>
      <c r="I7" s="51"/>
      <c r="J7" s="51"/>
    </row>
    <row r="8" spans="1:10" s="52" customFormat="1" ht="98.25" customHeight="1" x14ac:dyDescent="0.2">
      <c r="A8" s="17" t="s">
        <v>12</v>
      </c>
      <c r="B8" s="18" t="s">
        <v>58</v>
      </c>
      <c r="C8" s="1">
        <v>1746</v>
      </c>
      <c r="D8" s="33">
        <v>11</v>
      </c>
      <c r="E8" s="43">
        <v>900</v>
      </c>
      <c r="F8" s="4" t="s">
        <v>702</v>
      </c>
      <c r="G8" s="51"/>
      <c r="H8" s="51"/>
      <c r="I8" s="51"/>
      <c r="J8" s="51"/>
    </row>
    <row r="9" spans="1:10" s="52" customFormat="1" ht="84" customHeight="1" x14ac:dyDescent="0.2">
      <c r="A9" s="124" t="s">
        <v>12</v>
      </c>
      <c r="B9" s="132" t="s">
        <v>59</v>
      </c>
      <c r="C9" s="1">
        <v>1101</v>
      </c>
      <c r="D9" s="33">
        <v>11</v>
      </c>
      <c r="E9" s="80">
        <v>100</v>
      </c>
      <c r="F9" s="60" t="s">
        <v>703</v>
      </c>
      <c r="G9" s="51"/>
      <c r="H9" s="51"/>
      <c r="I9" s="51"/>
      <c r="J9" s="51"/>
    </row>
    <row r="10" spans="1:10" s="52" customFormat="1" ht="84" customHeight="1" x14ac:dyDescent="0.2">
      <c r="A10" s="127"/>
      <c r="B10" s="132"/>
      <c r="C10" s="1">
        <v>1101</v>
      </c>
      <c r="D10" s="33">
        <v>11</v>
      </c>
      <c r="E10" s="80">
        <v>100</v>
      </c>
      <c r="F10" s="60" t="s">
        <v>704</v>
      </c>
      <c r="G10" s="51"/>
      <c r="H10" s="51"/>
      <c r="I10" s="51"/>
      <c r="J10" s="51"/>
    </row>
    <row r="11" spans="1:10" s="52" customFormat="1" ht="84" customHeight="1" x14ac:dyDescent="0.2">
      <c r="A11" s="127"/>
      <c r="B11" s="132"/>
      <c r="C11" s="1">
        <v>1101</v>
      </c>
      <c r="D11" s="33">
        <v>11</v>
      </c>
      <c r="E11" s="80">
        <v>100</v>
      </c>
      <c r="F11" s="60" t="s">
        <v>705</v>
      </c>
      <c r="G11" s="51"/>
      <c r="H11" s="51"/>
      <c r="I11" s="51"/>
      <c r="J11" s="51"/>
    </row>
    <row r="12" spans="1:10" s="52" customFormat="1" ht="84" customHeight="1" x14ac:dyDescent="0.2">
      <c r="A12" s="127"/>
      <c r="B12" s="132"/>
      <c r="C12" s="1">
        <v>1101</v>
      </c>
      <c r="D12" s="33">
        <v>11</v>
      </c>
      <c r="E12" s="5">
        <v>60</v>
      </c>
      <c r="F12" s="4" t="s">
        <v>706</v>
      </c>
      <c r="G12" s="51"/>
      <c r="H12" s="51"/>
      <c r="I12" s="51"/>
      <c r="J12" s="51"/>
    </row>
    <row r="13" spans="1:10" s="52" customFormat="1" ht="84" customHeight="1" x14ac:dyDescent="0.2">
      <c r="A13" s="127"/>
      <c r="B13" s="132"/>
      <c r="C13" s="1">
        <v>1101</v>
      </c>
      <c r="D13" s="33">
        <v>11</v>
      </c>
      <c r="E13" s="80">
        <v>75</v>
      </c>
      <c r="F13" s="60" t="s">
        <v>707</v>
      </c>
      <c r="G13" s="51"/>
      <c r="H13" s="51"/>
      <c r="I13" s="51"/>
      <c r="J13" s="51"/>
    </row>
    <row r="14" spans="1:10" s="52" customFormat="1" ht="84" customHeight="1" x14ac:dyDescent="0.2">
      <c r="A14" s="127"/>
      <c r="B14" s="132"/>
      <c r="C14" s="1">
        <v>1101</v>
      </c>
      <c r="D14" s="33">
        <v>11</v>
      </c>
      <c r="E14" s="80">
        <v>75</v>
      </c>
      <c r="F14" s="60" t="s">
        <v>708</v>
      </c>
      <c r="G14" s="51"/>
      <c r="H14" s="51"/>
      <c r="I14" s="51"/>
      <c r="J14" s="51"/>
    </row>
    <row r="15" spans="1:10" s="52" customFormat="1" ht="57.75" customHeight="1" x14ac:dyDescent="0.2">
      <c r="A15" s="17" t="s">
        <v>12</v>
      </c>
      <c r="B15" s="18" t="s">
        <v>60</v>
      </c>
      <c r="C15" s="1">
        <v>1109</v>
      </c>
      <c r="D15" s="33">
        <v>11</v>
      </c>
      <c r="E15" s="80">
        <v>2300</v>
      </c>
      <c r="F15" s="60" t="s">
        <v>861</v>
      </c>
      <c r="G15" s="51"/>
      <c r="H15" s="51"/>
      <c r="I15" s="51"/>
      <c r="J15" s="51"/>
    </row>
    <row r="16" spans="1:10" s="52" customFormat="1" ht="98.25" customHeight="1" x14ac:dyDescent="0.2">
      <c r="A16" s="81" t="s">
        <v>31</v>
      </c>
      <c r="B16" s="19" t="s">
        <v>32</v>
      </c>
      <c r="C16" s="1">
        <v>1603</v>
      </c>
      <c r="D16" s="33">
        <v>16</v>
      </c>
      <c r="E16" s="43">
        <v>4440</v>
      </c>
      <c r="F16" s="4" t="s">
        <v>33</v>
      </c>
      <c r="G16" s="51"/>
      <c r="H16" s="51"/>
      <c r="I16" s="51"/>
      <c r="J16" s="51"/>
    </row>
    <row r="17" spans="1:10" s="52" customFormat="1" ht="136.5" customHeight="1" x14ac:dyDescent="0.2">
      <c r="A17" s="17" t="s">
        <v>31</v>
      </c>
      <c r="B17" s="19" t="s">
        <v>34</v>
      </c>
      <c r="C17" s="1">
        <v>1604</v>
      </c>
      <c r="D17" s="33">
        <v>16</v>
      </c>
      <c r="E17" s="43">
        <v>97000</v>
      </c>
      <c r="F17" s="4" t="s">
        <v>35</v>
      </c>
      <c r="G17" s="51"/>
      <c r="H17" s="51"/>
      <c r="I17" s="51"/>
      <c r="J17" s="51"/>
    </row>
    <row r="18" spans="1:10" s="52" customFormat="1" ht="68.25" customHeight="1" x14ac:dyDescent="0.2">
      <c r="A18" s="81" t="s">
        <v>31</v>
      </c>
      <c r="B18" s="19" t="s">
        <v>36</v>
      </c>
      <c r="C18" s="1">
        <v>1605</v>
      </c>
      <c r="D18" s="33">
        <v>16</v>
      </c>
      <c r="E18" s="43">
        <v>185.5</v>
      </c>
      <c r="F18" s="4" t="s">
        <v>37</v>
      </c>
      <c r="G18" s="51"/>
      <c r="H18" s="51"/>
      <c r="I18" s="51"/>
      <c r="J18" s="51"/>
    </row>
    <row r="19" spans="1:10" s="52" customFormat="1" ht="84" customHeight="1" x14ac:dyDescent="0.2">
      <c r="A19" s="81" t="s">
        <v>31</v>
      </c>
      <c r="B19" s="19" t="s">
        <v>38</v>
      </c>
      <c r="C19" s="1">
        <v>1610</v>
      </c>
      <c r="D19" s="33">
        <v>16</v>
      </c>
      <c r="E19" s="43">
        <v>1680</v>
      </c>
      <c r="F19" s="4" t="s">
        <v>709</v>
      </c>
      <c r="G19" s="51"/>
      <c r="H19" s="51"/>
      <c r="I19" s="51"/>
      <c r="J19" s="51"/>
    </row>
    <row r="20" spans="1:10" s="52" customFormat="1" ht="84" customHeight="1" x14ac:dyDescent="0.2">
      <c r="A20" s="81" t="s">
        <v>31</v>
      </c>
      <c r="B20" s="19" t="s">
        <v>39</v>
      </c>
      <c r="C20" s="1">
        <v>1612</v>
      </c>
      <c r="D20" s="33">
        <v>16</v>
      </c>
      <c r="E20" s="43">
        <v>5856</v>
      </c>
      <c r="F20" s="4" t="s">
        <v>710</v>
      </c>
      <c r="G20" s="51"/>
      <c r="H20" s="51"/>
      <c r="I20" s="51"/>
      <c r="J20" s="51"/>
    </row>
    <row r="21" spans="1:10" s="52" customFormat="1" ht="180.75" customHeight="1" x14ac:dyDescent="0.2">
      <c r="A21" s="17" t="s">
        <v>31</v>
      </c>
      <c r="B21" s="18" t="s">
        <v>40</v>
      </c>
      <c r="C21" s="1">
        <v>1614</v>
      </c>
      <c r="D21" s="33">
        <v>16</v>
      </c>
      <c r="E21" s="43">
        <v>3500</v>
      </c>
      <c r="F21" s="60" t="s">
        <v>41</v>
      </c>
      <c r="G21" s="51"/>
      <c r="H21" s="51"/>
      <c r="I21" s="51"/>
      <c r="J21" s="51"/>
    </row>
    <row r="22" spans="1:10" s="52" customFormat="1" ht="63.75" x14ac:dyDescent="0.2">
      <c r="A22" s="81" t="s">
        <v>31</v>
      </c>
      <c r="B22" s="55" t="s">
        <v>70</v>
      </c>
      <c r="C22" s="57">
        <v>1141</v>
      </c>
      <c r="D22" s="61">
        <v>11</v>
      </c>
      <c r="E22" s="80">
        <v>1510.9</v>
      </c>
      <c r="F22" s="60" t="s">
        <v>711</v>
      </c>
      <c r="G22" s="51"/>
      <c r="H22" s="51"/>
      <c r="I22" s="51"/>
      <c r="J22" s="51"/>
    </row>
    <row r="23" spans="1:10" s="52" customFormat="1" ht="68.25" customHeight="1" x14ac:dyDescent="0.2">
      <c r="A23" s="124" t="s">
        <v>31</v>
      </c>
      <c r="B23" s="120" t="s">
        <v>42</v>
      </c>
      <c r="C23" s="1">
        <v>1620</v>
      </c>
      <c r="D23" s="33">
        <v>16</v>
      </c>
      <c r="E23" s="44">
        <v>500</v>
      </c>
      <c r="F23" s="60" t="s">
        <v>43</v>
      </c>
      <c r="G23" s="51"/>
      <c r="H23" s="51"/>
      <c r="I23" s="51"/>
      <c r="J23" s="51"/>
    </row>
    <row r="24" spans="1:10" s="52" customFormat="1" ht="165.75" x14ac:dyDescent="0.2">
      <c r="A24" s="125"/>
      <c r="B24" s="122"/>
      <c r="C24" s="1">
        <v>1620</v>
      </c>
      <c r="D24" s="33">
        <v>7</v>
      </c>
      <c r="E24" s="82">
        <v>312.10000000000002</v>
      </c>
      <c r="F24" s="4" t="s">
        <v>800</v>
      </c>
      <c r="G24" s="51"/>
      <c r="H24" s="51"/>
      <c r="I24" s="83"/>
      <c r="J24" s="83"/>
    </row>
    <row r="25" spans="1:10" s="52" customFormat="1" ht="84" customHeight="1" x14ac:dyDescent="0.2">
      <c r="A25" s="124" t="s">
        <v>29</v>
      </c>
      <c r="B25" s="128" t="s">
        <v>86</v>
      </c>
      <c r="C25" s="1">
        <v>301</v>
      </c>
      <c r="D25" s="33">
        <v>3</v>
      </c>
      <c r="E25" s="43">
        <v>30</v>
      </c>
      <c r="F25" s="4" t="s">
        <v>370</v>
      </c>
      <c r="G25" s="51"/>
      <c r="H25" s="51"/>
      <c r="I25" s="36"/>
      <c r="J25" s="83"/>
    </row>
    <row r="26" spans="1:10" s="52" customFormat="1" ht="63.75" x14ac:dyDescent="0.2">
      <c r="A26" s="127"/>
      <c r="B26" s="129"/>
      <c r="C26" s="1">
        <v>301</v>
      </c>
      <c r="D26" s="33">
        <v>3</v>
      </c>
      <c r="E26" s="5">
        <v>2000</v>
      </c>
      <c r="F26" s="4" t="s">
        <v>815</v>
      </c>
      <c r="G26" s="51"/>
      <c r="H26" s="51"/>
      <c r="I26" s="83"/>
      <c r="J26" s="83"/>
    </row>
    <row r="27" spans="1:10" s="52" customFormat="1" ht="68.25" customHeight="1" x14ac:dyDescent="0.2">
      <c r="A27" s="127"/>
      <c r="B27" s="129"/>
      <c r="C27" s="1">
        <v>301</v>
      </c>
      <c r="D27" s="33">
        <v>3</v>
      </c>
      <c r="E27" s="5">
        <v>232.3</v>
      </c>
      <c r="F27" s="4" t="s">
        <v>436</v>
      </c>
      <c r="G27" s="51"/>
      <c r="H27" s="51"/>
      <c r="I27" s="51"/>
      <c r="J27" s="51"/>
    </row>
    <row r="28" spans="1:10" s="52" customFormat="1" ht="68.25" customHeight="1" x14ac:dyDescent="0.2">
      <c r="A28" s="127"/>
      <c r="B28" s="129"/>
      <c r="C28" s="1">
        <v>301</v>
      </c>
      <c r="D28" s="33">
        <v>4</v>
      </c>
      <c r="E28" s="44">
        <v>45.9</v>
      </c>
      <c r="F28" s="59" t="s">
        <v>712</v>
      </c>
      <c r="G28" s="51"/>
      <c r="H28" s="51"/>
      <c r="I28" s="51"/>
      <c r="J28" s="51"/>
    </row>
    <row r="29" spans="1:10" s="52" customFormat="1" ht="57.75" customHeight="1" x14ac:dyDescent="0.2">
      <c r="A29" s="125"/>
      <c r="B29" s="130"/>
      <c r="C29" s="1">
        <v>301</v>
      </c>
      <c r="D29" s="33">
        <v>5</v>
      </c>
      <c r="E29" s="44">
        <v>1726</v>
      </c>
      <c r="F29" s="59" t="s">
        <v>713</v>
      </c>
      <c r="G29" s="51"/>
      <c r="H29" s="51"/>
      <c r="I29" s="51"/>
      <c r="J29" s="51"/>
    </row>
    <row r="30" spans="1:10" s="52" customFormat="1" ht="68.25" customHeight="1" x14ac:dyDescent="0.2">
      <c r="A30" s="17" t="s">
        <v>29</v>
      </c>
      <c r="B30" s="18" t="s">
        <v>371</v>
      </c>
      <c r="C30" s="1">
        <v>1778</v>
      </c>
      <c r="D30" s="33">
        <v>3</v>
      </c>
      <c r="E30" s="44">
        <v>40</v>
      </c>
      <c r="F30" s="59" t="s">
        <v>372</v>
      </c>
      <c r="G30" s="51"/>
      <c r="H30" s="51"/>
      <c r="I30" s="51"/>
      <c r="J30" s="51"/>
    </row>
    <row r="31" spans="1:10" s="52" customFormat="1" ht="135.75" customHeight="1" x14ac:dyDescent="0.2">
      <c r="A31" s="17" t="s">
        <v>29</v>
      </c>
      <c r="B31" s="18" t="s">
        <v>89</v>
      </c>
      <c r="C31" s="1">
        <v>703</v>
      </c>
      <c r="D31" s="33">
        <v>7</v>
      </c>
      <c r="E31" s="43">
        <v>3045</v>
      </c>
      <c r="F31" s="4" t="s">
        <v>799</v>
      </c>
      <c r="G31" s="51"/>
      <c r="H31" s="51"/>
      <c r="I31" s="51"/>
      <c r="J31" s="51"/>
    </row>
    <row r="32" spans="1:10" s="52" customFormat="1" ht="114.75" x14ac:dyDescent="0.2">
      <c r="A32" s="17" t="s">
        <v>29</v>
      </c>
      <c r="B32" s="18" t="s">
        <v>90</v>
      </c>
      <c r="C32" s="1">
        <v>704</v>
      </c>
      <c r="D32" s="33">
        <v>7</v>
      </c>
      <c r="E32" s="43">
        <v>3109</v>
      </c>
      <c r="F32" s="4" t="s">
        <v>714</v>
      </c>
      <c r="G32" s="51"/>
      <c r="H32" s="51"/>
      <c r="I32" s="51"/>
      <c r="J32" s="51"/>
    </row>
    <row r="33" spans="1:10" s="52" customFormat="1" ht="246" customHeight="1" x14ac:dyDescent="0.2">
      <c r="A33" s="17" t="s">
        <v>29</v>
      </c>
      <c r="B33" s="18" t="s">
        <v>91</v>
      </c>
      <c r="C33" s="1">
        <v>707</v>
      </c>
      <c r="D33" s="33">
        <v>7</v>
      </c>
      <c r="E33" s="44">
        <v>6637.4</v>
      </c>
      <c r="F33" s="59" t="s">
        <v>856</v>
      </c>
      <c r="G33" s="51"/>
      <c r="H33" s="51"/>
      <c r="I33" s="51"/>
      <c r="J33" s="51"/>
    </row>
    <row r="34" spans="1:10" s="52" customFormat="1" ht="98.25" customHeight="1" x14ac:dyDescent="0.2">
      <c r="A34" s="17" t="s">
        <v>29</v>
      </c>
      <c r="B34" s="19" t="s">
        <v>30</v>
      </c>
      <c r="C34" s="1">
        <v>809</v>
      </c>
      <c r="D34" s="33">
        <v>8</v>
      </c>
      <c r="E34" s="43">
        <v>2900</v>
      </c>
      <c r="F34" s="4" t="s">
        <v>435</v>
      </c>
      <c r="G34" s="51"/>
      <c r="H34" s="51"/>
      <c r="I34" s="51"/>
      <c r="J34" s="51"/>
    </row>
    <row r="35" spans="1:10" s="52" customFormat="1" ht="54" customHeight="1" x14ac:dyDescent="0.2">
      <c r="A35" s="124" t="s">
        <v>8</v>
      </c>
      <c r="B35" s="106" t="s">
        <v>23</v>
      </c>
      <c r="C35" s="109">
        <v>1617</v>
      </c>
      <c r="D35" s="136">
        <v>19</v>
      </c>
      <c r="E35" s="137">
        <v>1992.6</v>
      </c>
      <c r="F35" s="115" t="s">
        <v>715</v>
      </c>
      <c r="G35" s="51"/>
      <c r="H35" s="51"/>
      <c r="I35" s="51"/>
      <c r="J35" s="51"/>
    </row>
    <row r="36" spans="1:10" s="52" customFormat="1" ht="54" customHeight="1" x14ac:dyDescent="0.2">
      <c r="A36" s="125"/>
      <c r="B36" s="108"/>
      <c r="C36" s="111"/>
      <c r="D36" s="117"/>
      <c r="E36" s="138"/>
      <c r="F36" s="116"/>
      <c r="G36" s="51"/>
      <c r="H36" s="51"/>
      <c r="I36" s="51"/>
      <c r="J36" s="51"/>
    </row>
    <row r="37" spans="1:10" s="52" customFormat="1" ht="76.5" x14ac:dyDescent="0.2">
      <c r="A37" s="124" t="s">
        <v>8</v>
      </c>
      <c r="B37" s="106" t="s">
        <v>24</v>
      </c>
      <c r="C37" s="1">
        <v>1862</v>
      </c>
      <c r="D37" s="33">
        <v>19</v>
      </c>
      <c r="E37" s="139">
        <v>8324.9</v>
      </c>
      <c r="F37" s="4" t="s">
        <v>716</v>
      </c>
      <c r="G37" s="51"/>
      <c r="H37" s="51"/>
      <c r="I37" s="51"/>
      <c r="J37" s="51"/>
    </row>
    <row r="38" spans="1:10" s="52" customFormat="1" ht="69" customHeight="1" x14ac:dyDescent="0.2">
      <c r="A38" s="124"/>
      <c r="B38" s="106"/>
      <c r="C38" s="1">
        <v>1862</v>
      </c>
      <c r="D38" s="33">
        <v>19</v>
      </c>
      <c r="E38" s="140"/>
      <c r="F38" s="4" t="s">
        <v>717</v>
      </c>
      <c r="G38" s="51"/>
      <c r="H38" s="51"/>
      <c r="I38" s="51"/>
      <c r="J38" s="51"/>
    </row>
    <row r="39" spans="1:10" s="52" customFormat="1" ht="57.75" customHeight="1" x14ac:dyDescent="0.2">
      <c r="A39" s="124"/>
      <c r="B39" s="106"/>
      <c r="C39" s="1">
        <v>1862</v>
      </c>
      <c r="D39" s="33">
        <v>19</v>
      </c>
      <c r="E39" s="141"/>
      <c r="F39" s="4" t="s">
        <v>718</v>
      </c>
      <c r="G39" s="51"/>
      <c r="H39" s="51"/>
      <c r="I39" s="51"/>
      <c r="J39" s="51"/>
    </row>
    <row r="40" spans="1:10" s="52" customFormat="1" ht="57.75" customHeight="1" x14ac:dyDescent="0.2">
      <c r="A40" s="124" t="s">
        <v>8</v>
      </c>
      <c r="B40" s="106" t="s">
        <v>25</v>
      </c>
      <c r="C40" s="1">
        <v>8018</v>
      </c>
      <c r="D40" s="33">
        <v>19</v>
      </c>
      <c r="E40" s="43">
        <v>800</v>
      </c>
      <c r="F40" s="4" t="s">
        <v>719</v>
      </c>
      <c r="G40" s="51"/>
      <c r="H40" s="51"/>
      <c r="I40" s="51"/>
      <c r="J40" s="51"/>
    </row>
    <row r="41" spans="1:10" s="52" customFormat="1" ht="68.25" customHeight="1" x14ac:dyDescent="0.2">
      <c r="A41" s="134"/>
      <c r="B41" s="133"/>
      <c r="C41" s="1">
        <v>8018</v>
      </c>
      <c r="D41" s="33">
        <v>19</v>
      </c>
      <c r="E41" s="43">
        <v>1068</v>
      </c>
      <c r="F41" s="4" t="s">
        <v>720</v>
      </c>
      <c r="G41" s="51"/>
      <c r="H41" s="51"/>
      <c r="I41" s="51"/>
      <c r="J41" s="51"/>
    </row>
    <row r="42" spans="1:10" s="52" customFormat="1" ht="68.25" customHeight="1" x14ac:dyDescent="0.2">
      <c r="A42" s="124" t="s">
        <v>71</v>
      </c>
      <c r="B42" s="128" t="s">
        <v>76</v>
      </c>
      <c r="C42" s="1">
        <v>4</v>
      </c>
      <c r="D42" s="33">
        <v>4</v>
      </c>
      <c r="E42" s="43">
        <v>11.5</v>
      </c>
      <c r="F42" s="4" t="s">
        <v>373</v>
      </c>
      <c r="G42" s="51"/>
      <c r="H42" s="51"/>
      <c r="I42" s="51"/>
      <c r="J42" s="83"/>
    </row>
    <row r="43" spans="1:10" s="52" customFormat="1" ht="68.25" customHeight="1" x14ac:dyDescent="0.2">
      <c r="A43" s="127"/>
      <c r="B43" s="129"/>
      <c r="C43" s="1">
        <v>4</v>
      </c>
      <c r="D43" s="33">
        <v>4</v>
      </c>
      <c r="E43" s="5">
        <v>65.099999999999994</v>
      </c>
      <c r="F43" s="4" t="s">
        <v>829</v>
      </c>
      <c r="G43" s="51"/>
      <c r="H43" s="51"/>
      <c r="I43" s="51"/>
      <c r="J43" s="36"/>
    </row>
    <row r="44" spans="1:10" s="52" customFormat="1" ht="63.75" x14ac:dyDescent="0.2">
      <c r="A44" s="127"/>
      <c r="B44" s="129"/>
      <c r="C44" s="1">
        <v>4</v>
      </c>
      <c r="D44" s="33">
        <v>1</v>
      </c>
      <c r="E44" s="43">
        <v>80</v>
      </c>
      <c r="F44" s="4" t="s">
        <v>834</v>
      </c>
      <c r="G44" s="51"/>
      <c r="H44" s="51"/>
      <c r="I44" s="51"/>
      <c r="J44" s="83"/>
    </row>
    <row r="45" spans="1:10" s="52" customFormat="1" ht="57.75" customHeight="1" x14ac:dyDescent="0.2">
      <c r="A45" s="127"/>
      <c r="B45" s="129"/>
      <c r="C45" s="1">
        <v>4</v>
      </c>
      <c r="D45" s="33">
        <v>2</v>
      </c>
      <c r="E45" s="43">
        <v>110.2</v>
      </c>
      <c r="F45" s="4" t="s">
        <v>374</v>
      </c>
      <c r="G45" s="51"/>
      <c r="H45" s="51"/>
      <c r="I45" s="51"/>
      <c r="J45" s="51"/>
    </row>
    <row r="46" spans="1:10" s="52" customFormat="1" ht="63.75" x14ac:dyDescent="0.2">
      <c r="A46" s="127"/>
      <c r="B46" s="129"/>
      <c r="C46" s="1">
        <v>4</v>
      </c>
      <c r="D46" s="33">
        <v>2</v>
      </c>
      <c r="E46" s="43">
        <v>1373</v>
      </c>
      <c r="F46" s="4" t="s">
        <v>448</v>
      </c>
      <c r="G46" s="85"/>
      <c r="I46" s="51"/>
      <c r="J46" s="51"/>
    </row>
    <row r="47" spans="1:10" s="52" customFormat="1" ht="68.25" customHeight="1" x14ac:dyDescent="0.2">
      <c r="A47" s="127"/>
      <c r="B47" s="129"/>
      <c r="C47" s="1">
        <v>4</v>
      </c>
      <c r="D47" s="33">
        <v>2</v>
      </c>
      <c r="E47" s="44">
        <v>392.2</v>
      </c>
      <c r="F47" s="59" t="s">
        <v>816</v>
      </c>
      <c r="G47" s="51"/>
      <c r="H47" s="51"/>
      <c r="I47" s="51"/>
      <c r="J47" s="51"/>
    </row>
    <row r="48" spans="1:10" s="52" customFormat="1" ht="68.25" customHeight="1" x14ac:dyDescent="0.2">
      <c r="A48" s="127"/>
      <c r="B48" s="129"/>
      <c r="C48" s="1">
        <v>4</v>
      </c>
      <c r="D48" s="33">
        <v>5</v>
      </c>
      <c r="E48" s="5">
        <v>1729.4</v>
      </c>
      <c r="F48" s="4" t="s">
        <v>721</v>
      </c>
      <c r="G48" s="51"/>
      <c r="H48" s="51"/>
      <c r="I48" s="51"/>
      <c r="J48" s="51"/>
    </row>
    <row r="49" spans="1:10" s="52" customFormat="1" ht="57.75" customHeight="1" x14ac:dyDescent="0.2">
      <c r="A49" s="127"/>
      <c r="B49" s="129"/>
      <c r="C49" s="1">
        <v>4</v>
      </c>
      <c r="D49" s="33">
        <v>5</v>
      </c>
      <c r="E49" s="80">
        <v>108.9</v>
      </c>
      <c r="F49" s="60" t="s">
        <v>375</v>
      </c>
      <c r="G49" s="51"/>
      <c r="H49" s="51"/>
      <c r="I49" s="51"/>
      <c r="J49" s="51"/>
    </row>
    <row r="50" spans="1:10" s="52" customFormat="1" ht="84" customHeight="1" x14ac:dyDescent="0.2">
      <c r="A50" s="127"/>
      <c r="B50" s="129"/>
      <c r="C50" s="1">
        <v>4</v>
      </c>
      <c r="D50" s="33">
        <v>5</v>
      </c>
      <c r="E50" s="43">
        <v>100.5</v>
      </c>
      <c r="F50" s="4" t="s">
        <v>376</v>
      </c>
      <c r="G50" s="51"/>
      <c r="H50" s="51"/>
      <c r="I50" s="51"/>
      <c r="J50" s="51"/>
    </row>
    <row r="51" spans="1:10" s="52" customFormat="1" ht="84" customHeight="1" x14ac:dyDescent="0.2">
      <c r="A51" s="127"/>
      <c r="B51" s="129"/>
      <c r="C51" s="1">
        <v>4</v>
      </c>
      <c r="D51" s="33">
        <v>5</v>
      </c>
      <c r="E51" s="43">
        <v>100.5</v>
      </c>
      <c r="F51" s="4" t="s">
        <v>377</v>
      </c>
      <c r="G51" s="51"/>
      <c r="H51" s="51"/>
      <c r="I51" s="51"/>
      <c r="J51" s="51"/>
    </row>
    <row r="52" spans="1:10" s="52" customFormat="1" ht="57.75" customHeight="1" x14ac:dyDescent="0.2">
      <c r="A52" s="127"/>
      <c r="B52" s="129"/>
      <c r="C52" s="1">
        <v>4</v>
      </c>
      <c r="D52" s="33">
        <v>5</v>
      </c>
      <c r="E52" s="43">
        <v>1239.0999999999999</v>
      </c>
      <c r="F52" s="4" t="s">
        <v>378</v>
      </c>
      <c r="G52" s="51"/>
      <c r="H52" s="51"/>
      <c r="I52" s="51"/>
      <c r="J52" s="51"/>
    </row>
    <row r="53" spans="1:10" s="52" customFormat="1" ht="57.75" customHeight="1" x14ac:dyDescent="0.2">
      <c r="A53" s="127"/>
      <c r="B53" s="129"/>
      <c r="C53" s="1">
        <v>4</v>
      </c>
      <c r="D53" s="33">
        <v>5</v>
      </c>
      <c r="E53" s="43">
        <v>320</v>
      </c>
      <c r="F53" s="4" t="s">
        <v>379</v>
      </c>
      <c r="G53" s="51"/>
      <c r="H53" s="51"/>
      <c r="I53" s="51"/>
      <c r="J53" s="51"/>
    </row>
    <row r="54" spans="1:10" s="52" customFormat="1" ht="57.75" customHeight="1" x14ac:dyDescent="0.2">
      <c r="A54" s="127"/>
      <c r="B54" s="129"/>
      <c r="C54" s="1">
        <v>4</v>
      </c>
      <c r="D54" s="33">
        <v>5</v>
      </c>
      <c r="E54" s="5">
        <v>1242.7</v>
      </c>
      <c r="F54" s="4" t="s">
        <v>380</v>
      </c>
      <c r="G54" s="51"/>
      <c r="H54" s="51"/>
      <c r="I54" s="51"/>
      <c r="J54" s="51"/>
    </row>
    <row r="55" spans="1:10" s="52" customFormat="1" ht="102" x14ac:dyDescent="0.2">
      <c r="A55" s="127"/>
      <c r="B55" s="129"/>
      <c r="C55" s="1">
        <v>4</v>
      </c>
      <c r="D55" s="33">
        <v>5</v>
      </c>
      <c r="E55" s="43">
        <v>1462.3</v>
      </c>
      <c r="F55" s="4" t="s">
        <v>814</v>
      </c>
      <c r="G55" s="51"/>
      <c r="H55" s="51"/>
      <c r="I55" s="51"/>
      <c r="J55" s="51"/>
    </row>
    <row r="56" spans="1:10" s="52" customFormat="1" ht="57.75" customHeight="1" x14ac:dyDescent="0.2">
      <c r="A56" s="127"/>
      <c r="B56" s="129"/>
      <c r="C56" s="1">
        <v>4</v>
      </c>
      <c r="D56" s="33">
        <v>5</v>
      </c>
      <c r="E56" s="43">
        <v>1004</v>
      </c>
      <c r="F56" s="4" t="s">
        <v>722</v>
      </c>
      <c r="G56" s="51"/>
      <c r="H56" s="51"/>
      <c r="I56" s="51"/>
      <c r="J56" s="51"/>
    </row>
    <row r="57" spans="1:10" s="52" customFormat="1" ht="57.75" customHeight="1" x14ac:dyDescent="0.2">
      <c r="A57" s="127"/>
      <c r="B57" s="129"/>
      <c r="C57" s="1">
        <v>4</v>
      </c>
      <c r="D57" s="33">
        <v>5</v>
      </c>
      <c r="E57" s="43">
        <v>996.1</v>
      </c>
      <c r="F57" s="4" t="s">
        <v>723</v>
      </c>
      <c r="G57" s="51"/>
      <c r="H57" s="51"/>
      <c r="I57" s="51"/>
      <c r="J57" s="51"/>
    </row>
    <row r="58" spans="1:10" s="52" customFormat="1" ht="69" customHeight="1" x14ac:dyDescent="0.2">
      <c r="A58" s="127"/>
      <c r="B58" s="129"/>
      <c r="C58" s="1">
        <v>4</v>
      </c>
      <c r="D58" s="33">
        <v>5</v>
      </c>
      <c r="E58" s="43">
        <v>1998.3</v>
      </c>
      <c r="F58" s="4" t="s">
        <v>381</v>
      </c>
      <c r="G58" s="51"/>
      <c r="H58" s="51"/>
      <c r="I58" s="51"/>
      <c r="J58" s="51"/>
    </row>
    <row r="59" spans="1:10" s="52" customFormat="1" ht="63.75" x14ac:dyDescent="0.2">
      <c r="A59" s="127"/>
      <c r="B59" s="129"/>
      <c r="C59" s="1">
        <v>4</v>
      </c>
      <c r="D59" s="33">
        <v>5</v>
      </c>
      <c r="E59" s="43">
        <v>713.9</v>
      </c>
      <c r="F59" s="4" t="s">
        <v>724</v>
      </c>
      <c r="G59" s="51"/>
      <c r="H59" s="51"/>
      <c r="I59" s="51"/>
      <c r="J59" s="51"/>
    </row>
    <row r="60" spans="1:10" s="52" customFormat="1" ht="51" x14ac:dyDescent="0.2">
      <c r="A60" s="127"/>
      <c r="B60" s="129"/>
      <c r="C60" s="1">
        <v>4</v>
      </c>
      <c r="D60" s="33">
        <v>5</v>
      </c>
      <c r="E60" s="43">
        <v>232.9</v>
      </c>
      <c r="F60" s="4" t="s">
        <v>382</v>
      </c>
      <c r="G60" s="51"/>
      <c r="H60" s="51"/>
      <c r="I60" s="51"/>
      <c r="J60" s="51"/>
    </row>
    <row r="61" spans="1:10" s="52" customFormat="1" ht="57" customHeight="1" x14ac:dyDescent="0.2">
      <c r="A61" s="127"/>
      <c r="B61" s="129"/>
      <c r="C61" s="1">
        <v>4</v>
      </c>
      <c r="D61" s="33">
        <v>5</v>
      </c>
      <c r="E61" s="5">
        <v>1420</v>
      </c>
      <c r="F61" s="4" t="s">
        <v>725</v>
      </c>
      <c r="G61" s="51"/>
      <c r="H61" s="51"/>
      <c r="I61" s="51"/>
      <c r="J61" s="51"/>
    </row>
    <row r="62" spans="1:10" s="52" customFormat="1" ht="114.75" x14ac:dyDescent="0.2">
      <c r="A62" s="125"/>
      <c r="B62" s="130"/>
      <c r="C62" s="1">
        <v>4</v>
      </c>
      <c r="D62" s="33">
        <v>7</v>
      </c>
      <c r="E62" s="43">
        <v>279.3</v>
      </c>
      <c r="F62" s="4" t="s">
        <v>726</v>
      </c>
      <c r="G62" s="51"/>
      <c r="H62" s="51"/>
      <c r="I62" s="51"/>
      <c r="J62" s="51"/>
    </row>
    <row r="63" spans="1:10" s="52" customFormat="1" ht="98.25" customHeight="1" x14ac:dyDescent="0.2">
      <c r="A63" s="17" t="s">
        <v>79</v>
      </c>
      <c r="B63" s="18" t="s">
        <v>78</v>
      </c>
      <c r="C63" s="86" t="s">
        <v>383</v>
      </c>
      <c r="D63" s="33">
        <v>1</v>
      </c>
      <c r="E63" s="43">
        <v>3000</v>
      </c>
      <c r="F63" s="4" t="s">
        <v>727</v>
      </c>
      <c r="G63" s="51"/>
      <c r="H63" s="51"/>
      <c r="I63" s="83"/>
      <c r="J63" s="51"/>
    </row>
    <row r="64" spans="1:10" s="52" customFormat="1" ht="57.75" customHeight="1" x14ac:dyDescent="0.2">
      <c r="A64" s="124" t="s">
        <v>79</v>
      </c>
      <c r="B64" s="128" t="s">
        <v>384</v>
      </c>
      <c r="C64" s="1">
        <v>121</v>
      </c>
      <c r="D64" s="33">
        <v>1</v>
      </c>
      <c r="E64" s="43">
        <v>5238</v>
      </c>
      <c r="F64" s="4" t="s">
        <v>385</v>
      </c>
      <c r="G64" s="51"/>
      <c r="H64" s="51"/>
      <c r="I64" s="87"/>
      <c r="J64" s="51"/>
    </row>
    <row r="65" spans="1:10" s="52" customFormat="1" ht="97.5" customHeight="1" x14ac:dyDescent="0.2">
      <c r="A65" s="125"/>
      <c r="B65" s="130"/>
      <c r="C65" s="1">
        <v>121</v>
      </c>
      <c r="D65" s="33">
        <v>1</v>
      </c>
      <c r="E65" s="43">
        <v>2087.3000000000002</v>
      </c>
      <c r="F65" s="4" t="s">
        <v>728</v>
      </c>
      <c r="G65" s="51"/>
      <c r="H65" s="51"/>
      <c r="I65" s="83"/>
      <c r="J65" s="51"/>
    </row>
    <row r="66" spans="1:10" s="52" customFormat="1" ht="68.25" customHeight="1" x14ac:dyDescent="0.2">
      <c r="A66" s="17" t="s">
        <v>79</v>
      </c>
      <c r="B66" s="18" t="s">
        <v>81</v>
      </c>
      <c r="C66" s="1">
        <v>122</v>
      </c>
      <c r="D66" s="33">
        <v>1</v>
      </c>
      <c r="E66" s="43">
        <v>4.8</v>
      </c>
      <c r="F66" s="4" t="s">
        <v>798</v>
      </c>
      <c r="G66" s="51"/>
      <c r="H66" s="51"/>
      <c r="I66" s="51"/>
      <c r="J66" s="51"/>
    </row>
    <row r="67" spans="1:10" s="52" customFormat="1" ht="113.25" customHeight="1" x14ac:dyDescent="0.2">
      <c r="A67" s="17" t="s">
        <v>79</v>
      </c>
      <c r="B67" s="18" t="s">
        <v>386</v>
      </c>
      <c r="C67" s="86" t="s">
        <v>387</v>
      </c>
      <c r="D67" s="33">
        <v>1</v>
      </c>
      <c r="E67" s="43">
        <v>8719.2000000000007</v>
      </c>
      <c r="F67" s="4" t="s">
        <v>835</v>
      </c>
      <c r="G67" s="51"/>
      <c r="H67" s="51"/>
      <c r="I67" s="51"/>
      <c r="J67" s="51"/>
    </row>
    <row r="68" spans="1:10" s="52" customFormat="1" ht="89.25" x14ac:dyDescent="0.2">
      <c r="A68" s="124" t="s">
        <v>79</v>
      </c>
      <c r="B68" s="106" t="s">
        <v>388</v>
      </c>
      <c r="C68" s="86" t="s">
        <v>389</v>
      </c>
      <c r="D68" s="33">
        <v>1</v>
      </c>
      <c r="E68" s="43">
        <v>1250</v>
      </c>
      <c r="F68" s="4" t="s">
        <v>729</v>
      </c>
      <c r="G68" s="51"/>
      <c r="H68" s="51"/>
      <c r="I68" s="51"/>
      <c r="J68" s="51"/>
    </row>
    <row r="69" spans="1:10" s="52" customFormat="1" ht="84" customHeight="1" x14ac:dyDescent="0.2">
      <c r="A69" s="127"/>
      <c r="B69" s="107"/>
      <c r="C69" s="1">
        <v>128</v>
      </c>
      <c r="D69" s="33">
        <v>1</v>
      </c>
      <c r="E69" s="43">
        <v>3178.7</v>
      </c>
      <c r="F69" s="4" t="s">
        <v>730</v>
      </c>
      <c r="G69" s="51"/>
      <c r="H69" s="51"/>
      <c r="I69" s="83"/>
      <c r="J69" s="51"/>
    </row>
    <row r="70" spans="1:10" s="52" customFormat="1" ht="76.5" x14ac:dyDescent="0.2">
      <c r="A70" s="127"/>
      <c r="B70" s="107"/>
      <c r="C70" s="1">
        <v>128</v>
      </c>
      <c r="D70" s="33">
        <v>1</v>
      </c>
      <c r="E70" s="5">
        <v>2475</v>
      </c>
      <c r="F70" s="4" t="s">
        <v>731</v>
      </c>
      <c r="G70" s="51"/>
      <c r="H70" s="51"/>
      <c r="I70" s="87"/>
      <c r="J70" s="51"/>
    </row>
    <row r="71" spans="1:10" s="52" customFormat="1" ht="76.5" x14ac:dyDescent="0.2">
      <c r="A71" s="127"/>
      <c r="B71" s="107"/>
      <c r="C71" s="1">
        <v>128</v>
      </c>
      <c r="D71" s="33">
        <v>1</v>
      </c>
      <c r="E71" s="43">
        <v>6250</v>
      </c>
      <c r="F71" s="4" t="s">
        <v>836</v>
      </c>
      <c r="G71" s="51"/>
      <c r="H71" s="51"/>
      <c r="I71" s="83"/>
      <c r="J71" s="51"/>
    </row>
    <row r="72" spans="1:10" s="52" customFormat="1" ht="76.5" x14ac:dyDescent="0.2">
      <c r="A72" s="125"/>
      <c r="B72" s="108"/>
      <c r="C72" s="1">
        <v>128</v>
      </c>
      <c r="D72" s="33">
        <v>1</v>
      </c>
      <c r="E72" s="43">
        <v>9000</v>
      </c>
      <c r="F72" s="4" t="s">
        <v>732</v>
      </c>
      <c r="G72" s="51"/>
      <c r="H72" s="51"/>
      <c r="I72" s="51"/>
      <c r="J72" s="51"/>
    </row>
    <row r="73" spans="1:10" s="52" customFormat="1" ht="108" customHeight="1" x14ac:dyDescent="0.2">
      <c r="A73" s="17" t="s">
        <v>79</v>
      </c>
      <c r="B73" s="18" t="s">
        <v>84</v>
      </c>
      <c r="C73" s="86" t="s">
        <v>390</v>
      </c>
      <c r="D73" s="33">
        <v>1</v>
      </c>
      <c r="E73" s="43">
        <v>45000</v>
      </c>
      <c r="F73" s="4" t="s">
        <v>733</v>
      </c>
      <c r="G73" s="51"/>
      <c r="H73" s="51"/>
      <c r="I73" s="51"/>
      <c r="J73" s="51"/>
    </row>
    <row r="74" spans="1:10" s="52" customFormat="1" ht="136.5" customHeight="1" x14ac:dyDescent="0.2">
      <c r="A74" s="17" t="s">
        <v>79</v>
      </c>
      <c r="B74" s="88" t="s">
        <v>391</v>
      </c>
      <c r="C74" s="86" t="s">
        <v>392</v>
      </c>
      <c r="D74" s="33">
        <v>1</v>
      </c>
      <c r="E74" s="43">
        <v>5000</v>
      </c>
      <c r="F74" s="4" t="s">
        <v>837</v>
      </c>
      <c r="G74" s="51"/>
      <c r="H74" s="51"/>
      <c r="I74" s="51"/>
      <c r="J74" s="51"/>
    </row>
    <row r="75" spans="1:10" s="52" customFormat="1" ht="98.25" customHeight="1" x14ac:dyDescent="0.2">
      <c r="A75" s="17" t="s">
        <v>79</v>
      </c>
      <c r="B75" s="88" t="s">
        <v>845</v>
      </c>
      <c r="C75" s="86" t="s">
        <v>847</v>
      </c>
      <c r="D75" s="33">
        <v>1</v>
      </c>
      <c r="E75" s="43">
        <v>1300</v>
      </c>
      <c r="F75" s="4" t="s">
        <v>846</v>
      </c>
      <c r="G75" s="51"/>
      <c r="H75" s="51"/>
      <c r="I75" s="51"/>
      <c r="J75" s="51"/>
    </row>
    <row r="76" spans="1:10" s="52" customFormat="1" ht="84" customHeight="1" x14ac:dyDescent="0.2">
      <c r="A76" s="17" t="s">
        <v>79</v>
      </c>
      <c r="B76" s="18" t="s">
        <v>80</v>
      </c>
      <c r="C76" s="1">
        <v>112</v>
      </c>
      <c r="D76" s="33">
        <v>1</v>
      </c>
      <c r="E76" s="43">
        <v>43.1</v>
      </c>
      <c r="F76" s="4" t="s">
        <v>734</v>
      </c>
      <c r="G76" s="51"/>
      <c r="H76" s="51"/>
      <c r="I76" s="51"/>
      <c r="J76" s="51"/>
    </row>
    <row r="77" spans="1:10" s="52" customFormat="1" ht="57.75" customHeight="1" x14ac:dyDescent="0.2">
      <c r="A77" s="124" t="s">
        <v>79</v>
      </c>
      <c r="B77" s="135" t="s">
        <v>85</v>
      </c>
      <c r="C77" s="1">
        <v>157</v>
      </c>
      <c r="D77" s="33">
        <v>1</v>
      </c>
      <c r="E77" s="44">
        <v>240.7</v>
      </c>
      <c r="F77" s="59" t="s">
        <v>838</v>
      </c>
      <c r="G77" s="51"/>
      <c r="H77" s="51"/>
      <c r="I77" s="51"/>
      <c r="J77" s="51"/>
    </row>
    <row r="78" spans="1:10" s="52" customFormat="1" ht="69" customHeight="1" x14ac:dyDescent="0.2">
      <c r="A78" s="127"/>
      <c r="B78" s="129"/>
      <c r="C78" s="1">
        <v>157</v>
      </c>
      <c r="D78" s="33">
        <v>1</v>
      </c>
      <c r="E78" s="5">
        <v>84.1</v>
      </c>
      <c r="F78" s="4" t="s">
        <v>735</v>
      </c>
      <c r="G78" s="51"/>
      <c r="H78" s="51"/>
      <c r="I78" s="51"/>
      <c r="J78" s="51"/>
    </row>
    <row r="79" spans="1:10" s="52" customFormat="1" ht="69" customHeight="1" x14ac:dyDescent="0.2">
      <c r="A79" s="127"/>
      <c r="B79" s="129"/>
      <c r="C79" s="1">
        <v>157</v>
      </c>
      <c r="D79" s="33">
        <v>2</v>
      </c>
      <c r="E79" s="44">
        <v>1734.3</v>
      </c>
      <c r="F79" s="59" t="s">
        <v>393</v>
      </c>
      <c r="G79" s="51"/>
      <c r="H79" s="51"/>
      <c r="I79" s="51"/>
      <c r="J79" s="51"/>
    </row>
    <row r="80" spans="1:10" s="52" customFormat="1" ht="83.25" customHeight="1" x14ac:dyDescent="0.2">
      <c r="A80" s="127"/>
      <c r="B80" s="129"/>
      <c r="C80" s="1">
        <v>157</v>
      </c>
      <c r="D80" s="33">
        <v>7</v>
      </c>
      <c r="E80" s="5">
        <v>330</v>
      </c>
      <c r="F80" s="4" t="s">
        <v>399</v>
      </c>
      <c r="G80" s="51"/>
      <c r="H80" s="51"/>
      <c r="I80" s="51"/>
      <c r="J80" s="51"/>
    </row>
    <row r="81" spans="1:10" s="52" customFormat="1" ht="108.75" customHeight="1" x14ac:dyDescent="0.2">
      <c r="A81" s="127"/>
      <c r="B81" s="129"/>
      <c r="C81" s="1">
        <v>157</v>
      </c>
      <c r="D81" s="33">
        <v>25</v>
      </c>
      <c r="E81" s="44">
        <v>5000</v>
      </c>
      <c r="F81" s="59" t="s">
        <v>797</v>
      </c>
      <c r="G81" s="51"/>
      <c r="H81" s="51"/>
      <c r="I81" s="51"/>
      <c r="J81" s="51"/>
    </row>
    <row r="82" spans="1:10" s="16" customFormat="1" ht="69" customHeight="1" x14ac:dyDescent="0.2">
      <c r="A82" s="124" t="s">
        <v>73</v>
      </c>
      <c r="B82" s="106" t="s">
        <v>431</v>
      </c>
      <c r="C82" s="33">
        <v>1010</v>
      </c>
      <c r="D82" s="33">
        <v>17</v>
      </c>
      <c r="E82" s="45">
        <v>50</v>
      </c>
      <c r="F82" s="4" t="s">
        <v>850</v>
      </c>
      <c r="G82" s="13"/>
      <c r="H82" s="13"/>
      <c r="I82" s="13"/>
      <c r="J82" s="13"/>
    </row>
    <row r="83" spans="1:10" s="16" customFormat="1" ht="76.5" x14ac:dyDescent="0.2">
      <c r="A83" s="127"/>
      <c r="B83" s="107"/>
      <c r="C83" s="33">
        <v>1010</v>
      </c>
      <c r="D83" s="33">
        <v>17</v>
      </c>
      <c r="E83" s="45">
        <v>120</v>
      </c>
      <c r="F83" s="4" t="s">
        <v>851</v>
      </c>
      <c r="G83" s="13"/>
      <c r="H83" s="13"/>
      <c r="I83" s="13"/>
      <c r="J83" s="13"/>
    </row>
    <row r="84" spans="1:10" s="16" customFormat="1" ht="68.25" customHeight="1" x14ac:dyDescent="0.2">
      <c r="A84" s="127"/>
      <c r="B84" s="107"/>
      <c r="C84" s="33">
        <v>1010</v>
      </c>
      <c r="D84" s="33">
        <v>17</v>
      </c>
      <c r="E84" s="45">
        <v>175</v>
      </c>
      <c r="F84" s="4" t="s">
        <v>852</v>
      </c>
      <c r="G84" s="13"/>
      <c r="H84" s="13"/>
      <c r="I84" s="13"/>
      <c r="J84" s="13"/>
    </row>
    <row r="85" spans="1:10" s="16" customFormat="1" ht="68.25" customHeight="1" x14ac:dyDescent="0.2">
      <c r="A85" s="125"/>
      <c r="B85" s="108"/>
      <c r="C85" s="33">
        <v>1010</v>
      </c>
      <c r="D85" s="33">
        <v>17</v>
      </c>
      <c r="E85" s="45">
        <v>50</v>
      </c>
      <c r="F85" s="4" t="s">
        <v>853</v>
      </c>
      <c r="G85" s="13"/>
      <c r="H85" s="13"/>
      <c r="I85" s="13"/>
      <c r="J85" s="13"/>
    </row>
    <row r="86" spans="1:10" s="16" customFormat="1" ht="57.75" customHeight="1" x14ac:dyDescent="0.2">
      <c r="A86" s="124" t="s">
        <v>73</v>
      </c>
      <c r="B86" s="106" t="s">
        <v>426</v>
      </c>
      <c r="C86" s="1">
        <v>1011</v>
      </c>
      <c r="D86" s="33">
        <v>17</v>
      </c>
      <c r="E86" s="45">
        <v>24.2</v>
      </c>
      <c r="F86" s="4" t="s">
        <v>736</v>
      </c>
      <c r="G86" s="13"/>
      <c r="H86" s="13"/>
      <c r="I86" s="13"/>
      <c r="J86" s="13"/>
    </row>
    <row r="87" spans="1:10" s="16" customFormat="1" ht="68.25" customHeight="1" x14ac:dyDescent="0.2">
      <c r="A87" s="125"/>
      <c r="B87" s="108"/>
      <c r="C87" s="1">
        <v>1011</v>
      </c>
      <c r="D87" s="33">
        <v>17</v>
      </c>
      <c r="E87" s="45">
        <v>10.9</v>
      </c>
      <c r="F87" s="4" t="s">
        <v>737</v>
      </c>
      <c r="G87" s="13"/>
      <c r="H87" s="13"/>
      <c r="I87" s="13"/>
      <c r="J87" s="13"/>
    </row>
    <row r="88" spans="1:10" s="16" customFormat="1" ht="68.25" customHeight="1" x14ac:dyDescent="0.2">
      <c r="A88" s="17" t="s">
        <v>73</v>
      </c>
      <c r="B88" s="55" t="s">
        <v>98</v>
      </c>
      <c r="C88" s="33">
        <v>1014</v>
      </c>
      <c r="D88" s="33">
        <v>17</v>
      </c>
      <c r="E88" s="45">
        <v>50</v>
      </c>
      <c r="F88" s="4" t="s">
        <v>854</v>
      </c>
      <c r="G88" s="13"/>
      <c r="H88" s="13"/>
      <c r="I88" s="13"/>
      <c r="J88" s="13"/>
    </row>
    <row r="89" spans="1:10" s="16" customFormat="1" ht="68.25" customHeight="1" x14ac:dyDescent="0.2">
      <c r="A89" s="17" t="s">
        <v>73</v>
      </c>
      <c r="B89" s="55" t="s">
        <v>427</v>
      </c>
      <c r="C89" s="33">
        <v>1017</v>
      </c>
      <c r="D89" s="33">
        <v>17</v>
      </c>
      <c r="E89" s="45">
        <v>121.2</v>
      </c>
      <c r="F89" s="4" t="s">
        <v>738</v>
      </c>
      <c r="G89" s="13"/>
      <c r="H89" s="13"/>
      <c r="I89" s="13"/>
      <c r="J89" s="13"/>
    </row>
    <row r="90" spans="1:10" s="16" customFormat="1" ht="68.25" customHeight="1" x14ac:dyDescent="0.2">
      <c r="A90" s="124" t="s">
        <v>73</v>
      </c>
      <c r="B90" s="106" t="s">
        <v>99</v>
      </c>
      <c r="C90" s="33">
        <v>1018</v>
      </c>
      <c r="D90" s="33">
        <v>17</v>
      </c>
      <c r="E90" s="3">
        <v>700</v>
      </c>
      <c r="F90" s="4" t="s">
        <v>739</v>
      </c>
      <c r="G90" s="13"/>
      <c r="H90" s="13"/>
      <c r="I90" s="13"/>
      <c r="J90" s="13"/>
    </row>
    <row r="91" spans="1:10" s="16" customFormat="1" ht="123.75" customHeight="1" x14ac:dyDescent="0.2">
      <c r="A91" s="127"/>
      <c r="B91" s="107"/>
      <c r="C91" s="33">
        <v>1018</v>
      </c>
      <c r="D91" s="33">
        <v>17</v>
      </c>
      <c r="E91" s="45">
        <v>29274.400000000001</v>
      </c>
      <c r="F91" s="4" t="s">
        <v>740</v>
      </c>
      <c r="G91" s="13"/>
      <c r="H91" s="13"/>
      <c r="I91" s="13"/>
      <c r="J91" s="13"/>
    </row>
    <row r="92" spans="1:10" s="16" customFormat="1" ht="102" x14ac:dyDescent="0.2">
      <c r="A92" s="127"/>
      <c r="B92" s="107"/>
      <c r="C92" s="33">
        <v>1018</v>
      </c>
      <c r="D92" s="33">
        <v>17</v>
      </c>
      <c r="E92" s="45">
        <v>7992.5</v>
      </c>
      <c r="F92" s="4" t="s">
        <v>741</v>
      </c>
      <c r="G92" s="13"/>
      <c r="H92" s="13"/>
      <c r="I92" s="13"/>
      <c r="J92" s="13"/>
    </row>
    <row r="93" spans="1:10" s="16" customFormat="1" ht="68.25" customHeight="1" x14ac:dyDescent="0.2">
      <c r="A93" s="125"/>
      <c r="B93" s="108"/>
      <c r="C93" s="33">
        <v>1018</v>
      </c>
      <c r="D93" s="33">
        <v>17</v>
      </c>
      <c r="E93" s="45">
        <v>1300</v>
      </c>
      <c r="F93" s="4" t="s">
        <v>796</v>
      </c>
      <c r="G93" s="13"/>
      <c r="H93" s="13"/>
      <c r="I93" s="13"/>
      <c r="J93" s="13"/>
    </row>
    <row r="94" spans="1:10" s="16" customFormat="1" ht="84" customHeight="1" x14ac:dyDescent="0.2">
      <c r="A94" s="124" t="s">
        <v>73</v>
      </c>
      <c r="B94" s="106" t="s">
        <v>428</v>
      </c>
      <c r="C94" s="33">
        <v>1713</v>
      </c>
      <c r="D94" s="33">
        <v>17</v>
      </c>
      <c r="E94" s="3">
        <v>2364</v>
      </c>
      <c r="F94" s="4" t="s">
        <v>742</v>
      </c>
      <c r="G94" s="13"/>
      <c r="H94" s="13"/>
      <c r="I94" s="13"/>
      <c r="J94" s="13"/>
    </row>
    <row r="95" spans="1:10" s="16" customFormat="1" ht="98.25" customHeight="1" x14ac:dyDescent="0.2">
      <c r="A95" s="127"/>
      <c r="B95" s="107"/>
      <c r="C95" s="33">
        <v>1713</v>
      </c>
      <c r="D95" s="33">
        <v>17</v>
      </c>
      <c r="E95" s="45">
        <v>750</v>
      </c>
      <c r="F95" s="4" t="s">
        <v>743</v>
      </c>
      <c r="G95" s="13"/>
      <c r="H95" s="13"/>
      <c r="I95" s="13"/>
      <c r="J95" s="13"/>
    </row>
    <row r="96" spans="1:10" s="16" customFormat="1" ht="84" customHeight="1" x14ac:dyDescent="0.2">
      <c r="A96" s="127"/>
      <c r="B96" s="107"/>
      <c r="C96" s="33">
        <v>1713</v>
      </c>
      <c r="D96" s="33">
        <v>17</v>
      </c>
      <c r="E96" s="45">
        <v>1000</v>
      </c>
      <c r="F96" s="4" t="s">
        <v>744</v>
      </c>
      <c r="G96" s="13"/>
      <c r="H96" s="13"/>
      <c r="I96" s="13"/>
      <c r="J96" s="13"/>
    </row>
    <row r="97" spans="1:10" s="16" customFormat="1" ht="84" customHeight="1" x14ac:dyDescent="0.2">
      <c r="A97" s="127"/>
      <c r="B97" s="107"/>
      <c r="C97" s="33">
        <v>1713</v>
      </c>
      <c r="D97" s="33">
        <v>17</v>
      </c>
      <c r="E97" s="45">
        <v>2000</v>
      </c>
      <c r="F97" s="4" t="s">
        <v>745</v>
      </c>
      <c r="G97" s="13"/>
      <c r="H97" s="13"/>
      <c r="I97" s="13"/>
      <c r="J97" s="13"/>
    </row>
    <row r="98" spans="1:10" s="16" customFormat="1" ht="84" customHeight="1" x14ac:dyDescent="0.2">
      <c r="A98" s="127"/>
      <c r="B98" s="107"/>
      <c r="C98" s="33">
        <v>1713</v>
      </c>
      <c r="D98" s="33">
        <v>17</v>
      </c>
      <c r="E98" s="45">
        <v>1000</v>
      </c>
      <c r="F98" s="4" t="s">
        <v>746</v>
      </c>
      <c r="G98" s="13"/>
      <c r="H98" s="13"/>
      <c r="I98" s="13"/>
      <c r="J98" s="13"/>
    </row>
    <row r="99" spans="1:10" s="16" customFormat="1" ht="84" customHeight="1" x14ac:dyDescent="0.2">
      <c r="A99" s="125"/>
      <c r="B99" s="108"/>
      <c r="C99" s="33">
        <v>1713</v>
      </c>
      <c r="D99" s="33">
        <v>17</v>
      </c>
      <c r="E99" s="3">
        <v>1200</v>
      </c>
      <c r="F99" s="4" t="s">
        <v>747</v>
      </c>
      <c r="G99" s="13"/>
      <c r="H99" s="13"/>
      <c r="I99" s="13"/>
      <c r="J99" s="13"/>
    </row>
    <row r="100" spans="1:10" s="16" customFormat="1" ht="89.25" x14ac:dyDescent="0.2">
      <c r="A100" s="124" t="s">
        <v>73</v>
      </c>
      <c r="B100" s="106" t="s">
        <v>429</v>
      </c>
      <c r="C100" s="1">
        <v>1746</v>
      </c>
      <c r="D100" s="33">
        <v>17</v>
      </c>
      <c r="E100" s="45">
        <v>250</v>
      </c>
      <c r="F100" s="4" t="s">
        <v>830</v>
      </c>
      <c r="G100" s="13"/>
      <c r="H100" s="13"/>
      <c r="I100" s="13"/>
      <c r="J100" s="13"/>
    </row>
    <row r="101" spans="1:10" s="16" customFormat="1" ht="108" customHeight="1" x14ac:dyDescent="0.2">
      <c r="A101" s="127"/>
      <c r="B101" s="107"/>
      <c r="C101" s="1">
        <v>1746</v>
      </c>
      <c r="D101" s="33">
        <v>17</v>
      </c>
      <c r="E101" s="45">
        <v>350</v>
      </c>
      <c r="F101" s="4" t="s">
        <v>831</v>
      </c>
      <c r="G101" s="13"/>
      <c r="H101" s="13"/>
      <c r="I101" s="13"/>
      <c r="J101" s="13"/>
    </row>
    <row r="102" spans="1:10" s="16" customFormat="1" ht="84" customHeight="1" x14ac:dyDescent="0.2">
      <c r="A102" s="125"/>
      <c r="B102" s="108"/>
      <c r="C102" s="1">
        <v>1746</v>
      </c>
      <c r="D102" s="33">
        <v>17</v>
      </c>
      <c r="E102" s="45">
        <v>500</v>
      </c>
      <c r="F102" s="4" t="s">
        <v>832</v>
      </c>
      <c r="G102" s="13"/>
      <c r="H102" s="13"/>
      <c r="I102" s="13"/>
      <c r="J102" s="13"/>
    </row>
    <row r="103" spans="1:10" s="52" customFormat="1" ht="57.75" customHeight="1" x14ac:dyDescent="0.2">
      <c r="A103" s="124" t="s">
        <v>19</v>
      </c>
      <c r="B103" s="106" t="s">
        <v>77</v>
      </c>
      <c r="C103" s="1">
        <v>101</v>
      </c>
      <c r="D103" s="33">
        <v>1</v>
      </c>
      <c r="E103" s="80">
        <v>50</v>
      </c>
      <c r="F103" s="60" t="s">
        <v>748</v>
      </c>
      <c r="G103" s="51"/>
      <c r="H103" s="51"/>
      <c r="I103" s="51"/>
      <c r="J103" s="51"/>
    </row>
    <row r="104" spans="1:10" s="52" customFormat="1" ht="84" customHeight="1" x14ac:dyDescent="0.2">
      <c r="A104" s="127"/>
      <c r="B104" s="107"/>
      <c r="C104" s="1">
        <v>101</v>
      </c>
      <c r="D104" s="33">
        <v>1</v>
      </c>
      <c r="E104" s="80">
        <v>218</v>
      </c>
      <c r="F104" s="60" t="s">
        <v>795</v>
      </c>
      <c r="G104" s="51"/>
      <c r="H104" s="83"/>
      <c r="I104" s="87"/>
      <c r="J104" s="51"/>
    </row>
    <row r="105" spans="1:10" s="52" customFormat="1" ht="68.25" customHeight="1" x14ac:dyDescent="0.2">
      <c r="A105" s="125"/>
      <c r="B105" s="108"/>
      <c r="C105" s="1">
        <v>101</v>
      </c>
      <c r="D105" s="33">
        <v>1</v>
      </c>
      <c r="E105" s="80">
        <v>1299</v>
      </c>
      <c r="F105" s="60" t="s">
        <v>844</v>
      </c>
      <c r="G105" s="51"/>
      <c r="H105" s="83"/>
      <c r="I105" s="87"/>
      <c r="J105" s="51"/>
    </row>
    <row r="106" spans="1:10" s="52" customFormat="1" ht="57.75" customHeight="1" x14ac:dyDescent="0.2">
      <c r="A106" s="124" t="s">
        <v>19</v>
      </c>
      <c r="B106" s="128" t="s">
        <v>394</v>
      </c>
      <c r="C106" s="126">
        <v>102</v>
      </c>
      <c r="D106" s="131">
        <v>1</v>
      </c>
      <c r="E106" s="5">
        <v>110</v>
      </c>
      <c r="F106" s="4" t="s">
        <v>749</v>
      </c>
      <c r="G106" s="51"/>
      <c r="H106" s="83"/>
      <c r="I106" s="83"/>
      <c r="J106" s="51"/>
    </row>
    <row r="107" spans="1:10" s="52" customFormat="1" ht="204" x14ac:dyDescent="0.2">
      <c r="A107" s="125"/>
      <c r="B107" s="130"/>
      <c r="C107" s="131"/>
      <c r="D107" s="131"/>
      <c r="E107" s="43">
        <v>800</v>
      </c>
      <c r="F107" s="4" t="s">
        <v>839</v>
      </c>
      <c r="G107" s="51"/>
      <c r="H107" s="83"/>
      <c r="I107" s="87"/>
      <c r="J107" s="51"/>
    </row>
    <row r="108" spans="1:10" s="52" customFormat="1" ht="108" customHeight="1" x14ac:dyDescent="0.2">
      <c r="A108" s="124" t="s">
        <v>19</v>
      </c>
      <c r="B108" s="128" t="s">
        <v>20</v>
      </c>
      <c r="C108" s="1">
        <v>104</v>
      </c>
      <c r="D108" s="33">
        <v>1</v>
      </c>
      <c r="E108" s="43">
        <v>1100</v>
      </c>
      <c r="F108" s="4" t="s">
        <v>750</v>
      </c>
      <c r="G108" s="51"/>
      <c r="H108" s="83"/>
      <c r="I108" s="36"/>
      <c r="J108" s="51"/>
    </row>
    <row r="109" spans="1:10" s="52" customFormat="1" ht="84" customHeight="1" x14ac:dyDescent="0.2">
      <c r="A109" s="127"/>
      <c r="B109" s="129"/>
      <c r="C109" s="1">
        <v>104</v>
      </c>
      <c r="D109" s="33">
        <v>11</v>
      </c>
      <c r="E109" s="43">
        <v>290.39999999999998</v>
      </c>
      <c r="F109" s="4" t="s">
        <v>56</v>
      </c>
      <c r="G109" s="51"/>
      <c r="H109" s="51"/>
      <c r="I109" s="51"/>
      <c r="J109" s="51"/>
    </row>
    <row r="110" spans="1:10" s="52" customFormat="1" ht="57.75" customHeight="1" x14ac:dyDescent="0.2">
      <c r="A110" s="127"/>
      <c r="B110" s="129"/>
      <c r="C110" s="1">
        <v>104</v>
      </c>
      <c r="D110" s="33">
        <v>19</v>
      </c>
      <c r="E110" s="5">
        <v>350.9</v>
      </c>
      <c r="F110" s="4" t="s">
        <v>21</v>
      </c>
      <c r="G110" s="51"/>
      <c r="H110" s="51"/>
      <c r="I110" s="51"/>
      <c r="J110" s="51"/>
    </row>
    <row r="111" spans="1:10" s="52" customFormat="1" ht="57.75" customHeight="1" x14ac:dyDescent="0.2">
      <c r="A111" s="127"/>
      <c r="B111" s="129"/>
      <c r="C111" s="1">
        <v>104</v>
      </c>
      <c r="D111" s="33">
        <v>16</v>
      </c>
      <c r="E111" s="46">
        <v>178.8</v>
      </c>
      <c r="F111" s="90" t="s">
        <v>22</v>
      </c>
      <c r="G111" s="51"/>
      <c r="H111" s="51"/>
      <c r="I111" s="51"/>
      <c r="J111" s="51"/>
    </row>
    <row r="112" spans="1:10" s="52" customFormat="1" ht="57.75" customHeight="1" x14ac:dyDescent="0.2">
      <c r="A112" s="127"/>
      <c r="B112" s="129"/>
      <c r="C112" s="1">
        <v>104</v>
      </c>
      <c r="D112" s="33">
        <v>13</v>
      </c>
      <c r="E112" s="45">
        <v>386</v>
      </c>
      <c r="F112" s="4" t="s">
        <v>437</v>
      </c>
      <c r="G112" s="51"/>
      <c r="H112" s="51"/>
      <c r="I112" s="51"/>
      <c r="J112" s="51"/>
    </row>
    <row r="113" spans="1:10" s="52" customFormat="1" ht="57.75" customHeight="1" x14ac:dyDescent="0.2">
      <c r="A113" s="127"/>
      <c r="B113" s="129"/>
      <c r="C113" s="1">
        <v>104</v>
      </c>
      <c r="D113" s="33">
        <v>12</v>
      </c>
      <c r="E113" s="45">
        <f>217.8+19.4</f>
        <v>237.20000000000002</v>
      </c>
      <c r="F113" s="4" t="s">
        <v>751</v>
      </c>
      <c r="G113" s="51"/>
      <c r="H113" s="51"/>
      <c r="I113" s="51"/>
      <c r="J113" s="51"/>
    </row>
    <row r="114" spans="1:10" s="52" customFormat="1" ht="57.75" customHeight="1" x14ac:dyDescent="0.2">
      <c r="A114" s="127"/>
      <c r="B114" s="129"/>
      <c r="C114" s="1">
        <v>104</v>
      </c>
      <c r="D114" s="33">
        <v>15</v>
      </c>
      <c r="E114" s="43">
        <v>67.8</v>
      </c>
      <c r="F114" s="91" t="s">
        <v>752</v>
      </c>
      <c r="G114" s="51"/>
      <c r="H114" s="51"/>
      <c r="I114" s="51"/>
      <c r="J114" s="51"/>
    </row>
    <row r="115" spans="1:10" s="52" customFormat="1" ht="84.75" customHeight="1" x14ac:dyDescent="0.2">
      <c r="A115" s="127"/>
      <c r="B115" s="129"/>
      <c r="C115" s="1">
        <v>104</v>
      </c>
      <c r="D115" s="33">
        <v>17</v>
      </c>
      <c r="E115" s="43">
        <v>400</v>
      </c>
      <c r="F115" s="4" t="s">
        <v>753</v>
      </c>
      <c r="G115" s="51"/>
      <c r="H115" s="51"/>
      <c r="I115" s="51"/>
      <c r="J115" s="51"/>
    </row>
    <row r="116" spans="1:10" s="52" customFormat="1" ht="57.75" customHeight="1" x14ac:dyDescent="0.2">
      <c r="A116" s="127"/>
      <c r="B116" s="129"/>
      <c r="C116" s="1">
        <v>104</v>
      </c>
      <c r="D116" s="33">
        <v>9</v>
      </c>
      <c r="E116" s="80">
        <v>290.39999999999998</v>
      </c>
      <c r="F116" s="60" t="s">
        <v>754</v>
      </c>
      <c r="G116" s="51"/>
      <c r="H116" s="51"/>
      <c r="I116" s="51"/>
      <c r="J116" s="51"/>
    </row>
    <row r="117" spans="1:10" s="52" customFormat="1" ht="42.75" customHeight="1" x14ac:dyDescent="0.2">
      <c r="A117" s="125"/>
      <c r="B117" s="130"/>
      <c r="C117" s="1">
        <v>104</v>
      </c>
      <c r="D117" s="33">
        <v>7</v>
      </c>
      <c r="E117" s="43">
        <v>37</v>
      </c>
      <c r="F117" s="4" t="s">
        <v>755</v>
      </c>
      <c r="G117" s="51"/>
      <c r="H117" s="51"/>
      <c r="I117" s="51"/>
      <c r="J117" s="51"/>
    </row>
    <row r="118" spans="1:10" s="52" customFormat="1" ht="98.25" customHeight="1" x14ac:dyDescent="0.2">
      <c r="A118" s="17" t="s">
        <v>69</v>
      </c>
      <c r="B118" s="92" t="s">
        <v>62</v>
      </c>
      <c r="C118" s="1">
        <v>1731</v>
      </c>
      <c r="D118" s="33">
        <v>11</v>
      </c>
      <c r="E118" s="93">
        <v>320</v>
      </c>
      <c r="F118" s="60" t="s">
        <v>756</v>
      </c>
      <c r="G118" s="51"/>
      <c r="H118" s="51"/>
      <c r="I118" s="51"/>
      <c r="J118" s="51"/>
    </row>
    <row r="119" spans="1:10" s="52" customFormat="1" ht="68.25" customHeight="1" x14ac:dyDescent="0.2">
      <c r="A119" s="17" t="s">
        <v>69</v>
      </c>
      <c r="B119" s="92" t="s">
        <v>63</v>
      </c>
      <c r="C119" s="1">
        <v>1733</v>
      </c>
      <c r="D119" s="33">
        <v>11</v>
      </c>
      <c r="E119" s="93">
        <v>4050</v>
      </c>
      <c r="F119" s="60" t="s">
        <v>794</v>
      </c>
      <c r="G119" s="51"/>
      <c r="H119" s="51"/>
      <c r="I119" s="51"/>
      <c r="J119" s="51"/>
    </row>
    <row r="120" spans="1:10" s="52" customFormat="1" ht="84" customHeight="1" x14ac:dyDescent="0.2">
      <c r="A120" s="17" t="s">
        <v>69</v>
      </c>
      <c r="B120" s="92" t="s">
        <v>64</v>
      </c>
      <c r="C120" s="1">
        <v>1735</v>
      </c>
      <c r="D120" s="33">
        <v>11</v>
      </c>
      <c r="E120" s="93">
        <v>401.8</v>
      </c>
      <c r="F120" s="60" t="s">
        <v>757</v>
      </c>
      <c r="G120" s="51"/>
      <c r="H120" s="51"/>
      <c r="I120" s="51"/>
      <c r="J120" s="51"/>
    </row>
    <row r="121" spans="1:10" s="52" customFormat="1" ht="84" customHeight="1" x14ac:dyDescent="0.2">
      <c r="A121" s="17" t="s">
        <v>69</v>
      </c>
      <c r="B121" s="92" t="s">
        <v>65</v>
      </c>
      <c r="C121" s="1">
        <v>1737</v>
      </c>
      <c r="D121" s="33">
        <v>11</v>
      </c>
      <c r="E121" s="93">
        <v>5081</v>
      </c>
      <c r="F121" s="60" t="s">
        <v>758</v>
      </c>
      <c r="G121" s="51"/>
      <c r="H121" s="51"/>
      <c r="I121" s="51"/>
      <c r="J121" s="51"/>
    </row>
    <row r="122" spans="1:10" s="52" customFormat="1" ht="89.25" x14ac:dyDescent="0.2">
      <c r="A122" s="17" t="s">
        <v>69</v>
      </c>
      <c r="B122" s="18" t="s">
        <v>66</v>
      </c>
      <c r="C122" s="1">
        <v>1739</v>
      </c>
      <c r="D122" s="33">
        <v>11</v>
      </c>
      <c r="E122" s="45">
        <v>1591.5</v>
      </c>
      <c r="F122" s="4" t="s">
        <v>759</v>
      </c>
      <c r="G122" s="51"/>
      <c r="H122" s="51"/>
      <c r="I122" s="51"/>
      <c r="J122" s="51"/>
    </row>
    <row r="123" spans="1:10" s="52" customFormat="1" ht="98.25" customHeight="1" x14ac:dyDescent="0.2">
      <c r="A123" s="17" t="s">
        <v>69</v>
      </c>
      <c r="B123" s="92" t="s">
        <v>67</v>
      </c>
      <c r="C123" s="1">
        <v>1748</v>
      </c>
      <c r="D123" s="33">
        <v>11</v>
      </c>
      <c r="E123" s="93">
        <v>5420.2</v>
      </c>
      <c r="F123" s="60" t="s">
        <v>862</v>
      </c>
      <c r="G123" s="51"/>
      <c r="H123" s="51"/>
      <c r="I123" s="51"/>
      <c r="J123" s="51"/>
    </row>
    <row r="124" spans="1:10" s="52" customFormat="1" ht="83.25" customHeight="1" x14ac:dyDescent="0.2">
      <c r="A124" s="124" t="s">
        <v>69</v>
      </c>
      <c r="B124" s="106" t="s">
        <v>68</v>
      </c>
      <c r="C124" s="1">
        <v>1105</v>
      </c>
      <c r="D124" s="33">
        <v>11</v>
      </c>
      <c r="E124" s="93">
        <v>2299</v>
      </c>
      <c r="F124" s="60" t="s">
        <v>439</v>
      </c>
      <c r="G124" s="51"/>
      <c r="H124" s="51"/>
      <c r="I124" s="51"/>
      <c r="J124" s="51"/>
    </row>
    <row r="125" spans="1:10" s="52" customFormat="1" ht="108" customHeight="1" x14ac:dyDescent="0.2">
      <c r="A125" s="125"/>
      <c r="B125" s="108"/>
      <c r="C125" s="1">
        <v>1105</v>
      </c>
      <c r="D125" s="33">
        <v>11</v>
      </c>
      <c r="E125" s="93">
        <v>893</v>
      </c>
      <c r="F125" s="60" t="s">
        <v>760</v>
      </c>
      <c r="G125" s="51"/>
      <c r="H125" s="51"/>
      <c r="I125" s="51"/>
      <c r="J125" s="51"/>
    </row>
    <row r="126" spans="1:10" s="52" customFormat="1" ht="98.25" customHeight="1" x14ac:dyDescent="0.2">
      <c r="A126" s="124" t="s">
        <v>69</v>
      </c>
      <c r="B126" s="106" t="s">
        <v>101</v>
      </c>
      <c r="C126" s="1">
        <v>1107</v>
      </c>
      <c r="D126" s="33">
        <v>7</v>
      </c>
      <c r="E126" s="45">
        <v>5868.5</v>
      </c>
      <c r="F126" s="4" t="s">
        <v>761</v>
      </c>
      <c r="G126" s="51"/>
      <c r="H126" s="83"/>
      <c r="I126" s="83"/>
      <c r="J126" s="51"/>
    </row>
    <row r="127" spans="1:10" s="16" customFormat="1" ht="42.75" customHeight="1" x14ac:dyDescent="0.2">
      <c r="A127" s="125"/>
      <c r="B127" s="108"/>
      <c r="C127" s="1">
        <v>1107</v>
      </c>
      <c r="D127" s="33">
        <v>24</v>
      </c>
      <c r="E127" s="5">
        <v>526.79999999999995</v>
      </c>
      <c r="F127" s="4" t="s">
        <v>762</v>
      </c>
      <c r="G127" s="13"/>
      <c r="H127" s="13"/>
      <c r="I127" s="13"/>
      <c r="J127" s="13"/>
    </row>
    <row r="128" spans="1:10" s="16" customFormat="1" ht="89.25" x14ac:dyDescent="0.2">
      <c r="A128" s="37" t="s">
        <v>82</v>
      </c>
      <c r="B128" s="19" t="s">
        <v>107</v>
      </c>
      <c r="C128" s="1">
        <v>1513</v>
      </c>
      <c r="D128" s="33">
        <v>15</v>
      </c>
      <c r="E128" s="43">
        <v>1176</v>
      </c>
      <c r="F128" s="60" t="s">
        <v>763</v>
      </c>
      <c r="G128" s="13"/>
      <c r="H128" s="13"/>
      <c r="I128" s="13"/>
      <c r="J128" s="13"/>
    </row>
    <row r="129" spans="1:10" s="16" customFormat="1" ht="42.75" customHeight="1" x14ac:dyDescent="0.2">
      <c r="A129" s="17" t="s">
        <v>82</v>
      </c>
      <c r="B129" s="24" t="s">
        <v>106</v>
      </c>
      <c r="C129" s="1">
        <v>1508</v>
      </c>
      <c r="D129" s="33">
        <v>15</v>
      </c>
      <c r="E129" s="43">
        <v>51</v>
      </c>
      <c r="F129" s="60" t="s">
        <v>423</v>
      </c>
      <c r="G129" s="13"/>
      <c r="H129" s="13"/>
      <c r="I129" s="13"/>
      <c r="J129" s="13"/>
    </row>
    <row r="130" spans="1:10" s="63" customFormat="1" ht="51" x14ac:dyDescent="0.2">
      <c r="A130" s="127" t="s">
        <v>82</v>
      </c>
      <c r="B130" s="107" t="s">
        <v>840</v>
      </c>
      <c r="C130" s="110">
        <v>1510</v>
      </c>
      <c r="D130" s="142">
        <v>15</v>
      </c>
      <c r="E130" s="80">
        <v>1600</v>
      </c>
      <c r="F130" s="60" t="s">
        <v>842</v>
      </c>
    </row>
    <row r="131" spans="1:10" s="63" customFormat="1" ht="51" x14ac:dyDescent="0.2">
      <c r="A131" s="127"/>
      <c r="B131" s="107"/>
      <c r="C131" s="110"/>
      <c r="D131" s="142"/>
      <c r="E131" s="43">
        <v>1000</v>
      </c>
      <c r="F131" s="60" t="s">
        <v>843</v>
      </c>
    </row>
    <row r="132" spans="1:10" s="63" customFormat="1" ht="102" x14ac:dyDescent="0.2">
      <c r="A132" s="17" t="s">
        <v>82</v>
      </c>
      <c r="B132" s="19" t="s">
        <v>841</v>
      </c>
      <c r="C132" s="1">
        <v>1502</v>
      </c>
      <c r="D132" s="33">
        <v>15</v>
      </c>
      <c r="E132" s="43">
        <v>242</v>
      </c>
      <c r="F132" s="60" t="s">
        <v>855</v>
      </c>
    </row>
    <row r="133" spans="1:10" s="16" customFormat="1" ht="57.75" customHeight="1" x14ac:dyDescent="0.2">
      <c r="A133" s="17" t="s">
        <v>83</v>
      </c>
      <c r="B133" s="19" t="s">
        <v>400</v>
      </c>
      <c r="C133" s="86" t="s">
        <v>401</v>
      </c>
      <c r="D133" s="33">
        <v>13</v>
      </c>
      <c r="E133" s="45">
        <v>328.3</v>
      </c>
      <c r="F133" s="4" t="s">
        <v>402</v>
      </c>
      <c r="G133" s="13"/>
      <c r="H133" s="13"/>
      <c r="I133" s="13"/>
      <c r="J133" s="13"/>
    </row>
    <row r="134" spans="1:10" s="16" customFormat="1" ht="84" customHeight="1" x14ac:dyDescent="0.2">
      <c r="A134" s="17" t="s">
        <v>83</v>
      </c>
      <c r="B134" s="19" t="s">
        <v>318</v>
      </c>
      <c r="C134" s="1">
        <v>8993</v>
      </c>
      <c r="D134" s="33">
        <v>13</v>
      </c>
      <c r="E134" s="45">
        <v>6901.8</v>
      </c>
      <c r="F134" s="60" t="s">
        <v>764</v>
      </c>
      <c r="G134" s="13"/>
      <c r="H134" s="13"/>
      <c r="I134" s="13"/>
      <c r="J134" s="13"/>
    </row>
    <row r="135" spans="1:10" s="16" customFormat="1" ht="84" customHeight="1" x14ac:dyDescent="0.2">
      <c r="A135" s="17" t="s">
        <v>83</v>
      </c>
      <c r="B135" s="92" t="s">
        <v>103</v>
      </c>
      <c r="C135" s="86" t="s">
        <v>403</v>
      </c>
      <c r="D135" s="33">
        <v>13</v>
      </c>
      <c r="E135" s="80">
        <v>903.7</v>
      </c>
      <c r="F135" s="4" t="s">
        <v>765</v>
      </c>
      <c r="G135" s="13"/>
      <c r="H135" s="13"/>
      <c r="I135" s="13"/>
      <c r="J135" s="13"/>
    </row>
    <row r="136" spans="1:10" s="16" customFormat="1" ht="131.25" customHeight="1" x14ac:dyDescent="0.2">
      <c r="A136" s="17" t="s">
        <v>83</v>
      </c>
      <c r="B136" s="18" t="s">
        <v>104</v>
      </c>
      <c r="C136" s="86">
        <v>1308</v>
      </c>
      <c r="D136" s="33">
        <v>13</v>
      </c>
      <c r="E136" s="43">
        <f>1482.4+242+105+10</f>
        <v>1839.4</v>
      </c>
      <c r="F136" s="94" t="s">
        <v>828</v>
      </c>
      <c r="G136" s="13"/>
      <c r="H136" s="13"/>
      <c r="I136" s="13"/>
      <c r="J136" s="13"/>
    </row>
    <row r="137" spans="1:10" s="16" customFormat="1" ht="68.25" customHeight="1" x14ac:dyDescent="0.2">
      <c r="A137" s="17" t="s">
        <v>83</v>
      </c>
      <c r="B137" s="95" t="s">
        <v>833</v>
      </c>
      <c r="C137" s="41">
        <v>1311</v>
      </c>
      <c r="D137" s="33">
        <v>13</v>
      </c>
      <c r="E137" s="43">
        <v>143</v>
      </c>
      <c r="F137" s="94" t="s">
        <v>860</v>
      </c>
      <c r="G137" s="13"/>
      <c r="H137" s="13"/>
      <c r="I137" s="13"/>
      <c r="J137" s="13"/>
    </row>
    <row r="138" spans="1:10" s="16" customFormat="1" ht="68.25" customHeight="1" x14ac:dyDescent="0.2">
      <c r="A138" s="124" t="s">
        <v>87</v>
      </c>
      <c r="B138" s="106" t="s">
        <v>100</v>
      </c>
      <c r="C138" s="1">
        <v>1019</v>
      </c>
      <c r="D138" s="33">
        <v>10</v>
      </c>
      <c r="E138" s="43">
        <v>569.20000000000005</v>
      </c>
      <c r="F138" s="4" t="s">
        <v>766</v>
      </c>
      <c r="G138" s="13"/>
      <c r="H138" s="13"/>
      <c r="I138" s="13"/>
      <c r="J138" s="13"/>
    </row>
    <row r="139" spans="1:10" s="16" customFormat="1" ht="57.75" customHeight="1" x14ac:dyDescent="0.2">
      <c r="A139" s="125"/>
      <c r="B139" s="108"/>
      <c r="C139" s="1">
        <v>1019</v>
      </c>
      <c r="D139" s="33">
        <v>10</v>
      </c>
      <c r="E139" s="43">
        <v>199.7</v>
      </c>
      <c r="F139" s="4" t="s">
        <v>767</v>
      </c>
      <c r="G139" s="13"/>
      <c r="H139" s="13"/>
      <c r="I139" s="13"/>
      <c r="J139" s="13"/>
    </row>
    <row r="140" spans="1:10" s="16" customFormat="1" ht="68.25" customHeight="1" x14ac:dyDescent="0.2">
      <c r="A140" s="124" t="s">
        <v>87</v>
      </c>
      <c r="B140" s="106" t="s">
        <v>97</v>
      </c>
      <c r="C140" s="1">
        <v>1003</v>
      </c>
      <c r="D140" s="33">
        <v>10</v>
      </c>
      <c r="E140" s="43">
        <v>121</v>
      </c>
      <c r="F140" s="4" t="s">
        <v>768</v>
      </c>
      <c r="G140" s="13"/>
      <c r="H140" s="13"/>
      <c r="I140" s="13"/>
      <c r="J140" s="13"/>
    </row>
    <row r="141" spans="1:10" s="16" customFormat="1" ht="84.75" customHeight="1" x14ac:dyDescent="0.2">
      <c r="A141" s="125"/>
      <c r="B141" s="108"/>
      <c r="C141" s="1">
        <v>1003</v>
      </c>
      <c r="D141" s="33">
        <v>10</v>
      </c>
      <c r="E141" s="43">
        <v>713.4</v>
      </c>
      <c r="F141" s="4" t="s">
        <v>769</v>
      </c>
      <c r="G141" s="13"/>
      <c r="H141" s="13"/>
      <c r="I141" s="13"/>
      <c r="J141" s="13"/>
    </row>
    <row r="142" spans="1:10" s="16" customFormat="1" ht="57.75" customHeight="1" x14ac:dyDescent="0.2">
      <c r="A142" s="17" t="s">
        <v>395</v>
      </c>
      <c r="B142" s="18" t="s">
        <v>396</v>
      </c>
      <c r="C142" s="1">
        <v>5</v>
      </c>
      <c r="D142" s="33">
        <v>5</v>
      </c>
      <c r="E142" s="43">
        <v>485</v>
      </c>
      <c r="F142" s="4" t="s">
        <v>770</v>
      </c>
      <c r="G142" s="13"/>
      <c r="H142" s="13"/>
      <c r="I142" s="13"/>
      <c r="J142" s="13"/>
    </row>
    <row r="143" spans="1:10" s="16" customFormat="1" ht="68.25" customHeight="1" x14ac:dyDescent="0.2">
      <c r="A143" s="124" t="s">
        <v>26</v>
      </c>
      <c r="B143" s="106" t="s">
        <v>397</v>
      </c>
      <c r="C143" s="126">
        <v>516</v>
      </c>
      <c r="D143" s="131">
        <v>5</v>
      </c>
      <c r="E143" s="5">
        <v>392</v>
      </c>
      <c r="F143" s="4" t="s">
        <v>771</v>
      </c>
      <c r="G143" s="13"/>
      <c r="H143" s="13"/>
      <c r="I143" s="13"/>
      <c r="J143" s="13"/>
    </row>
    <row r="144" spans="1:10" s="16" customFormat="1" ht="68.25" customHeight="1" x14ac:dyDescent="0.2">
      <c r="A144" s="127"/>
      <c r="B144" s="107"/>
      <c r="C144" s="126"/>
      <c r="D144" s="131"/>
      <c r="E144" s="43">
        <v>327</v>
      </c>
      <c r="F144" s="4" t="s">
        <v>772</v>
      </c>
      <c r="G144" s="13"/>
      <c r="H144" s="13"/>
      <c r="I144" s="13"/>
      <c r="J144" s="13"/>
    </row>
    <row r="145" spans="1:10" s="16" customFormat="1" ht="68.25" customHeight="1" x14ac:dyDescent="0.2">
      <c r="A145" s="125"/>
      <c r="B145" s="108"/>
      <c r="C145" s="126"/>
      <c r="D145" s="131"/>
      <c r="E145" s="43">
        <v>2103.3000000000002</v>
      </c>
      <c r="F145" s="4" t="s">
        <v>398</v>
      </c>
      <c r="G145" s="13"/>
      <c r="H145" s="13"/>
      <c r="I145" s="13"/>
      <c r="J145" s="13"/>
    </row>
    <row r="146" spans="1:10" s="52" customFormat="1" ht="57.75" customHeight="1" x14ac:dyDescent="0.2">
      <c r="A146" s="17" t="s">
        <v>26</v>
      </c>
      <c r="B146" s="55" t="s">
        <v>92</v>
      </c>
      <c r="C146" s="1">
        <v>709</v>
      </c>
      <c r="D146" s="33">
        <v>9</v>
      </c>
      <c r="E146" s="80">
        <v>20</v>
      </c>
      <c r="F146" s="60" t="s">
        <v>430</v>
      </c>
      <c r="G146" s="51"/>
      <c r="H146" s="51"/>
      <c r="I146" s="51"/>
      <c r="J146" s="51"/>
    </row>
    <row r="147" spans="1:10" s="52" customFormat="1" ht="51" x14ac:dyDescent="0.2">
      <c r="A147" s="17" t="s">
        <v>26</v>
      </c>
      <c r="B147" s="55" t="s">
        <v>404</v>
      </c>
      <c r="C147" s="1">
        <v>900</v>
      </c>
      <c r="D147" s="33">
        <v>9</v>
      </c>
      <c r="E147" s="80">
        <v>2532.3000000000002</v>
      </c>
      <c r="F147" s="60" t="s">
        <v>793</v>
      </c>
      <c r="G147" s="51"/>
      <c r="H147" s="51"/>
      <c r="I147" s="51"/>
      <c r="J147" s="51"/>
    </row>
    <row r="148" spans="1:10" s="52" customFormat="1" ht="68.25" customHeight="1" x14ac:dyDescent="0.2">
      <c r="A148" s="17" t="s">
        <v>26</v>
      </c>
      <c r="B148" s="55" t="s">
        <v>93</v>
      </c>
      <c r="C148" s="1">
        <v>901</v>
      </c>
      <c r="D148" s="33">
        <v>9</v>
      </c>
      <c r="E148" s="80">
        <v>8500</v>
      </c>
      <c r="F148" s="60" t="s">
        <v>773</v>
      </c>
      <c r="G148" s="51"/>
      <c r="H148" s="51"/>
      <c r="I148" s="51"/>
      <c r="J148" s="51"/>
    </row>
    <row r="149" spans="1:10" s="52" customFormat="1" ht="68.25" customHeight="1" x14ac:dyDescent="0.2">
      <c r="A149" s="17" t="s">
        <v>26</v>
      </c>
      <c r="B149" s="19" t="s">
        <v>95</v>
      </c>
      <c r="C149" s="1">
        <v>919</v>
      </c>
      <c r="D149" s="33">
        <v>9</v>
      </c>
      <c r="E149" s="43">
        <v>659.7</v>
      </c>
      <c r="F149" s="4" t="s">
        <v>774</v>
      </c>
      <c r="G149" s="51"/>
      <c r="H149" s="51"/>
      <c r="I149" s="51"/>
      <c r="J149" s="51"/>
    </row>
    <row r="150" spans="1:10" s="52" customFormat="1" ht="98.25" customHeight="1" x14ac:dyDescent="0.2">
      <c r="A150" s="124" t="s">
        <v>26</v>
      </c>
      <c r="B150" s="106" t="s">
        <v>27</v>
      </c>
      <c r="C150" s="1">
        <v>924</v>
      </c>
      <c r="D150" s="33">
        <v>9</v>
      </c>
      <c r="E150" s="80">
        <v>32764.1</v>
      </c>
      <c r="F150" s="60" t="s">
        <v>775</v>
      </c>
      <c r="G150" s="51"/>
      <c r="H150" s="51"/>
      <c r="I150" s="51"/>
      <c r="J150" s="51"/>
    </row>
    <row r="151" spans="1:10" s="52" customFormat="1" ht="84" customHeight="1" x14ac:dyDescent="0.2">
      <c r="A151" s="125"/>
      <c r="B151" s="108"/>
      <c r="C151" s="1">
        <v>924</v>
      </c>
      <c r="D151" s="33">
        <v>19</v>
      </c>
      <c r="E151" s="80">
        <v>115</v>
      </c>
      <c r="F151" s="60" t="s">
        <v>776</v>
      </c>
      <c r="G151" s="51"/>
      <c r="H151" s="51"/>
      <c r="I151" s="51"/>
      <c r="J151" s="51"/>
    </row>
    <row r="152" spans="1:10" s="52" customFormat="1" ht="68.25" customHeight="1" x14ac:dyDescent="0.2">
      <c r="A152" s="17" t="s">
        <v>26</v>
      </c>
      <c r="B152" s="55" t="s">
        <v>96</v>
      </c>
      <c r="C152" s="1">
        <v>925</v>
      </c>
      <c r="D152" s="33">
        <v>9</v>
      </c>
      <c r="E152" s="80">
        <v>8273.5</v>
      </c>
      <c r="F152" s="60" t="s">
        <v>777</v>
      </c>
      <c r="G152" s="51"/>
      <c r="H152" s="51"/>
      <c r="I152" s="51"/>
      <c r="J152" s="51"/>
    </row>
    <row r="153" spans="1:10" s="52" customFormat="1" ht="84" customHeight="1" x14ac:dyDescent="0.2">
      <c r="A153" s="17" t="s">
        <v>26</v>
      </c>
      <c r="B153" s="95" t="s">
        <v>61</v>
      </c>
      <c r="C153" s="1">
        <v>1851</v>
      </c>
      <c r="D153" s="33">
        <v>11</v>
      </c>
      <c r="E153" s="80">
        <v>30</v>
      </c>
      <c r="F153" s="96" t="s">
        <v>778</v>
      </c>
      <c r="G153" s="51"/>
      <c r="H153" s="51"/>
      <c r="I153" s="51"/>
      <c r="J153" s="51"/>
    </row>
    <row r="154" spans="1:10" s="52" customFormat="1" ht="68.25" customHeight="1" x14ac:dyDescent="0.2">
      <c r="A154" s="17" t="s">
        <v>26</v>
      </c>
      <c r="B154" s="97" t="s">
        <v>406</v>
      </c>
      <c r="C154" s="1">
        <v>8116</v>
      </c>
      <c r="D154" s="33">
        <v>9</v>
      </c>
      <c r="E154" s="43">
        <v>16288.7</v>
      </c>
      <c r="F154" s="96" t="s">
        <v>779</v>
      </c>
      <c r="G154" s="51"/>
      <c r="H154" s="51"/>
      <c r="I154" s="51"/>
      <c r="J154" s="51"/>
    </row>
    <row r="155" spans="1:10" s="52" customFormat="1" ht="84" customHeight="1" x14ac:dyDescent="0.2">
      <c r="A155" s="81" t="s">
        <v>26</v>
      </c>
      <c r="B155" s="19" t="s">
        <v>28</v>
      </c>
      <c r="C155" s="1">
        <v>8503</v>
      </c>
      <c r="D155" s="33">
        <v>19</v>
      </c>
      <c r="E155" s="43">
        <v>12456</v>
      </c>
      <c r="F155" s="4" t="s">
        <v>780</v>
      </c>
      <c r="G155" s="51"/>
      <c r="H155" s="51"/>
      <c r="I155" s="51"/>
      <c r="J155" s="51"/>
    </row>
    <row r="156" spans="1:10" s="52" customFormat="1" ht="68.25" customHeight="1" x14ac:dyDescent="0.2">
      <c r="A156" s="81" t="s">
        <v>26</v>
      </c>
      <c r="B156" s="98" t="s">
        <v>405</v>
      </c>
      <c r="C156" s="1">
        <v>8991</v>
      </c>
      <c r="D156" s="33">
        <v>9</v>
      </c>
      <c r="E156" s="80">
        <v>1658</v>
      </c>
      <c r="F156" s="96" t="s">
        <v>781</v>
      </c>
      <c r="G156" s="51"/>
      <c r="H156" s="51"/>
      <c r="I156" s="51"/>
      <c r="J156" s="51"/>
    </row>
    <row r="157" spans="1:10" s="52" customFormat="1" ht="57.75" customHeight="1" x14ac:dyDescent="0.2">
      <c r="A157" s="81" t="s">
        <v>26</v>
      </c>
      <c r="B157" s="24" t="s">
        <v>94</v>
      </c>
      <c r="C157" s="1">
        <v>907</v>
      </c>
      <c r="D157" s="33">
        <v>9</v>
      </c>
      <c r="E157" s="80">
        <v>210</v>
      </c>
      <c r="F157" s="4" t="s">
        <v>782</v>
      </c>
      <c r="G157" s="51"/>
      <c r="H157" s="51"/>
      <c r="I157" s="51"/>
      <c r="J157" s="51"/>
    </row>
    <row r="158" spans="1:10" s="52" customFormat="1" ht="57.75" customHeight="1" x14ac:dyDescent="0.2">
      <c r="A158" s="81" t="s">
        <v>26</v>
      </c>
      <c r="B158" s="19" t="s">
        <v>438</v>
      </c>
      <c r="C158" s="1">
        <v>923</v>
      </c>
      <c r="D158" s="33">
        <v>9</v>
      </c>
      <c r="E158" s="80">
        <v>40</v>
      </c>
      <c r="F158" s="4" t="s">
        <v>783</v>
      </c>
      <c r="G158" s="51"/>
      <c r="H158" s="51"/>
      <c r="I158" s="51"/>
      <c r="J158" s="51"/>
    </row>
    <row r="159" spans="1:10" s="52" customFormat="1" ht="102" x14ac:dyDescent="0.2">
      <c r="A159" s="17" t="s">
        <v>16</v>
      </c>
      <c r="B159" s="99" t="s">
        <v>44</v>
      </c>
      <c r="C159" s="1">
        <v>1218</v>
      </c>
      <c r="D159" s="33">
        <v>12</v>
      </c>
      <c r="E159" s="45">
        <v>1000</v>
      </c>
      <c r="F159" s="96" t="s">
        <v>821</v>
      </c>
      <c r="G159" s="51"/>
      <c r="H159" s="51"/>
      <c r="I159" s="51"/>
      <c r="J159" s="51"/>
    </row>
    <row r="160" spans="1:10" s="52" customFormat="1" ht="57.75" customHeight="1" thickBot="1" x14ac:dyDescent="0.25">
      <c r="A160" s="17" t="s">
        <v>16</v>
      </c>
      <c r="B160" s="100" t="s">
        <v>45</v>
      </c>
      <c r="C160" s="1">
        <v>1219</v>
      </c>
      <c r="D160" s="33">
        <v>12</v>
      </c>
      <c r="E160" s="45">
        <v>10629</v>
      </c>
      <c r="F160" s="4" t="s">
        <v>449</v>
      </c>
      <c r="G160" s="51"/>
      <c r="H160" s="51"/>
      <c r="I160" s="51"/>
      <c r="J160" s="51"/>
    </row>
    <row r="161" spans="1:10" s="52" customFormat="1" ht="42" customHeight="1" x14ac:dyDescent="0.2">
      <c r="A161" s="17" t="s">
        <v>16</v>
      </c>
      <c r="B161" s="100" t="s">
        <v>46</v>
      </c>
      <c r="C161" s="1">
        <v>1226</v>
      </c>
      <c r="D161" s="33">
        <v>12</v>
      </c>
      <c r="E161" s="45">
        <v>484</v>
      </c>
      <c r="F161" s="4" t="s">
        <v>822</v>
      </c>
      <c r="G161" s="51"/>
      <c r="H161" s="51"/>
      <c r="I161" s="51"/>
      <c r="J161" s="51"/>
    </row>
    <row r="162" spans="1:10" s="52" customFormat="1" ht="57.75" customHeight="1" x14ac:dyDescent="0.2">
      <c r="A162" s="17" t="s">
        <v>16</v>
      </c>
      <c r="B162" s="100" t="s">
        <v>47</v>
      </c>
      <c r="C162" s="1">
        <v>1231</v>
      </c>
      <c r="D162" s="33">
        <v>12</v>
      </c>
      <c r="E162" s="45">
        <v>55</v>
      </c>
      <c r="F162" s="4" t="s">
        <v>784</v>
      </c>
      <c r="G162" s="51"/>
      <c r="H162" s="51"/>
      <c r="I162" s="51"/>
      <c r="J162" s="51"/>
    </row>
    <row r="163" spans="1:10" s="52" customFormat="1" ht="84" customHeight="1" x14ac:dyDescent="0.2">
      <c r="A163" s="17" t="s">
        <v>16</v>
      </c>
      <c r="B163" s="100" t="s">
        <v>48</v>
      </c>
      <c r="C163" s="1">
        <v>1754</v>
      </c>
      <c r="D163" s="33">
        <v>20</v>
      </c>
      <c r="E163" s="45">
        <v>1517.5</v>
      </c>
      <c r="F163" s="4" t="s">
        <v>823</v>
      </c>
      <c r="G163" s="51"/>
      <c r="H163" s="51"/>
      <c r="I163" s="51"/>
      <c r="J163" s="51"/>
    </row>
    <row r="164" spans="1:10" s="52" customFormat="1" ht="84" customHeight="1" x14ac:dyDescent="0.2">
      <c r="A164" s="17" t="s">
        <v>16</v>
      </c>
      <c r="B164" s="24" t="s">
        <v>865</v>
      </c>
      <c r="C164" s="1">
        <v>1856</v>
      </c>
      <c r="D164" s="33">
        <v>12</v>
      </c>
      <c r="E164" s="45">
        <v>500</v>
      </c>
      <c r="F164" s="4" t="s">
        <v>792</v>
      </c>
      <c r="G164" s="51"/>
      <c r="H164" s="51"/>
      <c r="I164" s="51"/>
      <c r="J164" s="51"/>
    </row>
    <row r="165" spans="1:10" s="52" customFormat="1" ht="57" customHeight="1" x14ac:dyDescent="0.2">
      <c r="A165" s="17" t="s">
        <v>16</v>
      </c>
      <c r="B165" s="24" t="s">
        <v>49</v>
      </c>
      <c r="C165" s="1">
        <v>1210</v>
      </c>
      <c r="D165" s="33">
        <v>12</v>
      </c>
      <c r="E165" s="45">
        <v>700</v>
      </c>
      <c r="F165" s="4" t="s">
        <v>785</v>
      </c>
      <c r="G165" s="51"/>
      <c r="H165" s="51"/>
      <c r="I165" s="51"/>
      <c r="J165" s="51"/>
    </row>
    <row r="166" spans="1:10" s="52" customFormat="1" ht="68.25" customHeight="1" x14ac:dyDescent="0.2">
      <c r="A166" s="17" t="s">
        <v>16</v>
      </c>
      <c r="B166" s="24" t="s">
        <v>50</v>
      </c>
      <c r="C166" s="1">
        <v>1211</v>
      </c>
      <c r="D166" s="33">
        <v>12</v>
      </c>
      <c r="E166" s="45">
        <v>546.20000000000005</v>
      </c>
      <c r="F166" s="4" t="s">
        <v>786</v>
      </c>
      <c r="G166" s="51"/>
      <c r="H166" s="51"/>
      <c r="I166" s="51"/>
      <c r="J166" s="51"/>
    </row>
    <row r="167" spans="1:10" s="52" customFormat="1" ht="68.25" customHeight="1" x14ac:dyDescent="0.2">
      <c r="A167" s="17" t="s">
        <v>16</v>
      </c>
      <c r="B167" s="24" t="s">
        <v>51</v>
      </c>
      <c r="C167" s="1">
        <v>1213</v>
      </c>
      <c r="D167" s="33">
        <v>12</v>
      </c>
      <c r="E167" s="45">
        <v>147.69999999999999</v>
      </c>
      <c r="F167" s="4" t="s">
        <v>787</v>
      </c>
      <c r="G167" s="51"/>
      <c r="H167" s="51"/>
      <c r="I167" s="51"/>
      <c r="J167" s="51"/>
    </row>
    <row r="168" spans="1:10" s="52" customFormat="1" ht="147.75" customHeight="1" x14ac:dyDescent="0.2">
      <c r="A168" s="17" t="s">
        <v>16</v>
      </c>
      <c r="B168" s="24" t="s">
        <v>52</v>
      </c>
      <c r="C168" s="1">
        <v>1222</v>
      </c>
      <c r="D168" s="33">
        <v>12</v>
      </c>
      <c r="E168" s="45">
        <v>10000</v>
      </c>
      <c r="F168" s="4" t="s">
        <v>788</v>
      </c>
      <c r="G168" s="51"/>
      <c r="H168" s="51"/>
      <c r="I168" s="51"/>
      <c r="J168" s="51"/>
    </row>
    <row r="169" spans="1:10" s="52" customFormat="1" ht="98.25" customHeight="1" x14ac:dyDescent="0.2">
      <c r="A169" s="17" t="s">
        <v>16</v>
      </c>
      <c r="B169" s="24" t="s">
        <v>53</v>
      </c>
      <c r="C169" s="1">
        <v>1750</v>
      </c>
      <c r="D169" s="33">
        <v>12</v>
      </c>
      <c r="E169" s="45">
        <v>31187</v>
      </c>
      <c r="F169" s="4" t="s">
        <v>789</v>
      </c>
      <c r="G169" s="51"/>
      <c r="H169" s="51"/>
      <c r="I169" s="51"/>
      <c r="J169" s="51"/>
    </row>
    <row r="170" spans="1:10" s="52" customFormat="1" ht="35.25" customHeight="1" x14ac:dyDescent="0.2">
      <c r="A170" s="124" t="s">
        <v>16</v>
      </c>
      <c r="B170" s="106" t="s">
        <v>54</v>
      </c>
      <c r="C170" s="1">
        <v>1755</v>
      </c>
      <c r="D170" s="33">
        <v>12</v>
      </c>
      <c r="E170" s="45">
        <f>1679.2-690+107</f>
        <v>1096.2</v>
      </c>
      <c r="F170" s="115" t="s">
        <v>790</v>
      </c>
      <c r="G170" s="51"/>
      <c r="H170" s="51"/>
      <c r="I170" s="51"/>
      <c r="J170" s="51"/>
    </row>
    <row r="171" spans="1:10" s="52" customFormat="1" ht="35.25" customHeight="1" x14ac:dyDescent="0.2">
      <c r="A171" s="125"/>
      <c r="B171" s="108"/>
      <c r="C171" s="1">
        <v>1755</v>
      </c>
      <c r="D171" s="33">
        <v>20</v>
      </c>
      <c r="E171" s="45">
        <v>690</v>
      </c>
      <c r="F171" s="116"/>
      <c r="G171" s="51"/>
      <c r="H171" s="51"/>
      <c r="I171" s="51"/>
      <c r="J171" s="51"/>
    </row>
    <row r="172" spans="1:10" s="52" customFormat="1" ht="164.25" customHeight="1" x14ac:dyDescent="0.2">
      <c r="A172" s="17" t="s">
        <v>16</v>
      </c>
      <c r="B172" s="24" t="s">
        <v>55</v>
      </c>
      <c r="C172" s="1">
        <v>1763</v>
      </c>
      <c r="D172" s="33">
        <v>12</v>
      </c>
      <c r="E172" s="45">
        <v>218.2</v>
      </c>
      <c r="F172" s="4" t="s">
        <v>824</v>
      </c>
      <c r="G172" s="51"/>
      <c r="H172" s="51"/>
      <c r="I172" s="51"/>
      <c r="J172" s="51"/>
    </row>
    <row r="173" spans="1:10" s="16" customFormat="1" ht="84" customHeight="1" x14ac:dyDescent="0.2">
      <c r="A173" s="17" t="s">
        <v>16</v>
      </c>
      <c r="B173" s="19" t="s">
        <v>322</v>
      </c>
      <c r="C173" s="1">
        <v>1787</v>
      </c>
      <c r="D173" s="33">
        <v>11</v>
      </c>
      <c r="E173" s="43">
        <v>149198.5</v>
      </c>
      <c r="F173" s="4" t="s">
        <v>791</v>
      </c>
      <c r="G173" s="13"/>
      <c r="H173" s="13"/>
      <c r="I173" s="13"/>
      <c r="J173" s="13"/>
    </row>
    <row r="174" spans="1:10" s="16" customFormat="1" ht="84" customHeight="1" thickBot="1" x14ac:dyDescent="0.25">
      <c r="A174" s="17" t="s">
        <v>16</v>
      </c>
      <c r="B174" s="19" t="s">
        <v>102</v>
      </c>
      <c r="C174" s="1">
        <v>1130</v>
      </c>
      <c r="D174" s="11">
        <v>11</v>
      </c>
      <c r="E174" s="5">
        <v>1636</v>
      </c>
      <c r="F174" s="4" t="s">
        <v>857</v>
      </c>
      <c r="G174" s="13"/>
      <c r="H174" s="13"/>
      <c r="I174" s="13"/>
      <c r="J174" s="13"/>
    </row>
    <row r="175" spans="1:10" s="52" customFormat="1" ht="17.25" customHeight="1" thickBot="1" x14ac:dyDescent="0.25">
      <c r="A175" s="101" t="s">
        <v>10</v>
      </c>
      <c r="B175" s="48"/>
      <c r="C175" s="48"/>
      <c r="D175" s="48"/>
      <c r="E175" s="49">
        <f>SUM(E5:E174)</f>
        <v>665879.70000000019</v>
      </c>
      <c r="F175" s="50"/>
      <c r="G175" s="51"/>
      <c r="H175" s="51"/>
      <c r="I175" s="51"/>
      <c r="J175" s="51"/>
    </row>
    <row r="176" spans="1:10" ht="51.75" customHeight="1" x14ac:dyDescent="0.2">
      <c r="A176" s="123" t="s">
        <v>866</v>
      </c>
      <c r="B176" s="123"/>
      <c r="C176" s="123"/>
      <c r="D176" s="123"/>
      <c r="E176" s="123"/>
      <c r="F176" s="123"/>
    </row>
  </sheetData>
  <mergeCells count="67">
    <mergeCell ref="D130:D131"/>
    <mergeCell ref="A103:A105"/>
    <mergeCell ref="B103:B105"/>
    <mergeCell ref="F35:F36"/>
    <mergeCell ref="A124:A125"/>
    <mergeCell ref="B124:B125"/>
    <mergeCell ref="A42:A62"/>
    <mergeCell ref="A77:A81"/>
    <mergeCell ref="A94:A99"/>
    <mergeCell ref="A90:A93"/>
    <mergeCell ref="A100:A102"/>
    <mergeCell ref="A108:A117"/>
    <mergeCell ref="A106:A107"/>
    <mergeCell ref="B100:B102"/>
    <mergeCell ref="D106:D107"/>
    <mergeCell ref="A35:A36"/>
    <mergeCell ref="A68:A72"/>
    <mergeCell ref="D35:D36"/>
    <mergeCell ref="C35:C36"/>
    <mergeCell ref="E35:E36"/>
    <mergeCell ref="A64:A65"/>
    <mergeCell ref="E37:E39"/>
    <mergeCell ref="B42:B62"/>
    <mergeCell ref="B37:B39"/>
    <mergeCell ref="A82:A85"/>
    <mergeCell ref="A150:A151"/>
    <mergeCell ref="B150:B151"/>
    <mergeCell ref="A138:A139"/>
    <mergeCell ref="A130:A131"/>
    <mergeCell ref="B130:B131"/>
    <mergeCell ref="C106:C107"/>
    <mergeCell ref="B106:B107"/>
    <mergeCell ref="B77:B81"/>
    <mergeCell ref="B68:B72"/>
    <mergeCell ref="B64:B65"/>
    <mergeCell ref="A5:A7"/>
    <mergeCell ref="A9:A14"/>
    <mergeCell ref="B90:B93"/>
    <mergeCell ref="B94:B99"/>
    <mergeCell ref="B5:B7"/>
    <mergeCell ref="B9:B14"/>
    <mergeCell ref="A37:A39"/>
    <mergeCell ref="B40:B41"/>
    <mergeCell ref="A40:A41"/>
    <mergeCell ref="B86:B87"/>
    <mergeCell ref="B82:B85"/>
    <mergeCell ref="A23:A24"/>
    <mergeCell ref="B23:B24"/>
    <mergeCell ref="B35:B36"/>
    <mergeCell ref="B25:B29"/>
    <mergeCell ref="A25:A29"/>
    <mergeCell ref="A176:F176"/>
    <mergeCell ref="A170:A171"/>
    <mergeCell ref="A86:A87"/>
    <mergeCell ref="C143:C145"/>
    <mergeCell ref="B143:B145"/>
    <mergeCell ref="A143:A145"/>
    <mergeCell ref="B140:B141"/>
    <mergeCell ref="A140:A141"/>
    <mergeCell ref="B126:B127"/>
    <mergeCell ref="A126:A127"/>
    <mergeCell ref="F170:F171"/>
    <mergeCell ref="B138:B139"/>
    <mergeCell ref="B170:B171"/>
    <mergeCell ref="B108:B117"/>
    <mergeCell ref="D143:D145"/>
    <mergeCell ref="C130:C131"/>
  </mergeCells>
  <phoneticPr fontId="9" type="noConversion"/>
  <pageMargins left="0.31496062992125984" right="0.31496062992125984" top="0.78740157480314965" bottom="0.59055118110236227" header="0.31496062992125984" footer="0.11811023622047245"/>
  <pageSetup paperSize="9" scale="97" firstPageNumber="46" fitToHeight="0" orientation="landscape" useFirstPageNumber="1" r:id="rId1"/>
  <headerFooter>
    <oddHeader>&amp;L&amp;"Tahoma,Kurzíva"&amp;9Návrh rozpočtu na rok 2023
Příloha č. 11&amp;R&amp;"Tahoma,Kurzíva"&amp;9Přehled nedočerpaných výdajů roku 2022, které budou zapojeny do upraveného rozpočtu na rok 2023
Ostatní akce</oddHeader>
    <oddFooter>&amp;C&amp;"Tahoma,Obyčejné"&amp;P</oddFooter>
  </headerFooter>
  <rowBreaks count="2" manualBreakCount="2">
    <brk id="139" max="5" man="1"/>
    <brk id="169"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DF972F0AC7B0458AB9639462FF1CA0" ma:contentTypeVersion="6" ma:contentTypeDescription="Create a new document." ma:contentTypeScope="" ma:versionID="27574ba72dcd61b1f427bff533832ce4">
  <xsd:schema xmlns:xsd="http://www.w3.org/2001/XMLSchema" xmlns:xs="http://www.w3.org/2001/XMLSchema" xmlns:p="http://schemas.microsoft.com/office/2006/metadata/properties" xmlns:ns2="1c884cfb-4f2a-45da-9f70-0953090e4289" xmlns:ns3="8e6f025c-7295-448f-97b5-2da47159e6bb" targetNamespace="http://schemas.microsoft.com/office/2006/metadata/properties" ma:root="true" ma:fieldsID="ccd4ea48209987d0c0320d29a1d0e029" ns2:_="" ns3:_="">
    <xsd:import namespace="1c884cfb-4f2a-45da-9f70-0953090e4289"/>
    <xsd:import namespace="8e6f025c-7295-448f-97b5-2da47159e6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84cfb-4f2a-45da-9f70-0953090e4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6f025c-7295-448f-97b5-2da47159e6b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B14A27-E0BF-4D39-AE85-9317DB8C9EC8}">
  <ds:schemaRefs>
    <ds:schemaRef ds:uri="http://schemas.microsoft.com/sharepoint/v3/contenttype/forms"/>
  </ds:schemaRefs>
</ds:datastoreItem>
</file>

<file path=customXml/itemProps2.xml><?xml version="1.0" encoding="utf-8"?>
<ds:datastoreItem xmlns:ds="http://schemas.openxmlformats.org/officeDocument/2006/customXml" ds:itemID="{603ACD26-D8F2-431E-97DC-1CCC5A25A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84cfb-4f2a-45da-9f70-0953090e4289"/>
    <ds:schemaRef ds:uri="8e6f025c-7295-448f-97b5-2da47159e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AA72E5-F3B1-4876-9BC3-2776E44B75E0}">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1c884cfb-4f2a-45da-9f70-0953090e4289"/>
    <ds:schemaRef ds:uri="8e6f025c-7295-448f-97b5-2da47159e6bb"/>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1. Akce EU</vt:lpstr>
      <vt:lpstr>2. Akce RMK</vt:lpstr>
      <vt:lpstr>3. Ostatní akce</vt:lpstr>
      <vt:lpstr>'1. Akce EU'!Názvy_tisku</vt:lpstr>
      <vt:lpstr>'2. Akce RMK'!Názvy_tisku</vt:lpstr>
      <vt:lpstr>'3. Ostatní akce'!Názvy_tisku</vt:lpstr>
      <vt:lpstr>'1. Akce EU'!Oblast_tisku</vt:lpstr>
      <vt:lpstr>'2. Akce RMK'!Oblast_tisku</vt:lpstr>
      <vt:lpstr>'3. Ostatní akce'!Oblast_tisku</vt:lpstr>
    </vt:vector>
  </TitlesOfParts>
  <Manager/>
  <Company>Krajský úřad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valovaja</dc:creator>
  <cp:keywords/>
  <dc:description/>
  <cp:lastModifiedBy>Metelka Tomáš</cp:lastModifiedBy>
  <cp:revision/>
  <cp:lastPrinted>2022-12-01T07:58:36Z</cp:lastPrinted>
  <dcterms:created xsi:type="dcterms:W3CDTF">2004-10-06T11:03:49Z</dcterms:created>
  <dcterms:modified xsi:type="dcterms:W3CDTF">2022-12-01T08:00:42Z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0x010100D6DF972F0AC7B0458AB9639462FF1CA0</vt:lpwstr>
  </property>
  <property fmtid="{D5CDD505-2E9C-101B-9397-08002B2CF9AE}" pid="3" name="MSIP_Label_bc18e8b5-cf04-4356-9f73-4b8f937bc4ae_Enabled">
    <vt:lpwstr>true</vt:lpwstr>
  </property>
  <property fmtid="{D5CDD505-2E9C-101B-9397-08002B2CF9AE}" pid="4" name="MSIP_Label_bc18e8b5-cf04-4356-9f73-4b8f937bc4ae_SetDate">
    <vt:lpwstr>2022-11-21T11:04:20Z</vt:lpwstr>
  </property>
  <property fmtid="{D5CDD505-2E9C-101B-9397-08002B2CF9AE}" pid="5" name="MSIP_Label_bc18e8b5-cf04-4356-9f73-4b8f937bc4ae_Method">
    <vt:lpwstr>Privileged</vt:lpwstr>
  </property>
  <property fmtid="{D5CDD505-2E9C-101B-9397-08002B2CF9AE}" pid="6" name="MSIP_Label_bc18e8b5-cf04-4356-9f73-4b8f937bc4ae_Name">
    <vt:lpwstr>Neveřejná informace (bez označení)</vt:lpwstr>
  </property>
  <property fmtid="{D5CDD505-2E9C-101B-9397-08002B2CF9AE}" pid="7" name="MSIP_Label_bc18e8b5-cf04-4356-9f73-4b8f937bc4ae_SiteId">
    <vt:lpwstr>39f24d0b-aa30-4551-8e81-43c77cf1000e</vt:lpwstr>
  </property>
  <property fmtid="{D5CDD505-2E9C-101B-9397-08002B2CF9AE}" pid="8" name="MSIP_Label_bc18e8b5-cf04-4356-9f73-4b8f937bc4ae_ActionId">
    <vt:lpwstr>d58c87ef-231d-43d4-b069-2124a78d1ca2</vt:lpwstr>
  </property>
  <property fmtid="{D5CDD505-2E9C-101B-9397-08002B2CF9AE}" pid="9" name="MSIP_Label_bc18e8b5-cf04-4356-9f73-4b8f937bc4ae_ContentBits">
    <vt:lpwstr>0</vt:lpwstr>
  </property>
</Properties>
</file>