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petra_mentielova_msk_cz/Documents/Dokumenty/03_Dotace/DP_Destinacni_management/2022/03_Komise_Rady-Materialy/Rada_kraje/Rada_kraje/2022_05_30-Rada_kraje-Schvaleni_zadosti/"/>
    </mc:Choice>
  </mc:AlternateContent>
  <xr:revisionPtr revIDLastSave="11" documentId="8_{86104413-619B-45C6-9DD4-E44591FEB73D}" xr6:coauthVersionLast="47" xr6:coauthVersionMax="47" xr10:uidLastSave="{D4F61C55-35B2-4C3B-8806-EF3EE8DBA280}"/>
  <bookViews>
    <workbookView xWindow="-120" yWindow="-120" windowWidth="29040" windowHeight="15840" xr2:uid="{00000000-000D-0000-FFFF-FFFF00000000}"/>
  </bookViews>
  <sheets>
    <sheet name="HODNOCE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G9" i="1"/>
  <c r="D9" i="1"/>
  <c r="F9" i="1"/>
  <c r="F13" i="1" s="1"/>
  <c r="F15" i="1" s="1"/>
  <c r="B11" i="1" l="1"/>
  <c r="B13" i="1" s="1"/>
  <c r="B15" i="1" s="1"/>
  <c r="C11" i="1"/>
  <c r="C13" i="1" s="1"/>
  <c r="C15" i="1" s="1"/>
  <c r="G11" i="1"/>
  <c r="G13" i="1" s="1"/>
  <c r="G15" i="1" s="1"/>
  <c r="E11" i="1"/>
  <c r="E13" i="1" s="1"/>
  <c r="E15" i="1" s="1"/>
  <c r="D11" i="1"/>
  <c r="D13" i="1" s="1"/>
  <c r="D15" i="1" s="1"/>
</calcChain>
</file>

<file path=xl/sharedStrings.xml><?xml version="1.0" encoding="utf-8"?>
<sst xmlns="http://schemas.openxmlformats.org/spreadsheetml/2006/main" count="32" uniqueCount="26">
  <si>
    <t>Destinační management turistické oblasti Beskydy-Valašsko, o.p.s.</t>
  </si>
  <si>
    <t>Turistická oblast Opavské Slezsko, z.s.</t>
  </si>
  <si>
    <t>Euroregion Praděd</t>
  </si>
  <si>
    <t>Regionální rada rozvoje a spolupráce se sídlem v Třinci, z. s.</t>
  </si>
  <si>
    <t>BODY CELKEM</t>
  </si>
  <si>
    <t>MSK - oddělení CR</t>
  </si>
  <si>
    <t>Moravian-Silesian Tourism, s.r.o.</t>
  </si>
  <si>
    <t>Černá louka s.r.o.</t>
  </si>
  <si>
    <t>Aktivity destinačních managementů v souladu s nosnými aktivitami Moravskoslezského kraje v oblasti cestovního ruchu a nosnými aktivitami MST (max. 40 b.)</t>
  </si>
  <si>
    <t>Vyváženost jednotlivých aktivit destinačních managementů (proporcionálnost mezi aktivitami Produkty a produktové balíčky; Aktivity podpory prodeje; Online aktivity, osvětová činnost, statistiky, měření; Ostatní) - max. 30 b.</t>
  </si>
  <si>
    <t>Zhodnocení relevantnosti produktů a aktivit každé turistické oblasti a zapojení podnikatelských subjektů do jednotlivých aktivit příjemce dle specifické přílohy Seznam aktivit, na něž se žádá o dotaci, včetně přiměřenosti a rozpracovanosti plánovaných finančních prostředků (max. 30 b.)</t>
  </si>
  <si>
    <t>Ing. Beata Maierová</t>
  </si>
  <si>
    <t>% požadovaná výše dotace projektové části</t>
  </si>
  <si>
    <r>
      <t xml:space="preserve">Požadovaná výše dotace projektové části v Kč </t>
    </r>
    <r>
      <rPr>
        <sz val="10"/>
        <rFont val="Tahoma"/>
        <family val="2"/>
        <charset val="238"/>
      </rPr>
      <t>(zaokrouhleno dle podmínek DP)</t>
    </r>
  </si>
  <si>
    <t>Dotace celkem včetně pausální části v Kč</t>
  </si>
  <si>
    <t>Výpočet výše dotace projektové části dle bodového ohodnocení v Kč</t>
  </si>
  <si>
    <t>Ano</t>
  </si>
  <si>
    <t>Přijatelnost projektů</t>
  </si>
  <si>
    <t>Hodnoticí protokol k předloženým žádostem v rámci dotačního programu "Podpora systému destinačního managementu turistických oblastí“ pro období 2022 - 2023</t>
  </si>
  <si>
    <t>Turistická oblast Poodří, z.s.</t>
  </si>
  <si>
    <t>Požadovaná výše dotace pro paušální část</t>
  </si>
  <si>
    <t>Celkové předpokládané uznatelné náklady projektové části</t>
  </si>
  <si>
    <t>V Ostravě dne 13. 4. 2022</t>
  </si>
  <si>
    <t>Ing. Petr Koudela</t>
  </si>
  <si>
    <t>Mgr. Petra Měntielová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</si>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</sst>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2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4" fontId="0" fillId="0" borderId="0" xfId="0" applyNumberFormat="1"/>
    <xf numFmtId="0" fontId="3" fillId="2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3" fontId="2" fillId="0" borderId="15" xfId="0" applyNumberFormat="1" applyFont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9" fontId="2" fillId="0" borderId="10" xfId="1" applyFont="1" applyBorder="1" applyAlignment="1">
      <alignment horizontal="right" vertical="center"/>
    </xf>
    <xf numFmtId="0" fontId="1" fillId="0" borderId="0" xfId="0" applyFont="1" applyAlignment="1">
      <alignment horizontal="left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"/>
  <sheetViews>
    <sheetView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I7" sqref="I7"/>
    </sheetView>
  </sheetViews>
  <sheetFormatPr defaultRowHeight="12.75" x14ac:dyDescent="0.2"/>
  <cols>
    <col min="1" max="3" width="29.85546875" customWidth="1"/>
    <col min="4" max="5" width="21" customWidth="1"/>
    <col min="6" max="6" width="20.28515625" customWidth="1"/>
    <col min="7" max="7" width="19.85546875" customWidth="1"/>
    <col min="8" max="8" width="18.42578125" customWidth="1"/>
    <col min="9" max="9" width="19.85546875" customWidth="1"/>
    <col min="10" max="10" width="20.7109375" customWidth="1"/>
  </cols>
  <sheetData>
    <row r="1" spans="1:16" x14ac:dyDescent="0.2">
      <c r="A1" t="s">
        <v>25</v>
      </c>
    </row>
    <row r="2" spans="1:16" ht="21.75" customHeight="1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</row>
    <row r="3" spans="1:16" ht="13.5" thickBot="1" x14ac:dyDescent="0.25"/>
    <row r="4" spans="1:16" ht="64.5" thickBot="1" x14ac:dyDescent="0.25">
      <c r="A4" s="1"/>
      <c r="B4" s="3" t="s">
        <v>19</v>
      </c>
      <c r="C4" s="2" t="s">
        <v>1</v>
      </c>
      <c r="D4" s="2" t="s">
        <v>7</v>
      </c>
      <c r="E4" s="2" t="s">
        <v>2</v>
      </c>
      <c r="F4" s="2" t="s">
        <v>0</v>
      </c>
      <c r="G4" s="2" t="s">
        <v>3</v>
      </c>
      <c r="K4" s="4"/>
      <c r="L4" s="4"/>
      <c r="M4" s="4"/>
      <c r="N4" s="4"/>
      <c r="O4" s="4"/>
      <c r="P4" s="4"/>
    </row>
    <row r="5" spans="1:16" ht="27" customHeight="1" thickBot="1" x14ac:dyDescent="0.25">
      <c r="A5" s="5" t="s">
        <v>17</v>
      </c>
      <c r="B5" s="21" t="s">
        <v>16</v>
      </c>
      <c r="C5" s="20" t="s">
        <v>16</v>
      </c>
      <c r="D5" s="20" t="s">
        <v>16</v>
      </c>
      <c r="E5" s="20" t="s">
        <v>16</v>
      </c>
      <c r="F5" s="20" t="s">
        <v>16</v>
      </c>
      <c r="G5" s="20" t="s">
        <v>16</v>
      </c>
    </row>
    <row r="6" spans="1:16" ht="89.25" x14ac:dyDescent="0.2">
      <c r="A6" s="15" t="s">
        <v>8</v>
      </c>
      <c r="B6" s="6">
        <v>40</v>
      </c>
      <c r="C6" s="6">
        <v>40</v>
      </c>
      <c r="D6" s="6">
        <v>40</v>
      </c>
      <c r="E6" s="6">
        <v>40</v>
      </c>
      <c r="F6" s="6">
        <v>40</v>
      </c>
      <c r="G6" s="6">
        <v>40</v>
      </c>
    </row>
    <row r="7" spans="1:16" ht="127.5" x14ac:dyDescent="0.2">
      <c r="A7" s="7" t="s">
        <v>9</v>
      </c>
      <c r="B7" s="8">
        <v>30</v>
      </c>
      <c r="C7" s="8">
        <v>30</v>
      </c>
      <c r="D7" s="8">
        <v>30</v>
      </c>
      <c r="E7" s="8">
        <v>30</v>
      </c>
      <c r="F7" s="8">
        <v>30</v>
      </c>
      <c r="G7" s="8">
        <v>30</v>
      </c>
    </row>
    <row r="8" spans="1:16" ht="141" thickBot="1" x14ac:dyDescent="0.25">
      <c r="A8" s="9" t="s">
        <v>10</v>
      </c>
      <c r="B8" s="10">
        <v>30</v>
      </c>
      <c r="C8" s="10">
        <v>30</v>
      </c>
      <c r="D8" s="10">
        <v>30</v>
      </c>
      <c r="E8" s="10">
        <v>30</v>
      </c>
      <c r="F8" s="10">
        <v>30</v>
      </c>
      <c r="G8" s="10">
        <v>30</v>
      </c>
    </row>
    <row r="9" spans="1:16" ht="21.75" customHeight="1" thickBot="1" x14ac:dyDescent="0.25">
      <c r="A9" s="11" t="s">
        <v>4</v>
      </c>
      <c r="B9" s="14">
        <f t="shared" ref="B9:G9" si="0">SUM(B6:B8)</f>
        <v>100</v>
      </c>
      <c r="C9" s="14">
        <f t="shared" si="0"/>
        <v>100</v>
      </c>
      <c r="D9" s="14">
        <f t="shared" si="0"/>
        <v>100</v>
      </c>
      <c r="E9" s="14">
        <f t="shared" si="0"/>
        <v>100</v>
      </c>
      <c r="F9" s="14">
        <f t="shared" si="0"/>
        <v>100</v>
      </c>
      <c r="G9" s="14">
        <f t="shared" si="0"/>
        <v>100</v>
      </c>
    </row>
    <row r="10" spans="1:16" ht="38.25" x14ac:dyDescent="0.2">
      <c r="A10" s="24" t="s">
        <v>21</v>
      </c>
      <c r="B10" s="18">
        <v>550000</v>
      </c>
      <c r="C10" s="18">
        <v>550000</v>
      </c>
      <c r="D10" s="18">
        <v>516000</v>
      </c>
      <c r="E10" s="18">
        <v>550000</v>
      </c>
      <c r="F10" s="18">
        <v>517600</v>
      </c>
      <c r="G10" s="18">
        <v>550000</v>
      </c>
    </row>
    <row r="11" spans="1:16" ht="38.25" x14ac:dyDescent="0.2">
      <c r="A11" s="16" t="s">
        <v>13</v>
      </c>
      <c r="B11" s="18">
        <f>B10*B12</f>
        <v>440000</v>
      </c>
      <c r="C11" s="18">
        <f>C10*C12</f>
        <v>440000</v>
      </c>
      <c r="D11" s="18">
        <f>D10*D12</f>
        <v>438600</v>
      </c>
      <c r="E11" s="18">
        <f>E10*E12</f>
        <v>440000</v>
      </c>
      <c r="F11" s="18">
        <v>439800</v>
      </c>
      <c r="G11" s="18">
        <f>G10*G12</f>
        <v>440000</v>
      </c>
    </row>
    <row r="12" spans="1:16" ht="25.5" x14ac:dyDescent="0.2">
      <c r="A12" s="17" t="s">
        <v>12</v>
      </c>
      <c r="B12" s="25">
        <v>0.8</v>
      </c>
      <c r="C12" s="25">
        <v>0.8</v>
      </c>
      <c r="D12" s="25">
        <v>0.85</v>
      </c>
      <c r="E12" s="25">
        <v>0.8</v>
      </c>
      <c r="F12" s="25">
        <v>0.85</v>
      </c>
      <c r="G12" s="25">
        <v>0.8</v>
      </c>
    </row>
    <row r="13" spans="1:16" ht="38.25" x14ac:dyDescent="0.2">
      <c r="A13" s="17" t="s">
        <v>15</v>
      </c>
      <c r="B13" s="18">
        <f t="shared" ref="B13:G13" si="1">B11*B9/100</f>
        <v>440000</v>
      </c>
      <c r="C13" s="18">
        <f t="shared" si="1"/>
        <v>440000</v>
      </c>
      <c r="D13" s="18">
        <f t="shared" si="1"/>
        <v>438600</v>
      </c>
      <c r="E13" s="18">
        <f t="shared" si="1"/>
        <v>440000</v>
      </c>
      <c r="F13" s="18">
        <f t="shared" si="1"/>
        <v>439800</v>
      </c>
      <c r="G13" s="18">
        <f t="shared" si="1"/>
        <v>440000</v>
      </c>
    </row>
    <row r="14" spans="1:16" ht="26.25" thickBot="1" x14ac:dyDescent="0.25">
      <c r="A14" s="22" t="s">
        <v>20</v>
      </c>
      <c r="B14" s="23">
        <v>560000</v>
      </c>
      <c r="C14" s="23">
        <v>560000</v>
      </c>
      <c r="D14" s="23">
        <v>560000</v>
      </c>
      <c r="E14" s="23">
        <v>560000</v>
      </c>
      <c r="F14" s="23">
        <v>560000</v>
      </c>
      <c r="G14" s="23">
        <v>560000</v>
      </c>
    </row>
    <row r="15" spans="1:16" ht="26.25" thickBot="1" x14ac:dyDescent="0.25">
      <c r="A15" s="11" t="s">
        <v>14</v>
      </c>
      <c r="B15" s="19">
        <f t="shared" ref="B15:G15" si="2">B13+B14</f>
        <v>1000000</v>
      </c>
      <c r="C15" s="19">
        <f t="shared" si="2"/>
        <v>1000000</v>
      </c>
      <c r="D15" s="19">
        <f t="shared" si="2"/>
        <v>998600</v>
      </c>
      <c r="E15" s="19">
        <f t="shared" si="2"/>
        <v>1000000</v>
      </c>
      <c r="F15" s="19">
        <f t="shared" si="2"/>
        <v>999800</v>
      </c>
      <c r="G15" s="19">
        <f t="shared" si="2"/>
        <v>1000000</v>
      </c>
    </row>
    <row r="17" spans="1:6" x14ac:dyDescent="0.2">
      <c r="A17" s="12" t="s">
        <v>22</v>
      </c>
      <c r="B17" s="12"/>
      <c r="C17" s="12"/>
      <c r="D17" s="13"/>
      <c r="E17" s="13"/>
    </row>
    <row r="21" spans="1:6" x14ac:dyDescent="0.2">
      <c r="A21" t="s">
        <v>11</v>
      </c>
      <c r="C21" t="s">
        <v>23</v>
      </c>
      <c r="F21" t="s">
        <v>24</v>
      </c>
    </row>
    <row r="22" spans="1:6" x14ac:dyDescent="0.2">
      <c r="A22" t="s">
        <v>5</v>
      </c>
      <c r="C22" t="s">
        <v>6</v>
      </c>
      <c r="F22" t="s">
        <v>5</v>
      </c>
    </row>
  </sheetData>
  <mergeCells count="1">
    <mergeCell ref="A2:J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HODNOCENÍ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Smiga Jan</dc:creator>
  <cp:lastModifiedBy>Měntielová Petra</cp:lastModifiedBy>
  <cp:lastPrinted>2021-01-22T09:51:29Z</cp:lastPrinted>
  <dcterms:created xsi:type="dcterms:W3CDTF">2018-05-09T05:31:54Z</dcterms:created>
  <dcterms:modified xsi:type="dcterms:W3CDTF">2022-05-12T08:14:02Z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2022-04-20T10:37:47Z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0b8f2338-893d-4cd2-9d89-72327dcfac6b</vt:lpwstr>
  </property>
  <property fmtid="{D5CDD505-2E9C-101B-9397-08002B2CF9AE}" pid="8" name="MSIP_Label_63ff9749-f68b-40ec-aa05-229831920469_ContentBits">
    <vt:lpwstr>2</vt:lpwstr>
  </property>
</Properties>
</file>