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2\CENTROM z. s\"/>
    </mc:Choice>
  </mc:AlternateContent>
  <xr:revisionPtr revIDLastSave="0" documentId="13_ncr:1_{5ABB2614-E1A0-428B-9CCD-6A781F7057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D52" i="1"/>
  <c r="D17" i="1"/>
  <c r="D16" i="1"/>
  <c r="D13" i="1"/>
  <c r="D10" i="1"/>
  <c r="D71" i="1"/>
  <c r="D68" i="1"/>
  <c r="D64" i="1"/>
  <c r="D60" i="1"/>
  <c r="D51" i="1"/>
  <c r="D46" i="1"/>
  <c r="D38" i="1"/>
  <c r="D30" i="1"/>
</calcChain>
</file>

<file path=xl/sharedStrings.xml><?xml version="1.0" encoding="utf-8"?>
<sst xmlns="http://schemas.openxmlformats.org/spreadsheetml/2006/main" count="192" uniqueCount="75">
  <si>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</si>
  <si>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</si>
  <si>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</si>
  <si>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</si>
  <si>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</si>
  <si>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</si>
  <si>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</si>
  <si>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Svátek seniorů Moravskoslezského kraje 2019</t>
  </si>
  <si>
    <t>Program na podporu zdravého stárnutí v MSK na rok 2019</t>
  </si>
  <si>
    <t>Zlatá nitka - příběh života (vytváření rodokmenu)</t>
  </si>
  <si>
    <t>2019</t>
  </si>
  <si>
    <t>Rodinné pasy Moravskoslezského kraje 2019</t>
  </si>
  <si>
    <t>Senior Pas 2019</t>
  </si>
  <si>
    <t>Podpora činností a celokrajských aktivit pro seniory Moravskoslezského kraje (1512)</t>
  </si>
  <si>
    <t>2021</t>
  </si>
  <si>
    <t>Rodinné pasy Moravskoslezského kraje 2020</t>
  </si>
  <si>
    <t>Podpora činností a celokrajských aktivit v rámci prorodinné politiky (1513)</t>
  </si>
  <si>
    <t>Rodinné pasy Moravskoslezského kraje 2021</t>
  </si>
  <si>
    <t>Senior Pas Moravskoslezského kraje 2020</t>
  </si>
  <si>
    <t>Senior Pas Moravskoslezského kraje 2021</t>
  </si>
  <si>
    <t>4/19 Dofinancování sociálních služeb zařazených v Krajské základní síti sociálních služeb</t>
  </si>
  <si>
    <t>Podpora profesního rozvoje pracovníků SAS Horizont</t>
  </si>
  <si>
    <t>Program na podporu poskytování sociálních služeb pro rok 2019</t>
  </si>
  <si>
    <t>Program pro poskytování návratných finančních výpomocí z Fondu sociálních služeb v roce 2019</t>
  </si>
  <si>
    <t>P - Program pro poskytování návratných finančních výpomocí z Fondu sociálních služeb v roce 2019</t>
  </si>
  <si>
    <t>Ukrajinský festival 2019</t>
  </si>
  <si>
    <t>Odbor kultury a památkové péče</t>
  </si>
  <si>
    <t>Program podpory aktivit v oblasti kultury na rok 2019</t>
  </si>
  <si>
    <t>Výměna oken a dveří v Komunitním centru</t>
  </si>
  <si>
    <t>Výměna počítačové sítě v objektu Vesnička soužití</t>
  </si>
  <si>
    <t>Celkem</t>
  </si>
  <si>
    <t>2020</t>
  </si>
  <si>
    <t>Program na podporu poskytování sociálních služeb pro rok 2020</t>
  </si>
  <si>
    <t>Program pro poskytování návratných finančních výpomocí z Fondu sociálních služeb v roce 2020</t>
  </si>
  <si>
    <t>P - Program pro poskytování návratných finančních výpomocí z Fondu sociálních služeb v roce 2020</t>
  </si>
  <si>
    <t>PSDP 3/20 Dofinancování sociálních služeb zařazených v Krajské základní síti sociálních služeb</t>
  </si>
  <si>
    <t>Rekonstrukce prostor Nízkoprahového zařízení pro děti a mládež</t>
  </si>
  <si>
    <t>DT Program na podporu zvýšení kvality sociálních služeb poskytovaných v MSK na rok 2020</t>
  </si>
  <si>
    <t>Výměna počítačového vybavení v internetové klubovně</t>
  </si>
  <si>
    <t>Provozování skladových prostor pro potravinovou a materiální pomoc</t>
  </si>
  <si>
    <t>Podpora projektů sociální prevence a sociálního začleňování s regionální působností v MSK (1510)</t>
  </si>
  <si>
    <t>Ukrajinský festival 2020</t>
  </si>
  <si>
    <t>Komunitní práce v Ostravě - Kunčičkách a v Ostravě - Přívoze</t>
  </si>
  <si>
    <t>Program pro poskytování návratných finančních výpomocí z Fondu sociálních služeb v roce 2021</t>
  </si>
  <si>
    <t>P - Program pro poskytování návratných finančních výpomocí z Fondu sociálních služeb v roce 2021</t>
  </si>
  <si>
    <t>Program na podporu poskytování sociálních služeb pro rok 2021</t>
  </si>
  <si>
    <t>Pořízení automobilu pro Šanci domova</t>
  </si>
  <si>
    <t>DP - Program na podporu zvýšení kvality sociálních služeb  na rok 2021</t>
  </si>
  <si>
    <t>PSDP 3/21 Dofinancování sociálních služeb zařazených v Krajské síti sociálních služeb (se statusem „základní“)</t>
  </si>
  <si>
    <t>Provozování skladových prostor pro potravinovou pomoc</t>
  </si>
  <si>
    <t>Výměna oken a dveří v Komunitním centru II.</t>
  </si>
  <si>
    <t>2022</t>
  </si>
  <si>
    <t>Komunitní práce v Ostravě - Kunčičky, Přívoz, Vítkovice, Jih</t>
  </si>
  <si>
    <t>Program pro poskytování návratných finančních výpomocí z Fondu sociálních služeb v roce 2022</t>
  </si>
  <si>
    <t>P- Program návratné finanční výpomoci SOC 2022</t>
  </si>
  <si>
    <t>Z Vesničky soužití do terénu</t>
  </si>
  <si>
    <t>DP - Program na podporu zvýšení kvality sociálních služeb poskytovaných v MSK na rok 2022</t>
  </si>
  <si>
    <t xml:space="preserve">Přehled žádostí o veřejnou finanční podporu z rozpočtu kraje (v Kč)
</t>
  </si>
  <si>
    <t>Podpora sociálně vyloučených domácností při získání a udržení bydlení v bytě</t>
  </si>
  <si>
    <t>Individuální dotace v odvětví sociálních věcí na rok 2022</t>
  </si>
  <si>
    <t xml:space="preserve">CENTROM z. s. </t>
  </si>
  <si>
    <t xml:space="preserve">Diecézní charita ostravsko-opavská </t>
  </si>
  <si>
    <t xml:space="preserve">Sun Drive Communications s.r.o. </t>
  </si>
  <si>
    <t xml:space="preserve">Celkem </t>
  </si>
  <si>
    <t>Celkem 2019 - 2021</t>
  </si>
  <si>
    <t>Podpora činností a celokrajských aktivit v rámci prorodinné politiky (1513 )</t>
  </si>
  <si>
    <t>DP-Program na podporu financování běžných výdajů souvisejících s poskytováním sociálních služeb včetně realizace protidrogové politiky kraje</t>
  </si>
  <si>
    <t>DP - Program na podporu zvýšení kvality sociálních služeb poskytovaných v Moravskoslezském kraji na rok 2019</t>
  </si>
  <si>
    <t>Program na podporu financování běžných výdajů souvisejících s poskytováním sociálních služeb včetně realizace protidrogové politiky kraje na rok 2020</t>
  </si>
  <si>
    <t xml:space="preserve">Dotační program podpory aktivit příslušníků národnostních menšin žijících na území Moravskoslezského kraje </t>
  </si>
  <si>
    <t>Program na podporu komunitní práce a na zmírňování následků sociálního vyloučení v Moravskoslezském kraji na rok 2021</t>
  </si>
  <si>
    <t>DP - Program na podporu financování běžných výdajů souvisejících s poskytováním sociálních služeb včetně realiazace protidrogové politiky kraje na rok 2021</t>
  </si>
  <si>
    <t>DP-Program na podporu komunitní práce a na zmírńování následků sociálního vyloučení v Moravskoslezském kraji</t>
  </si>
  <si>
    <t>DP-Program na podporu financování běžných výdajů souvisejících s poskytováním sociálních služeb včetně realizace protidrogové politiky kraje na rok 2019</t>
  </si>
  <si>
    <t>DP - Program na podporu financování běžných výdajů souvisejících s poskytováním sociálních služeb včetně realizace protidrogové politiky kraje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</si>
</sst>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b/>
      <sz val="16"/>
      <color rgb="FF084686"/>
      <name val="Tahoma"/>
      <family val="2"/>
      <charset val="238"/>
    </font>
    <font>
      <sz val="16"/>
      <name val="Calibri"/>
      <family val="2"/>
      <charset val="238"/>
    </font>
    <font>
      <b/>
      <sz val="11"/>
      <name val="Calibri"/>
      <family val="2"/>
      <charset val="238"/>
    </font>
    <font>
      <sz val="18"/>
      <name val="Calibri"/>
      <family val="2"/>
      <charset val="238"/>
    </font>
    <font>
      <b/>
      <sz val="10"/>
      <color rgb="FF333333"/>
      <name val="Tahoma"/>
      <family val="2"/>
      <charset val="238"/>
    </font>
    <font>
      <b/>
      <sz val="1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1" fillId="0" borderId="0" xfId="0" applyFont="1" applyFill="1" applyBorder="1"/>
    <xf numFmtId="0" fontId="2" fillId="2" borderId="0" xfId="1" applyFont="1" applyFill="1" applyBorder="1" applyAlignment="1">
      <alignment vertical="top" wrapText="1" readingOrder="1"/>
    </xf>
    <xf numFmtId="0" fontId="3" fillId="0" borderId="1" xfId="1" applyFont="1" applyBorder="1" applyAlignment="1">
      <alignment horizontal="left" vertical="center" wrapText="1" readingOrder="1"/>
    </xf>
    <xf numFmtId="164" fontId="3" fillId="0" borderId="1" xfId="1" applyNumberFormat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center" wrapText="1" readingOrder="1"/>
    </xf>
    <xf numFmtId="0" fontId="5" fillId="0" borderId="0" xfId="1" applyFont="1" applyAlignment="1">
      <alignment vertical="top" wrapText="1" readingOrder="1"/>
    </xf>
    <xf numFmtId="0" fontId="6" fillId="0" borderId="0" xfId="0" applyFont="1" applyFill="1" applyBorder="1"/>
    <xf numFmtId="0" fontId="1" fillId="0" borderId="0" xfId="0" applyFont="1"/>
    <xf numFmtId="0" fontId="8" fillId="0" borderId="0" xfId="0" applyFont="1"/>
    <xf numFmtId="0" fontId="2" fillId="2" borderId="0" xfId="1" applyFont="1" applyFill="1" applyAlignment="1">
      <alignment vertical="top" wrapText="1" readingOrder="1"/>
    </xf>
    <xf numFmtId="0" fontId="3" fillId="0" borderId="1" xfId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vertical="top" wrapText="1" readingOrder="1"/>
    </xf>
    <xf numFmtId="164" fontId="3" fillId="0" borderId="1" xfId="1" applyNumberFormat="1" applyFont="1" applyBorder="1" applyAlignment="1">
      <alignment vertical="top" wrapText="1" readingOrder="1"/>
    </xf>
    <xf numFmtId="0" fontId="3" fillId="0" borderId="1" xfId="1" applyFont="1" applyBorder="1" applyAlignment="1">
      <alignment vertical="top" readingOrder="1"/>
    </xf>
    <xf numFmtId="0" fontId="3" fillId="0" borderId="2" xfId="1" applyFont="1" applyBorder="1" applyAlignment="1">
      <alignment horizontal="center" vertical="top" wrapText="1" readingOrder="1"/>
    </xf>
    <xf numFmtId="0" fontId="3" fillId="0" borderId="2" xfId="1" applyFont="1" applyBorder="1" applyAlignment="1">
      <alignment vertical="top" wrapText="1" readingOrder="1"/>
    </xf>
    <xf numFmtId="164" fontId="3" fillId="0" borderId="2" xfId="1" applyNumberFormat="1" applyFont="1" applyBorder="1" applyAlignment="1">
      <alignment vertical="top" wrapText="1" readingOrder="1"/>
    </xf>
    <xf numFmtId="0" fontId="9" fillId="3" borderId="3" xfId="1" applyFont="1" applyFill="1" applyBorder="1" applyAlignment="1">
      <alignment horizontal="right" vertical="top" wrapText="1" readingOrder="1"/>
    </xf>
    <xf numFmtId="0" fontId="9" fillId="3" borderId="3" xfId="1" applyFont="1" applyFill="1" applyBorder="1" applyAlignment="1">
      <alignment horizontal="left" vertical="top" wrapText="1" readingOrder="1"/>
    </xf>
    <xf numFmtId="164" fontId="9" fillId="3" borderId="4" xfId="1" applyNumberFormat="1" applyFont="1" applyFill="1" applyBorder="1" applyAlignment="1">
      <alignment vertical="top" wrapText="1" readingOrder="1"/>
    </xf>
    <xf numFmtId="164" fontId="9" fillId="3" borderId="3" xfId="1" applyNumberFormat="1" applyFont="1" applyFill="1" applyBorder="1" applyAlignment="1">
      <alignment vertical="top" wrapText="1" readingOrder="1"/>
    </xf>
    <xf numFmtId="0" fontId="9" fillId="3" borderId="4" xfId="1" applyFont="1" applyFill="1" applyBorder="1" applyAlignment="1">
      <alignment vertical="top" wrapText="1" readingOrder="1"/>
    </xf>
    <xf numFmtId="0" fontId="7" fillId="3" borderId="5" xfId="1" applyFont="1" applyFill="1" applyBorder="1" applyAlignment="1">
      <alignment vertical="top" wrapText="1"/>
    </xf>
    <xf numFmtId="0" fontId="3" fillId="0" borderId="6" xfId="1" applyFont="1" applyBorder="1" applyAlignment="1">
      <alignment horizontal="center" vertical="top" wrapText="1" readingOrder="1"/>
    </xf>
    <xf numFmtId="0" fontId="3" fillId="0" borderId="6" xfId="1" applyFont="1" applyBorder="1" applyAlignment="1">
      <alignment vertical="top" wrapText="1" readingOrder="1"/>
    </xf>
    <xf numFmtId="164" fontId="3" fillId="0" borderId="6" xfId="1" applyNumberFormat="1" applyFont="1" applyBorder="1" applyAlignment="1">
      <alignment vertical="top" wrapText="1" readingOrder="1"/>
    </xf>
    <xf numFmtId="0" fontId="9" fillId="3" borderId="3" xfId="1" applyFont="1" applyFill="1" applyBorder="1" applyAlignment="1">
      <alignment vertical="top" wrapText="1" readingOrder="1"/>
    </xf>
    <xf numFmtId="0" fontId="7" fillId="3" borderId="3" xfId="0" applyFont="1" applyFill="1" applyBorder="1"/>
    <xf numFmtId="0" fontId="7" fillId="3" borderId="4" xfId="0" applyFont="1" applyFill="1" applyBorder="1"/>
    <xf numFmtId="164" fontId="7" fillId="3" borderId="3" xfId="0" applyNumberFormat="1" applyFont="1" applyFill="1" applyBorder="1"/>
    <xf numFmtId="0" fontId="7" fillId="3" borderId="5" xfId="0" applyFont="1" applyFill="1" applyBorder="1"/>
    <xf numFmtId="0" fontId="11" fillId="2" borderId="7" xfId="1" applyFont="1" applyFill="1" applyBorder="1" applyAlignment="1">
      <alignment vertical="center" wrapText="1" readingOrder="1"/>
    </xf>
    <xf numFmtId="0" fontId="11" fillId="2" borderId="0" xfId="1" applyFont="1" applyFill="1" applyAlignment="1">
      <alignment horizontal="left" vertical="center" wrapText="1" readingOrder="1"/>
    </xf>
    <xf numFmtId="0" fontId="12" fillId="0" borderId="1" xfId="1" applyFont="1" applyBorder="1" applyAlignment="1">
      <alignment horizontal="center" vertical="center" wrapText="1" readingOrder="1"/>
    </xf>
    <xf numFmtId="0" fontId="12" fillId="0" borderId="1" xfId="1" applyFont="1" applyBorder="1" applyAlignment="1">
      <alignment vertical="center" wrapText="1" readingOrder="1"/>
    </xf>
    <xf numFmtId="164" fontId="12" fillId="0" borderId="1" xfId="1" applyNumberFormat="1" applyFont="1" applyBorder="1" applyAlignment="1">
      <alignment vertical="center" wrapText="1" readingOrder="1"/>
    </xf>
    <xf numFmtId="0" fontId="1" fillId="3" borderId="1" xfId="0" applyFont="1" applyFill="1" applyBorder="1"/>
    <xf numFmtId="0" fontId="7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top" wrapText="1" readingOrder="1"/>
    </xf>
    <xf numFmtId="0" fontId="10" fillId="0" borderId="0" xfId="1" applyFont="1" applyAlignment="1">
      <alignment horizontal="left" wrapText="1" readingOrder="1"/>
    </xf>
    <xf numFmtId="0" fontId="2" fillId="2" borderId="10" xfId="1" applyFont="1" applyFill="1" applyBorder="1" applyAlignment="1">
      <alignment vertical="top" wrapText="1" readingOrder="1"/>
    </xf>
    <xf numFmtId="0" fontId="3" fillId="0" borderId="8" xfId="1" applyFont="1" applyBorder="1" applyAlignment="1">
      <alignment vertical="top" wrapText="1" readingOrder="1"/>
    </xf>
    <xf numFmtId="0" fontId="3" fillId="0" borderId="9" xfId="1" applyFont="1" applyBorder="1" applyAlignment="1">
      <alignment vertical="top" wrapText="1" readingOrder="1"/>
    </xf>
    <xf numFmtId="0" fontId="3" fillId="0" borderId="11" xfId="1" applyFont="1" applyBorder="1" applyAlignment="1">
      <alignment vertical="top" wrapText="1" readingOrder="1"/>
    </xf>
    <xf numFmtId="0" fontId="3" fillId="0" borderId="12" xfId="1" applyFont="1" applyBorder="1" applyAlignment="1">
      <alignment vertical="top" wrapText="1" readingOrder="1"/>
    </xf>
    <xf numFmtId="0" fontId="10" fillId="0" borderId="0" xfId="1" applyFont="1" applyAlignment="1">
      <alignment horizontal="left" vertical="top" wrapText="1" readingOrder="1"/>
    </xf>
    <xf numFmtId="0" fontId="3" fillId="0" borderId="13" xfId="1" applyFont="1" applyBorder="1" applyAlignment="1">
      <alignment vertical="top" wrapText="1" readingOrder="1"/>
    </xf>
    <xf numFmtId="0" fontId="3" fillId="0" borderId="14" xfId="1" applyFont="1" applyBorder="1" applyAlignment="1">
      <alignment vertical="top" wrapText="1" readingOrder="1"/>
    </xf>
    <xf numFmtId="0" fontId="12" fillId="0" borderId="11" xfId="1" applyFont="1" applyBorder="1" applyAlignment="1">
      <alignment vertical="center" wrapText="1" readingOrder="1"/>
    </xf>
    <xf numFmtId="0" fontId="12" fillId="0" borderId="12" xfId="1" applyFont="1" applyBorder="1" applyAlignment="1">
      <alignment vertical="center" wrapText="1" readingOrder="1"/>
    </xf>
    <xf numFmtId="0" fontId="12" fillId="0" borderId="8" xfId="1" applyFont="1" applyBorder="1" applyAlignment="1">
      <alignment vertical="center" wrapText="1" readingOrder="1"/>
    </xf>
    <xf numFmtId="0" fontId="12" fillId="0" borderId="9" xfId="1" applyFont="1" applyBorder="1" applyAlignment="1">
      <alignment vertical="center" wrapText="1" readingOrder="1"/>
    </xf>
    <xf numFmtId="0" fontId="12" fillId="0" borderId="13" xfId="1" applyFont="1" applyBorder="1" applyAlignment="1">
      <alignment vertical="center" wrapText="1" readingOrder="1"/>
    </xf>
    <xf numFmtId="0" fontId="12" fillId="0" borderId="14" xfId="1" applyFont="1" applyBorder="1" applyAlignment="1">
      <alignment vertical="center" wrapText="1" readingOrder="1"/>
    </xf>
    <xf numFmtId="0" fontId="11" fillId="2" borderId="10" xfId="1" applyFont="1" applyFill="1" applyBorder="1" applyAlignment="1">
      <alignment horizontal="left" vertical="center" wrapText="1" readingOrder="1"/>
    </xf>
    <xf numFmtId="0" fontId="11" fillId="2" borderId="15" xfId="1" applyFont="1" applyFill="1" applyBorder="1" applyAlignment="1">
      <alignment horizontal="left" vertical="center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showGridLines="0" tabSelected="1" topLeftCell="A43" zoomScaleNormal="100" workbookViewId="0">
      <selection activeCell="F48" sqref="F48:G48"/>
    </sheetView>
  </sheetViews>
  <sheetFormatPr defaultRowHeight="15" x14ac:dyDescent="0.25"/>
  <cols>
    <col min="1" max="1" width="13.42578125" customWidth="1"/>
    <col min="2" max="2" width="40.85546875" customWidth="1"/>
    <col min="3" max="4" width="13.42578125" customWidth="1"/>
    <col min="5" max="5" width="18.28515625" customWidth="1"/>
    <col min="6" max="6" width="57.7109375" customWidth="1"/>
    <col min="7" max="7" width="1" customWidth="1"/>
  </cols>
  <sheetData>
    <row r="1" spans="1:7" ht="8.1" customHeight="1" x14ac:dyDescent="0.25"/>
    <row r="2" spans="1:7" ht="49.15" customHeight="1" x14ac:dyDescent="0.25">
      <c r="A2" s="40" t="s">
        <v>57</v>
      </c>
      <c r="B2" s="40"/>
      <c r="C2" s="40"/>
      <c r="D2" s="40"/>
      <c r="E2" s="40"/>
      <c r="F2" s="40"/>
    </row>
    <row r="3" spans="1:7" ht="23.25" customHeight="1" x14ac:dyDescent="0.25">
      <c r="A3" s="47" t="s">
        <v>62</v>
      </c>
      <c r="B3" s="47"/>
      <c r="C3" s="47"/>
      <c r="D3" s="47"/>
      <c r="E3" s="47"/>
      <c r="F3" s="47"/>
    </row>
    <row r="4" spans="1:7" ht="12" customHeight="1" x14ac:dyDescent="0.35">
      <c r="A4" s="5"/>
      <c r="B4" s="6"/>
      <c r="C4" s="6"/>
      <c r="D4" s="6"/>
      <c r="E4" s="6"/>
      <c r="F4" s="6"/>
    </row>
    <row r="5" spans="1:7" ht="25.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</row>
    <row r="6" spans="1:7" ht="30" customHeight="1" x14ac:dyDescent="0.25">
      <c r="A6" s="4">
        <v>2019</v>
      </c>
      <c r="B6" s="2" t="s">
        <v>7</v>
      </c>
      <c r="C6" s="3">
        <v>100000</v>
      </c>
      <c r="D6" s="3">
        <v>0</v>
      </c>
      <c r="E6" s="2" t="s">
        <v>6</v>
      </c>
      <c r="F6" s="2" t="s">
        <v>8</v>
      </c>
    </row>
    <row r="7" spans="1:7" ht="30" customHeight="1" x14ac:dyDescent="0.25">
      <c r="A7" s="4">
        <v>2019</v>
      </c>
      <c r="B7" s="2" t="s">
        <v>9</v>
      </c>
      <c r="C7" s="3">
        <v>100000</v>
      </c>
      <c r="D7" s="3">
        <v>0</v>
      </c>
      <c r="E7" s="2" t="s">
        <v>6</v>
      </c>
      <c r="F7" s="2" t="s">
        <v>8</v>
      </c>
    </row>
    <row r="8" spans="1:7" ht="30" customHeight="1" x14ac:dyDescent="0.25">
      <c r="A8" s="4" t="s">
        <v>10</v>
      </c>
      <c r="B8" s="2" t="s">
        <v>11</v>
      </c>
      <c r="C8" s="3">
        <v>412000</v>
      </c>
      <c r="D8" s="3">
        <v>412000</v>
      </c>
      <c r="E8" s="2" t="s">
        <v>6</v>
      </c>
      <c r="F8" s="2" t="s">
        <v>65</v>
      </c>
    </row>
    <row r="9" spans="1:7" ht="30" customHeight="1" thickBot="1" x14ac:dyDescent="0.3">
      <c r="A9" s="4" t="s">
        <v>10</v>
      </c>
      <c r="B9" s="2" t="s">
        <v>12</v>
      </c>
      <c r="C9" s="3">
        <v>420000</v>
      </c>
      <c r="D9" s="3">
        <v>420000</v>
      </c>
      <c r="E9" s="2" t="s">
        <v>6</v>
      </c>
      <c r="F9" s="2" t="s">
        <v>13</v>
      </c>
    </row>
    <row r="10" spans="1:7" ht="15.75" customHeight="1" thickBot="1" x14ac:dyDescent="0.3">
      <c r="A10" s="17">
        <v>2019</v>
      </c>
      <c r="B10" s="18" t="s">
        <v>30</v>
      </c>
      <c r="C10" s="19"/>
      <c r="D10" s="20">
        <f>SUM(D6:D9)</f>
        <v>832000</v>
      </c>
      <c r="E10" s="21"/>
      <c r="F10" s="21"/>
      <c r="G10" s="22"/>
    </row>
    <row r="11" spans="1:7" ht="30" customHeight="1" x14ac:dyDescent="0.25">
      <c r="A11" s="4">
        <v>2020</v>
      </c>
      <c r="B11" s="2" t="s">
        <v>15</v>
      </c>
      <c r="C11" s="3">
        <v>412000</v>
      </c>
      <c r="D11" s="3">
        <v>412000</v>
      </c>
      <c r="E11" s="2" t="s">
        <v>6</v>
      </c>
      <c r="F11" s="2" t="s">
        <v>16</v>
      </c>
    </row>
    <row r="12" spans="1:7" ht="30" customHeight="1" thickBot="1" x14ac:dyDescent="0.3">
      <c r="A12" s="4">
        <v>2020</v>
      </c>
      <c r="B12" s="2" t="s">
        <v>18</v>
      </c>
      <c r="C12" s="3">
        <v>505000</v>
      </c>
      <c r="D12" s="3">
        <v>505000</v>
      </c>
      <c r="E12" s="2" t="s">
        <v>6</v>
      </c>
      <c r="F12" s="2" t="s">
        <v>13</v>
      </c>
    </row>
    <row r="13" spans="1:7" ht="15.75" customHeight="1" thickBot="1" x14ac:dyDescent="0.3">
      <c r="A13" s="17">
        <v>2020</v>
      </c>
      <c r="B13" s="18" t="s">
        <v>30</v>
      </c>
      <c r="C13" s="19"/>
      <c r="D13" s="20">
        <f>SUM(D11:D12)</f>
        <v>917000</v>
      </c>
      <c r="E13" s="21"/>
      <c r="F13" s="21"/>
      <c r="G13" s="22"/>
    </row>
    <row r="14" spans="1:7" ht="30" customHeight="1" x14ac:dyDescent="0.25">
      <c r="A14" s="4" t="s">
        <v>14</v>
      </c>
      <c r="B14" s="2" t="s">
        <v>17</v>
      </c>
      <c r="C14" s="3">
        <v>412000</v>
      </c>
      <c r="D14" s="3">
        <v>412000</v>
      </c>
      <c r="E14" s="2" t="s">
        <v>6</v>
      </c>
      <c r="F14" s="2" t="s">
        <v>16</v>
      </c>
    </row>
    <row r="15" spans="1:7" ht="30" customHeight="1" thickBot="1" x14ac:dyDescent="0.3">
      <c r="A15" s="4" t="s">
        <v>14</v>
      </c>
      <c r="B15" s="2" t="s">
        <v>19</v>
      </c>
      <c r="C15" s="3">
        <v>505000</v>
      </c>
      <c r="D15" s="3">
        <v>505000</v>
      </c>
      <c r="E15" s="2" t="s">
        <v>6</v>
      </c>
      <c r="F15" s="2" t="s">
        <v>13</v>
      </c>
    </row>
    <row r="16" spans="1:7" ht="15.75" customHeight="1" thickBot="1" x14ac:dyDescent="0.3">
      <c r="A16" s="17">
        <v>2021</v>
      </c>
      <c r="B16" s="18" t="s">
        <v>63</v>
      </c>
      <c r="C16" s="19"/>
      <c r="D16" s="20">
        <f>SUM(D14:D15)</f>
        <v>917000</v>
      </c>
      <c r="E16" s="21"/>
      <c r="F16" s="21"/>
      <c r="G16" s="22"/>
    </row>
    <row r="17" spans="1:7" ht="22.5" customHeight="1" x14ac:dyDescent="0.25">
      <c r="A17" s="36"/>
      <c r="B17" s="37" t="s">
        <v>64</v>
      </c>
      <c r="C17" s="38"/>
      <c r="D17" s="39">
        <f>D10+D13+D16</f>
        <v>2666000</v>
      </c>
      <c r="E17" s="36"/>
      <c r="F17" s="36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ht="21" customHeight="1" x14ac:dyDescent="0.25">
      <c r="A20" s="41" t="s">
        <v>61</v>
      </c>
      <c r="B20" s="41"/>
      <c r="C20" s="41"/>
      <c r="D20" s="41"/>
      <c r="E20" s="41"/>
      <c r="F20" s="41"/>
      <c r="G20" s="7"/>
    </row>
    <row r="21" spans="1:7" ht="9.75" customHeight="1" x14ac:dyDescent="0.35">
      <c r="A21" s="8"/>
      <c r="B21" s="8"/>
      <c r="C21" s="8"/>
      <c r="D21" s="8"/>
      <c r="E21" s="8"/>
      <c r="F21" s="8"/>
      <c r="G21" s="7"/>
    </row>
    <row r="22" spans="1:7" ht="25.5" x14ac:dyDescent="0.25">
      <c r="A22" s="9" t="s">
        <v>0</v>
      </c>
      <c r="B22" s="9" t="s">
        <v>1</v>
      </c>
      <c r="C22" s="9" t="s">
        <v>2</v>
      </c>
      <c r="D22" s="9" t="s">
        <v>3</v>
      </c>
      <c r="E22" s="9" t="s">
        <v>4</v>
      </c>
      <c r="F22" s="42" t="s">
        <v>5</v>
      </c>
      <c r="G22" s="42"/>
    </row>
    <row r="23" spans="1:7" ht="38.25" customHeight="1" x14ac:dyDescent="0.25">
      <c r="A23" s="10" t="s">
        <v>10</v>
      </c>
      <c r="B23" s="11" t="s">
        <v>20</v>
      </c>
      <c r="C23" s="12">
        <v>736000</v>
      </c>
      <c r="D23" s="12">
        <v>479000</v>
      </c>
      <c r="E23" s="11" t="s">
        <v>6</v>
      </c>
      <c r="F23" s="43" t="s">
        <v>66</v>
      </c>
      <c r="G23" s="44"/>
    </row>
    <row r="24" spans="1:7" ht="30" customHeight="1" x14ac:dyDescent="0.25">
      <c r="A24" s="10" t="s">
        <v>10</v>
      </c>
      <c r="B24" s="11" t="s">
        <v>21</v>
      </c>
      <c r="C24" s="12">
        <v>48000</v>
      </c>
      <c r="D24" s="12">
        <v>48000</v>
      </c>
      <c r="E24" s="11" t="s">
        <v>6</v>
      </c>
      <c r="F24" s="43" t="s">
        <v>67</v>
      </c>
      <c r="G24" s="44"/>
    </row>
    <row r="25" spans="1:7" ht="30" customHeight="1" x14ac:dyDescent="0.25">
      <c r="A25" s="10" t="s">
        <v>10</v>
      </c>
      <c r="B25" s="11" t="s">
        <v>22</v>
      </c>
      <c r="C25" s="12">
        <v>15688000</v>
      </c>
      <c r="D25" s="12">
        <v>14694000</v>
      </c>
      <c r="E25" s="11" t="s">
        <v>6</v>
      </c>
      <c r="F25" s="43" t="s">
        <v>22</v>
      </c>
      <c r="G25" s="44"/>
    </row>
    <row r="26" spans="1:7" ht="30" customHeight="1" x14ac:dyDescent="0.25">
      <c r="A26" s="10" t="s">
        <v>10</v>
      </c>
      <c r="B26" s="11" t="s">
        <v>23</v>
      </c>
      <c r="C26" s="12">
        <v>5513000</v>
      </c>
      <c r="D26" s="12">
        <v>5225000</v>
      </c>
      <c r="E26" s="11" t="s">
        <v>6</v>
      </c>
      <c r="F26" s="43" t="s">
        <v>24</v>
      </c>
      <c r="G26" s="44"/>
    </row>
    <row r="27" spans="1:7" ht="30" customHeight="1" x14ac:dyDescent="0.25">
      <c r="A27" s="10" t="s">
        <v>10</v>
      </c>
      <c r="B27" s="13" t="s">
        <v>25</v>
      </c>
      <c r="C27" s="12">
        <v>82000</v>
      </c>
      <c r="D27" s="12">
        <v>82000</v>
      </c>
      <c r="E27" s="11" t="s">
        <v>26</v>
      </c>
      <c r="F27" s="43" t="s">
        <v>27</v>
      </c>
      <c r="G27" s="44"/>
    </row>
    <row r="28" spans="1:7" ht="30" customHeight="1" x14ac:dyDescent="0.25">
      <c r="A28" s="10" t="s">
        <v>10</v>
      </c>
      <c r="B28" s="11" t="s">
        <v>28</v>
      </c>
      <c r="C28" s="12">
        <v>320000</v>
      </c>
      <c r="D28" s="12">
        <v>320000</v>
      </c>
      <c r="E28" s="11" t="s">
        <v>6</v>
      </c>
      <c r="F28" s="43" t="s">
        <v>67</v>
      </c>
      <c r="G28" s="44"/>
    </row>
    <row r="29" spans="1:7" ht="30" customHeight="1" thickBot="1" x14ac:dyDescent="0.3">
      <c r="A29" s="14" t="s">
        <v>10</v>
      </c>
      <c r="B29" s="15" t="s">
        <v>29</v>
      </c>
      <c r="C29" s="16">
        <v>60000</v>
      </c>
      <c r="D29" s="16">
        <v>60000</v>
      </c>
      <c r="E29" s="15" t="s">
        <v>6</v>
      </c>
      <c r="F29" s="45" t="s">
        <v>67</v>
      </c>
      <c r="G29" s="46"/>
    </row>
    <row r="30" spans="1:7" ht="15.75" thickBot="1" x14ac:dyDescent="0.3">
      <c r="A30" s="17">
        <v>2019</v>
      </c>
      <c r="B30" s="18" t="s">
        <v>30</v>
      </c>
      <c r="C30" s="19"/>
      <c r="D30" s="20">
        <f>SUM(D23:D29)</f>
        <v>20908000</v>
      </c>
      <c r="E30" s="21"/>
      <c r="F30" s="21"/>
      <c r="G30" s="22"/>
    </row>
    <row r="31" spans="1:7" ht="30" customHeight="1" x14ac:dyDescent="0.25">
      <c r="A31" s="23" t="s">
        <v>31</v>
      </c>
      <c r="B31" s="24" t="s">
        <v>32</v>
      </c>
      <c r="C31" s="25">
        <v>17485000</v>
      </c>
      <c r="D31" s="25">
        <v>17485000</v>
      </c>
      <c r="E31" s="24" t="s">
        <v>6</v>
      </c>
      <c r="F31" s="48" t="s">
        <v>32</v>
      </c>
      <c r="G31" s="49"/>
    </row>
    <row r="32" spans="1:7" ht="30" customHeight="1" x14ac:dyDescent="0.25">
      <c r="A32" s="10" t="s">
        <v>31</v>
      </c>
      <c r="B32" s="11" t="s">
        <v>33</v>
      </c>
      <c r="C32" s="12">
        <v>5696000</v>
      </c>
      <c r="D32" s="12">
        <v>4980000</v>
      </c>
      <c r="E32" s="11" t="s">
        <v>6</v>
      </c>
      <c r="F32" s="43" t="s">
        <v>34</v>
      </c>
      <c r="G32" s="44"/>
    </row>
    <row r="33" spans="1:7" ht="42" customHeight="1" x14ac:dyDescent="0.25">
      <c r="A33" s="10">
        <v>2020</v>
      </c>
      <c r="B33" s="11" t="s">
        <v>35</v>
      </c>
      <c r="C33" s="12">
        <v>781000</v>
      </c>
      <c r="D33" s="12">
        <v>649000</v>
      </c>
      <c r="E33" s="11" t="s">
        <v>6</v>
      </c>
      <c r="F33" s="43" t="s">
        <v>68</v>
      </c>
      <c r="G33" s="44"/>
    </row>
    <row r="34" spans="1:7" ht="30" customHeight="1" x14ac:dyDescent="0.25">
      <c r="A34" s="10">
        <v>2020</v>
      </c>
      <c r="B34" s="11" t="s">
        <v>36</v>
      </c>
      <c r="C34" s="12">
        <v>264000</v>
      </c>
      <c r="D34" s="12">
        <v>264000</v>
      </c>
      <c r="E34" s="11" t="s">
        <v>6</v>
      </c>
      <c r="F34" s="43" t="s">
        <v>37</v>
      </c>
      <c r="G34" s="44"/>
    </row>
    <row r="35" spans="1:7" ht="30" customHeight="1" x14ac:dyDescent="0.25">
      <c r="A35" s="10">
        <v>2020</v>
      </c>
      <c r="B35" s="11" t="s">
        <v>38</v>
      </c>
      <c r="C35" s="12">
        <v>54000</v>
      </c>
      <c r="D35" s="12">
        <v>54000</v>
      </c>
      <c r="E35" s="11" t="s">
        <v>6</v>
      </c>
      <c r="F35" s="43" t="s">
        <v>37</v>
      </c>
      <c r="G35" s="44"/>
    </row>
    <row r="36" spans="1:7" ht="30" customHeight="1" x14ac:dyDescent="0.25">
      <c r="A36" s="10">
        <v>2020</v>
      </c>
      <c r="B36" s="11" t="s">
        <v>39</v>
      </c>
      <c r="C36" s="12">
        <v>200000</v>
      </c>
      <c r="D36" s="12">
        <v>200000</v>
      </c>
      <c r="E36" s="11" t="s">
        <v>6</v>
      </c>
      <c r="F36" s="43" t="s">
        <v>40</v>
      </c>
      <c r="G36" s="44"/>
    </row>
    <row r="37" spans="1:7" ht="30" customHeight="1" thickBot="1" x14ac:dyDescent="0.3">
      <c r="A37" s="14" t="s">
        <v>31</v>
      </c>
      <c r="B37" s="15" t="s">
        <v>41</v>
      </c>
      <c r="C37" s="16">
        <v>80000</v>
      </c>
      <c r="D37" s="16">
        <v>0</v>
      </c>
      <c r="E37" s="15" t="s">
        <v>26</v>
      </c>
      <c r="F37" s="45" t="s">
        <v>69</v>
      </c>
      <c r="G37" s="46"/>
    </row>
    <row r="38" spans="1:7" ht="15.75" thickBot="1" x14ac:dyDescent="0.3">
      <c r="A38" s="26">
        <v>2020</v>
      </c>
      <c r="B38" s="26" t="s">
        <v>30</v>
      </c>
      <c r="C38" s="19"/>
      <c r="D38" s="20">
        <f>SUM(D31:D37)</f>
        <v>23632000</v>
      </c>
      <c r="E38" s="21"/>
      <c r="F38" s="21"/>
      <c r="G38" s="22"/>
    </row>
    <row r="39" spans="1:7" ht="30" customHeight="1" x14ac:dyDescent="0.25">
      <c r="A39" s="23" t="s">
        <v>14</v>
      </c>
      <c r="B39" s="24" t="s">
        <v>42</v>
      </c>
      <c r="C39" s="25">
        <v>70000</v>
      </c>
      <c r="D39" s="25">
        <v>70000</v>
      </c>
      <c r="E39" s="24" t="s">
        <v>6</v>
      </c>
      <c r="F39" s="48" t="s">
        <v>70</v>
      </c>
      <c r="G39" s="49"/>
    </row>
    <row r="40" spans="1:7" ht="30" customHeight="1" x14ac:dyDescent="0.25">
      <c r="A40" s="10" t="s">
        <v>14</v>
      </c>
      <c r="B40" s="11" t="s">
        <v>43</v>
      </c>
      <c r="C40" s="12">
        <v>4549000</v>
      </c>
      <c r="D40" s="12">
        <v>4549000</v>
      </c>
      <c r="E40" s="11" t="s">
        <v>6</v>
      </c>
      <c r="F40" s="43" t="s">
        <v>44</v>
      </c>
      <c r="G40" s="44"/>
    </row>
    <row r="41" spans="1:7" ht="30" customHeight="1" x14ac:dyDescent="0.25">
      <c r="A41" s="10">
        <v>2021</v>
      </c>
      <c r="B41" s="11" t="s">
        <v>45</v>
      </c>
      <c r="C41" s="12">
        <v>19750000</v>
      </c>
      <c r="D41" s="12">
        <v>17478000</v>
      </c>
      <c r="E41" s="11" t="s">
        <v>6</v>
      </c>
      <c r="F41" s="43" t="s">
        <v>45</v>
      </c>
      <c r="G41" s="44"/>
    </row>
    <row r="42" spans="1:7" ht="30" customHeight="1" x14ac:dyDescent="0.25">
      <c r="A42" s="10">
        <v>2021</v>
      </c>
      <c r="B42" s="11" t="s">
        <v>46</v>
      </c>
      <c r="C42" s="12">
        <v>300000</v>
      </c>
      <c r="D42" s="12">
        <v>300000</v>
      </c>
      <c r="E42" s="11" t="s">
        <v>6</v>
      </c>
      <c r="F42" s="43" t="s">
        <v>47</v>
      </c>
      <c r="G42" s="44"/>
    </row>
    <row r="43" spans="1:7" ht="43.5" customHeight="1" x14ac:dyDescent="0.25">
      <c r="A43" s="10">
        <v>2021</v>
      </c>
      <c r="B43" s="11" t="s">
        <v>48</v>
      </c>
      <c r="C43" s="12">
        <v>780000</v>
      </c>
      <c r="D43" s="12">
        <v>606000</v>
      </c>
      <c r="E43" s="11" t="s">
        <v>6</v>
      </c>
      <c r="F43" s="43" t="s">
        <v>71</v>
      </c>
      <c r="G43" s="44"/>
    </row>
    <row r="44" spans="1:7" ht="30" customHeight="1" x14ac:dyDescent="0.25">
      <c r="A44" s="10">
        <v>2021</v>
      </c>
      <c r="B44" s="11" t="s">
        <v>49</v>
      </c>
      <c r="C44" s="12">
        <v>200000</v>
      </c>
      <c r="D44" s="12">
        <v>200000</v>
      </c>
      <c r="E44" s="11" t="s">
        <v>6</v>
      </c>
      <c r="F44" s="43" t="s">
        <v>40</v>
      </c>
      <c r="G44" s="44"/>
    </row>
    <row r="45" spans="1:7" ht="30" customHeight="1" thickBot="1" x14ac:dyDescent="0.3">
      <c r="A45" s="14">
        <v>2021</v>
      </c>
      <c r="B45" s="15" t="s">
        <v>50</v>
      </c>
      <c r="C45" s="16">
        <v>476300</v>
      </c>
      <c r="D45" s="16">
        <v>476300</v>
      </c>
      <c r="E45" s="15" t="s">
        <v>6</v>
      </c>
      <c r="F45" s="45" t="s">
        <v>47</v>
      </c>
      <c r="G45" s="46"/>
    </row>
    <row r="46" spans="1:7" ht="15.75" thickBot="1" x14ac:dyDescent="0.3">
      <c r="A46" s="26">
        <v>2021</v>
      </c>
      <c r="B46" s="26" t="s">
        <v>30</v>
      </c>
      <c r="C46" s="19"/>
      <c r="D46" s="20">
        <f>SUM(D39:D45)</f>
        <v>23679300</v>
      </c>
      <c r="E46" s="21"/>
      <c r="F46" s="21"/>
      <c r="G46" s="22"/>
    </row>
    <row r="47" spans="1:7" ht="30" customHeight="1" x14ac:dyDescent="0.25">
      <c r="A47" s="23" t="s">
        <v>51</v>
      </c>
      <c r="B47" s="24" t="s">
        <v>52</v>
      </c>
      <c r="C47" s="25">
        <v>70000</v>
      </c>
      <c r="D47" s="25">
        <v>0</v>
      </c>
      <c r="E47" s="24" t="s">
        <v>6</v>
      </c>
      <c r="F47" s="48" t="s">
        <v>72</v>
      </c>
      <c r="G47" s="49"/>
    </row>
    <row r="48" spans="1:7" ht="30" customHeight="1" x14ac:dyDescent="0.25">
      <c r="A48" s="10" t="s">
        <v>51</v>
      </c>
      <c r="B48" s="11" t="s">
        <v>53</v>
      </c>
      <c r="C48" s="12">
        <v>4975000</v>
      </c>
      <c r="D48" s="12">
        <v>4207000</v>
      </c>
      <c r="E48" s="11" t="s">
        <v>6</v>
      </c>
      <c r="F48" s="43" t="s">
        <v>54</v>
      </c>
      <c r="G48" s="44"/>
    </row>
    <row r="49" spans="1:7" ht="30" customHeight="1" x14ac:dyDescent="0.25">
      <c r="A49" s="10" t="s">
        <v>51</v>
      </c>
      <c r="B49" s="11" t="s">
        <v>49</v>
      </c>
      <c r="C49" s="12">
        <v>200000</v>
      </c>
      <c r="D49" s="12">
        <v>0</v>
      </c>
      <c r="E49" s="11" t="s">
        <v>6</v>
      </c>
      <c r="F49" s="43" t="s">
        <v>40</v>
      </c>
      <c r="G49" s="44"/>
    </row>
    <row r="50" spans="1:7" ht="30" customHeight="1" thickBot="1" x14ac:dyDescent="0.3">
      <c r="A50" s="14" t="s">
        <v>51</v>
      </c>
      <c r="B50" s="15" t="s">
        <v>55</v>
      </c>
      <c r="C50" s="16">
        <v>300000</v>
      </c>
      <c r="D50" s="16">
        <v>0</v>
      </c>
      <c r="E50" s="15" t="s">
        <v>6</v>
      </c>
      <c r="F50" s="45" t="s">
        <v>56</v>
      </c>
      <c r="G50" s="46"/>
    </row>
    <row r="51" spans="1:7" ht="15.75" thickBot="1" x14ac:dyDescent="0.3">
      <c r="A51" s="27">
        <v>2022</v>
      </c>
      <c r="B51" s="27" t="s">
        <v>30</v>
      </c>
      <c r="C51" s="28"/>
      <c r="D51" s="29">
        <f>SUM(D47:D50)</f>
        <v>4207000</v>
      </c>
      <c r="E51" s="28"/>
      <c r="F51" s="28"/>
      <c r="G51" s="30"/>
    </row>
    <row r="52" spans="1:7" x14ac:dyDescent="0.25">
      <c r="A52" s="36"/>
      <c r="B52" s="37" t="s">
        <v>64</v>
      </c>
      <c r="C52" s="38"/>
      <c r="D52" s="39">
        <f>D30+D38+D46</f>
        <v>68219300</v>
      </c>
      <c r="E52" s="36"/>
      <c r="F52" s="36"/>
    </row>
    <row r="53" spans="1:7" ht="14.25" customHeight="1" x14ac:dyDescent="0.25"/>
    <row r="54" spans="1:7" ht="18" customHeight="1" x14ac:dyDescent="0.25">
      <c r="A54" s="41" t="s">
        <v>60</v>
      </c>
      <c r="B54" s="41"/>
      <c r="C54" s="41"/>
      <c r="D54" s="41"/>
      <c r="E54" s="41"/>
      <c r="F54" s="41"/>
    </row>
    <row r="55" spans="1:7" ht="5.25" customHeight="1" x14ac:dyDescent="0.25"/>
    <row r="56" spans="1:7" ht="25.5" x14ac:dyDescent="0.25">
      <c r="A56" s="31" t="s">
        <v>0</v>
      </c>
      <c r="B56" s="32" t="s">
        <v>1</v>
      </c>
      <c r="C56" s="32" t="s">
        <v>2</v>
      </c>
      <c r="D56" s="32" t="s">
        <v>3</v>
      </c>
      <c r="E56" s="32" t="s">
        <v>4</v>
      </c>
      <c r="F56" s="56" t="s">
        <v>5</v>
      </c>
      <c r="G56" s="57"/>
    </row>
    <row r="57" spans="1:7" ht="42.75" customHeight="1" x14ac:dyDescent="0.25">
      <c r="A57" s="33" t="s">
        <v>10</v>
      </c>
      <c r="B57" s="34" t="s">
        <v>20</v>
      </c>
      <c r="C57" s="35">
        <v>649000</v>
      </c>
      <c r="D57" s="35">
        <v>216000</v>
      </c>
      <c r="E57" s="33" t="s">
        <v>6</v>
      </c>
      <c r="F57" s="52" t="s">
        <v>73</v>
      </c>
      <c r="G57" s="53"/>
    </row>
    <row r="58" spans="1:7" ht="30" customHeight="1" x14ac:dyDescent="0.25">
      <c r="A58" s="33" t="s">
        <v>10</v>
      </c>
      <c r="B58" s="34" t="s">
        <v>22</v>
      </c>
      <c r="C58" s="35">
        <v>7009000</v>
      </c>
      <c r="D58" s="35">
        <v>5797000</v>
      </c>
      <c r="E58" s="33" t="s">
        <v>6</v>
      </c>
      <c r="F58" s="52" t="s">
        <v>22</v>
      </c>
      <c r="G58" s="53"/>
    </row>
    <row r="59" spans="1:7" ht="30" customHeight="1" thickBot="1" x14ac:dyDescent="0.3">
      <c r="A59" s="33" t="s">
        <v>10</v>
      </c>
      <c r="B59" s="34" t="s">
        <v>23</v>
      </c>
      <c r="C59" s="35">
        <v>1270000</v>
      </c>
      <c r="D59" s="35">
        <v>1263000</v>
      </c>
      <c r="E59" s="33" t="s">
        <v>6</v>
      </c>
      <c r="F59" s="50" t="s">
        <v>24</v>
      </c>
      <c r="G59" s="51"/>
    </row>
    <row r="60" spans="1:7" ht="15.75" thickBot="1" x14ac:dyDescent="0.3">
      <c r="A60" s="26">
        <v>2019</v>
      </c>
      <c r="B60" s="26"/>
      <c r="C60" s="19"/>
      <c r="D60" s="20">
        <f>SUM(D57:D59)</f>
        <v>7276000</v>
      </c>
      <c r="E60" s="21"/>
      <c r="F60" s="21"/>
      <c r="G60" s="22"/>
    </row>
    <row r="61" spans="1:7" ht="30" customHeight="1" x14ac:dyDescent="0.25">
      <c r="A61" s="33" t="s">
        <v>31</v>
      </c>
      <c r="B61" s="34" t="s">
        <v>32</v>
      </c>
      <c r="C61" s="35">
        <v>6659600</v>
      </c>
      <c r="D61" s="35">
        <v>6292000</v>
      </c>
      <c r="E61" s="33" t="s">
        <v>6</v>
      </c>
      <c r="F61" s="54" t="s">
        <v>32</v>
      </c>
      <c r="G61" s="55"/>
    </row>
    <row r="62" spans="1:7" ht="35.25" customHeight="1" x14ac:dyDescent="0.25">
      <c r="A62" s="33">
        <v>2020</v>
      </c>
      <c r="B62" s="34" t="s">
        <v>35</v>
      </c>
      <c r="C62" s="35">
        <v>308000</v>
      </c>
      <c r="D62" s="35">
        <v>192000</v>
      </c>
      <c r="E62" s="33" t="s">
        <v>6</v>
      </c>
      <c r="F62" s="52" t="s">
        <v>68</v>
      </c>
      <c r="G62" s="53"/>
    </row>
    <row r="63" spans="1:7" ht="30" customHeight="1" thickBot="1" x14ac:dyDescent="0.3">
      <c r="A63" s="33" t="s">
        <v>31</v>
      </c>
      <c r="B63" s="34" t="s">
        <v>33</v>
      </c>
      <c r="C63" s="35">
        <v>1847000</v>
      </c>
      <c r="D63" s="35">
        <v>1623000</v>
      </c>
      <c r="E63" s="33" t="s">
        <v>6</v>
      </c>
      <c r="F63" s="50" t="s">
        <v>34</v>
      </c>
      <c r="G63" s="51"/>
    </row>
    <row r="64" spans="1:7" ht="15.75" thickBot="1" x14ac:dyDescent="0.3">
      <c r="A64" s="26">
        <v>2020</v>
      </c>
      <c r="B64" s="26"/>
      <c r="C64" s="19"/>
      <c r="D64" s="20">
        <f>SUM(D61:D63)</f>
        <v>8107000</v>
      </c>
      <c r="E64" s="21"/>
      <c r="F64" s="21"/>
      <c r="G64" s="22"/>
    </row>
    <row r="65" spans="1:7" ht="30" customHeight="1" x14ac:dyDescent="0.25">
      <c r="A65" s="33" t="s">
        <v>14</v>
      </c>
      <c r="B65" s="34" t="s">
        <v>43</v>
      </c>
      <c r="C65" s="35">
        <v>2071000</v>
      </c>
      <c r="D65" s="35">
        <v>1886000</v>
      </c>
      <c r="E65" s="33" t="s">
        <v>6</v>
      </c>
      <c r="F65" s="54" t="s">
        <v>44</v>
      </c>
      <c r="G65" s="55"/>
    </row>
    <row r="66" spans="1:7" ht="42" customHeight="1" x14ac:dyDescent="0.25">
      <c r="A66" s="33">
        <v>2021</v>
      </c>
      <c r="B66" s="34" t="s">
        <v>48</v>
      </c>
      <c r="C66" s="35">
        <v>351000</v>
      </c>
      <c r="D66" s="35">
        <v>271000</v>
      </c>
      <c r="E66" s="33" t="s">
        <v>6</v>
      </c>
      <c r="F66" s="52" t="s">
        <v>74</v>
      </c>
      <c r="G66" s="53"/>
    </row>
    <row r="67" spans="1:7" ht="30" customHeight="1" thickBot="1" x14ac:dyDescent="0.3">
      <c r="A67" s="33">
        <v>2021</v>
      </c>
      <c r="B67" s="34" t="s">
        <v>45</v>
      </c>
      <c r="C67" s="35">
        <v>6679000</v>
      </c>
      <c r="D67" s="35">
        <v>6679000</v>
      </c>
      <c r="E67" s="33" t="s">
        <v>6</v>
      </c>
      <c r="F67" s="50" t="s">
        <v>45</v>
      </c>
      <c r="G67" s="51"/>
    </row>
    <row r="68" spans="1:7" ht="15.75" thickBot="1" x14ac:dyDescent="0.3">
      <c r="A68" s="26">
        <v>2021</v>
      </c>
      <c r="B68" s="26"/>
      <c r="C68" s="19"/>
      <c r="D68" s="20">
        <f>SUM(D65:D67)</f>
        <v>8836000</v>
      </c>
      <c r="E68" s="21"/>
      <c r="F68" s="21"/>
      <c r="G68" s="22"/>
    </row>
    <row r="69" spans="1:7" ht="30" customHeight="1" x14ac:dyDescent="0.25">
      <c r="A69" s="33" t="s">
        <v>51</v>
      </c>
      <c r="B69" s="34" t="s">
        <v>58</v>
      </c>
      <c r="C69" s="35">
        <v>500500</v>
      </c>
      <c r="D69" s="35">
        <v>0</v>
      </c>
      <c r="E69" s="33" t="s">
        <v>6</v>
      </c>
      <c r="F69" s="54" t="s">
        <v>59</v>
      </c>
      <c r="G69" s="55"/>
    </row>
    <row r="70" spans="1:7" ht="30" customHeight="1" thickBot="1" x14ac:dyDescent="0.3">
      <c r="A70" s="33" t="s">
        <v>51</v>
      </c>
      <c r="B70" s="34" t="s">
        <v>53</v>
      </c>
      <c r="C70" s="35">
        <v>2485000</v>
      </c>
      <c r="D70" s="35">
        <v>1647000</v>
      </c>
      <c r="E70" s="33" t="s">
        <v>6</v>
      </c>
      <c r="F70" s="50" t="s">
        <v>54</v>
      </c>
      <c r="G70" s="51"/>
    </row>
    <row r="71" spans="1:7" ht="15.75" thickBot="1" x14ac:dyDescent="0.3">
      <c r="A71" s="26">
        <v>2022</v>
      </c>
      <c r="B71" s="26"/>
      <c r="C71" s="19"/>
      <c r="D71" s="20">
        <f>SUM(D69:D70)</f>
        <v>1647000</v>
      </c>
      <c r="E71" s="21"/>
      <c r="F71" s="21"/>
      <c r="G71" s="22"/>
    </row>
    <row r="72" spans="1:7" x14ac:dyDescent="0.25">
      <c r="A72" s="36"/>
      <c r="B72" s="37" t="s">
        <v>64</v>
      </c>
      <c r="C72" s="38"/>
      <c r="D72" s="39">
        <f>SUM(D60+D64+D68)</f>
        <v>24219000</v>
      </c>
      <c r="E72" s="36"/>
      <c r="F72" s="36"/>
    </row>
  </sheetData>
  <mergeCells count="42">
    <mergeCell ref="F70:G70"/>
    <mergeCell ref="F66:G66"/>
    <mergeCell ref="A54:F54"/>
    <mergeCell ref="F63:G63"/>
    <mergeCell ref="F65:G65"/>
    <mergeCell ref="F62:G62"/>
    <mergeCell ref="F69:G69"/>
    <mergeCell ref="F67:G67"/>
    <mergeCell ref="F56:G56"/>
    <mergeCell ref="F57:G57"/>
    <mergeCell ref="F58:G58"/>
    <mergeCell ref="F59:G59"/>
    <mergeCell ref="F61:G61"/>
    <mergeCell ref="F48:G48"/>
    <mergeCell ref="F49:G49"/>
    <mergeCell ref="F50:G50"/>
    <mergeCell ref="A3:F3"/>
    <mergeCell ref="F42:G42"/>
    <mergeCell ref="F43:G43"/>
    <mergeCell ref="F44:G44"/>
    <mergeCell ref="F45:G45"/>
    <mergeCell ref="F47:G47"/>
    <mergeCell ref="F36:G36"/>
    <mergeCell ref="F37:G37"/>
    <mergeCell ref="F39:G39"/>
    <mergeCell ref="F40:G40"/>
    <mergeCell ref="F41:G41"/>
    <mergeCell ref="F31:G31"/>
    <mergeCell ref="F32:G32"/>
    <mergeCell ref="F33:G33"/>
    <mergeCell ref="F34:G34"/>
    <mergeCell ref="F35:G35"/>
    <mergeCell ref="F25:G25"/>
    <mergeCell ref="F26:G26"/>
    <mergeCell ref="F27:G27"/>
    <mergeCell ref="F28:G28"/>
    <mergeCell ref="F29:G29"/>
    <mergeCell ref="A2:F2"/>
    <mergeCell ref="A20:F20"/>
    <mergeCell ref="F22:G22"/>
    <mergeCell ref="F23:G23"/>
    <mergeCell ref="F24:G24"/>
  </mergeCells>
  <pageMargins left="0.98425196850393704" right="0.98425196850393704" top="0.98425196850393704" bottom="0.98425196850393704" header="0.98425196850393704" footer="0.98425196850393704"/>
  <pageSetup scale="7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Himlarová Markéta</dc:creator>
  <cp:lastModifiedBy>Himlarová Markéta</cp:lastModifiedBy>
  <cp:lastPrinted>2022-02-14T12:06:59Z</cp:lastPrinted>
  <dcterms:created xsi:type="dcterms:W3CDTF">2022-01-26T10:47:07Z</dcterms:created>
  <dcterms:modified xsi:type="dcterms:W3CDTF">2022-03-02T09:44:38Z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2022-02-14T10:18:51Z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78b27f40-9e33-41ad-9b9e-7ba8be67a27a</vt:lpwstr>
  </property>
  <property fmtid="{D5CDD505-2E9C-101B-9397-08002B2CF9AE}" pid="8" name="MSIP_Label_9b7d34a6-922c-473b-8048-37f831bec2ea_ContentBits">
    <vt:lpwstr>0</vt:lpwstr>
  </property>
</Properties>
</file>