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07_INV\_OU_MAJ6\Neničková\ZK-2016\22.9.2016\SSMSK-výkupy pozemků od ZPR\"/>
    </mc:Choice>
  </mc:AlternateContent>
  <bookViews>
    <workbookView xWindow="240" yWindow="30" windowWidth="20115" windowHeight="801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102" i="1" l="1"/>
  <c r="D103" i="1" s="1"/>
  <c r="D97" i="1"/>
  <c r="D96" i="1"/>
  <c r="D95" i="1"/>
  <c r="D94" i="1"/>
  <c r="D89" i="1"/>
  <c r="D90" i="1" s="1"/>
  <c r="D85" i="1"/>
  <c r="D84" i="1"/>
  <c r="D80" i="1"/>
  <c r="D81" i="1" s="1"/>
  <c r="D76" i="1"/>
  <c r="D75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71" i="1" s="1"/>
  <c r="D51" i="1"/>
  <c r="D50" i="1"/>
  <c r="D52" i="1" s="1"/>
  <c r="D45" i="1"/>
  <c r="D44" i="1"/>
  <c r="D43" i="1"/>
  <c r="D42" i="1"/>
  <c r="D41" i="1"/>
  <c r="D36" i="1"/>
  <c r="D35" i="1"/>
  <c r="D34" i="1"/>
  <c r="D33" i="1"/>
  <c r="D32" i="1"/>
  <c r="D31" i="1"/>
  <c r="D26" i="1"/>
  <c r="D25" i="1"/>
  <c r="D24" i="1"/>
  <c r="D27" i="1" s="1"/>
  <c r="D19" i="1"/>
  <c r="D18" i="1"/>
  <c r="D20" i="1" s="1"/>
  <c r="D13" i="1"/>
  <c r="D12" i="1"/>
  <c r="D11" i="1"/>
  <c r="D10" i="1"/>
  <c r="D9" i="1"/>
  <c r="D8" i="1"/>
  <c r="D7" i="1"/>
  <c r="D6" i="1"/>
  <c r="D5" i="1"/>
  <c r="D14" i="1" l="1"/>
  <c r="D46" i="1"/>
  <c r="D37" i="1"/>
  <c r="D106" i="1" s="1"/>
  <c r="D98" i="1"/>
</calcChain>
</file>

<file path=xl/sharedStrings.xml><?xml version="1.0" encoding="utf-8"?>
<sst xmlns="http://schemas.openxmlformats.org/spreadsheetml/2006/main" count="131" uniqueCount="71">
  <si>
    <t>Pozemek</t>
  </si>
  <si>
    <t>Cena pozemku za m2</t>
  </si>
  <si>
    <t>Výměra v m2</t>
  </si>
  <si>
    <t>Cena pozemku (zaokrouhleno)</t>
  </si>
  <si>
    <t>3818/28</t>
  </si>
  <si>
    <t>3818/30</t>
  </si>
  <si>
    <t>3818/31</t>
  </si>
  <si>
    <t>3818/32</t>
  </si>
  <si>
    <t>3818/34</t>
  </si>
  <si>
    <t>3818/35</t>
  </si>
  <si>
    <t>1408/30</t>
  </si>
  <si>
    <t>3817/1</t>
  </si>
  <si>
    <t>Cena celkem</t>
  </si>
  <si>
    <t>1450/10</t>
  </si>
  <si>
    <t>1450/12</t>
  </si>
  <si>
    <t>3254/7</t>
  </si>
  <si>
    <t>4863/2</t>
  </si>
  <si>
    <t>4863/4</t>
  </si>
  <si>
    <t>2834/11</t>
  </si>
  <si>
    <t>2834/5</t>
  </si>
  <si>
    <t>2834/3</t>
  </si>
  <si>
    <t>2834/9</t>
  </si>
  <si>
    <t>2834/1</t>
  </si>
  <si>
    <t>2834/10</t>
  </si>
  <si>
    <t>957/4</t>
  </si>
  <si>
    <t>957/5</t>
  </si>
  <si>
    <t>957/9</t>
  </si>
  <si>
    <t>1036/2</t>
  </si>
  <si>
    <t>1036/4</t>
  </si>
  <si>
    <t>350/24</t>
  </si>
  <si>
    <t>350/25</t>
  </si>
  <si>
    <t>2925/2</t>
  </si>
  <si>
    <t>983/10</t>
  </si>
  <si>
    <t>970/4</t>
  </si>
  <si>
    <t>967/8</t>
  </si>
  <si>
    <t>938/1</t>
  </si>
  <si>
    <t>1157/4</t>
  </si>
  <si>
    <t>1223/5</t>
  </si>
  <si>
    <t>1223/2</t>
  </si>
  <si>
    <t>2951/5</t>
  </si>
  <si>
    <t>2951/6</t>
  </si>
  <si>
    <t>1228/5</t>
  </si>
  <si>
    <t>2944/8</t>
  </si>
  <si>
    <t>1110/4</t>
  </si>
  <si>
    <t>1556/5</t>
  </si>
  <si>
    <t>1156/3</t>
  </si>
  <si>
    <t>1793/95</t>
  </si>
  <si>
    <t>1262/36</t>
  </si>
  <si>
    <t>7189/9</t>
  </si>
  <si>
    <t>1117/5</t>
  </si>
  <si>
    <t>686/65</t>
  </si>
  <si>
    <t>682/64</t>
  </si>
  <si>
    <t>686/66</t>
  </si>
  <si>
    <t>816/2</t>
  </si>
  <si>
    <t>2314/33</t>
  </si>
  <si>
    <t>nový stav</t>
  </si>
  <si>
    <t>CELKEM:</t>
  </si>
  <si>
    <t>Ceny pozemků dle znaleckého posudku</t>
  </si>
  <si>
    <t>k. ú. Razová</t>
  </si>
  <si>
    <t>k. ú. Mezina</t>
  </si>
  <si>
    <t>k. ú. Bruntál-město</t>
  </si>
  <si>
    <t>k. ú. Leskovec nad Moravicí</t>
  </si>
  <si>
    <t>k. ú. Valšov</t>
  </si>
  <si>
    <t>k. ú. Nová Pláň</t>
  </si>
  <si>
    <t>k. ú. Roudno</t>
  </si>
  <si>
    <t>k. ú. Karviná-město</t>
  </si>
  <si>
    <t>k. ú. Stonava</t>
  </si>
  <si>
    <t>k. ú. Starý Bohumín</t>
  </si>
  <si>
    <t>k. ú. Prostřední Bludovice</t>
  </si>
  <si>
    <t>k. ú. Studénka nad Odrou</t>
  </si>
  <si>
    <t>3818/27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</si>
</sst>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vertAlign val="superscript"/>
      <sz val="10"/>
      <color rgb="FF000000"/>
      <name val="Tahoma"/>
      <family val="2"/>
      <charset val="238"/>
    </font>
    <font>
      <b/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justify"/>
    </xf>
    <xf numFmtId="44" fontId="5" fillId="0" borderId="1" xfId="1" applyFont="1" applyBorder="1"/>
    <xf numFmtId="0" fontId="5" fillId="0" borderId="1" xfId="0" applyFont="1" applyBorder="1"/>
    <xf numFmtId="164" fontId="5" fillId="0" borderId="1" xfId="1" applyNumberFormat="1" applyFont="1" applyBorder="1"/>
    <xf numFmtId="0" fontId="5" fillId="0" borderId="5" xfId="0" applyFont="1" applyBorder="1"/>
    <xf numFmtId="164" fontId="5" fillId="0" borderId="5" xfId="1" applyNumberFormat="1" applyFont="1" applyBorder="1"/>
    <xf numFmtId="0" fontId="7" fillId="0" borderId="0" xfId="0" applyFont="1" applyAlignment="1">
      <alignment horizontal="justify"/>
    </xf>
    <xf numFmtId="0" fontId="4" fillId="0" borderId="7" xfId="0" applyFont="1" applyBorder="1"/>
    <xf numFmtId="0" fontId="6" fillId="0" borderId="1" xfId="0" applyFont="1" applyFill="1" applyBorder="1" applyAlignment="1">
      <alignment horizontal="justify"/>
    </xf>
    <xf numFmtId="0" fontId="5" fillId="0" borderId="1" xfId="0" applyFont="1" applyFill="1" applyBorder="1"/>
    <xf numFmtId="0" fontId="5" fillId="0" borderId="5" xfId="0" applyFont="1" applyFill="1" applyBorder="1"/>
    <xf numFmtId="164" fontId="4" fillId="2" borderId="2" xfId="0" applyNumberFormat="1" applyFont="1" applyFill="1" applyBorder="1"/>
    <xf numFmtId="164" fontId="4" fillId="2" borderId="6" xfId="0" applyNumberFormat="1" applyFont="1" applyFill="1" applyBorder="1"/>
    <xf numFmtId="0" fontId="4" fillId="2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/>
    <xf numFmtId="44" fontId="5" fillId="0" borderId="0" xfId="1" applyFont="1" applyFill="1" applyBorder="1"/>
    <xf numFmtId="0" fontId="5" fillId="0" borderId="0" xfId="0" applyFont="1" applyFill="1" applyBorder="1"/>
    <xf numFmtId="0" fontId="0" fillId="0" borderId="0" xfId="0" applyBorder="1"/>
    <xf numFmtId="0" fontId="4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justify"/>
    </xf>
    <xf numFmtId="164" fontId="5" fillId="0" borderId="0" xfId="1" applyNumberFormat="1" applyFont="1" applyFill="1" applyBorder="1"/>
    <xf numFmtId="0" fontId="7" fillId="0" borderId="0" xfId="0" applyFont="1" applyFill="1" applyBorder="1" applyAlignment="1">
      <alignment horizontal="justify"/>
    </xf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Border="1"/>
    <xf numFmtId="0" fontId="4" fillId="0" borderId="0" xfId="0" applyFont="1"/>
    <xf numFmtId="0" fontId="4" fillId="0" borderId="0" xfId="0" applyFont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8" xfId="0" applyFont="1" applyFill="1" applyBorder="1" applyAlignment="1"/>
    <xf numFmtId="0" fontId="0" fillId="0" borderId="8" xfId="0" applyFill="1" applyBorder="1" applyAlignment="1"/>
    <xf numFmtId="0" fontId="0" fillId="0" borderId="0" xfId="0" applyFill="1" applyBorder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Excel Built-in Normal" xfId="2"/>
    <cellStyle name="Měna" xfId="1" builtinId="4"/>
    <cellStyle name="Normální" xfId="0" builtinId="0"/>
    <cellStyle name="normální 2" xfId="3"/>
    <cellStyle name="Normální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"/>
  <sheetViews>
    <sheetView tabSelected="1" workbookViewId="0">
      <selection activeCell="A5" sqref="A5"/>
    </sheetView>
  </sheetViews>
  <sheetFormatPr defaultRowHeight="15" x14ac:dyDescent="0.25"/>
  <cols>
    <col min="2" max="2" width="11" customWidth="1"/>
    <col min="3" max="3" width="14" customWidth="1"/>
    <col min="4" max="4" width="14.85546875" customWidth="1"/>
    <col min="7" max="7" width="11" customWidth="1"/>
    <col min="8" max="8" width="14.28515625" customWidth="1"/>
    <col min="9" max="9" width="15.28515625" customWidth="1"/>
  </cols>
  <sheetData>
    <row r="1" spans="1:9" ht="15.75" x14ac:dyDescent="0.25">
      <c r="A1" s="40" t="s">
        <v>57</v>
      </c>
      <c r="B1" s="41"/>
      <c r="C1" s="41"/>
      <c r="D1" s="41"/>
    </row>
    <row r="2" spans="1:9" x14ac:dyDescent="0.25">
      <c r="A2" s="23"/>
      <c r="B2" s="23"/>
      <c r="C2" s="23"/>
      <c r="D2" s="23"/>
    </row>
    <row r="3" spans="1:9" x14ac:dyDescent="0.25">
      <c r="A3" s="37" t="s">
        <v>58</v>
      </c>
      <c r="B3" s="38"/>
      <c r="C3" s="1"/>
      <c r="D3" s="1"/>
      <c r="E3" s="1"/>
      <c r="F3" s="36"/>
      <c r="G3" s="39"/>
      <c r="H3" s="22"/>
      <c r="I3" s="22"/>
    </row>
    <row r="4" spans="1:9" ht="39" x14ac:dyDescent="0.25">
      <c r="A4" s="2" t="s">
        <v>0</v>
      </c>
      <c r="B4" s="3" t="s">
        <v>1</v>
      </c>
      <c r="C4" s="2" t="s">
        <v>2</v>
      </c>
      <c r="D4" s="4" t="s">
        <v>3</v>
      </c>
      <c r="E4" s="1"/>
      <c r="F4" s="20"/>
      <c r="G4" s="19"/>
      <c r="H4" s="20"/>
      <c r="I4" s="24"/>
    </row>
    <row r="5" spans="1:9" x14ac:dyDescent="0.25">
      <c r="A5" s="5" t="s">
        <v>70</v>
      </c>
      <c r="B5" s="6">
        <v>30</v>
      </c>
      <c r="C5" s="7">
        <v>1019</v>
      </c>
      <c r="D5" s="8">
        <f>B5*C5</f>
        <v>30570</v>
      </c>
      <c r="E5" s="1"/>
      <c r="F5" s="25"/>
      <c r="G5" s="21"/>
      <c r="H5" s="22"/>
      <c r="I5" s="26"/>
    </row>
    <row r="6" spans="1:9" x14ac:dyDescent="0.25">
      <c r="A6" s="5" t="s">
        <v>4</v>
      </c>
      <c r="B6" s="6">
        <v>30</v>
      </c>
      <c r="C6" s="7">
        <v>8870</v>
      </c>
      <c r="D6" s="8">
        <f t="shared" ref="D6:D13" si="0">B6*C6</f>
        <v>266100</v>
      </c>
      <c r="E6" s="1"/>
      <c r="F6" s="25"/>
      <c r="G6" s="21"/>
      <c r="H6" s="22"/>
      <c r="I6" s="26"/>
    </row>
    <row r="7" spans="1:9" x14ac:dyDescent="0.25">
      <c r="A7" s="5" t="s">
        <v>5</v>
      </c>
      <c r="B7" s="6">
        <v>30</v>
      </c>
      <c r="C7" s="7">
        <v>201</v>
      </c>
      <c r="D7" s="8">
        <f t="shared" si="0"/>
        <v>6030</v>
      </c>
      <c r="E7" s="1"/>
      <c r="F7" s="25"/>
      <c r="G7" s="21"/>
      <c r="H7" s="22"/>
      <c r="I7" s="26"/>
    </row>
    <row r="8" spans="1:9" x14ac:dyDescent="0.25">
      <c r="A8" s="5" t="s">
        <v>6</v>
      </c>
      <c r="B8" s="6">
        <v>30</v>
      </c>
      <c r="C8" s="7">
        <v>1100</v>
      </c>
      <c r="D8" s="8">
        <f t="shared" si="0"/>
        <v>33000</v>
      </c>
      <c r="E8" s="1"/>
      <c r="F8" s="25"/>
      <c r="G8" s="21"/>
      <c r="H8" s="22"/>
      <c r="I8" s="26"/>
    </row>
    <row r="9" spans="1:9" x14ac:dyDescent="0.25">
      <c r="A9" s="5" t="s">
        <v>7</v>
      </c>
      <c r="B9" s="6">
        <v>30</v>
      </c>
      <c r="C9" s="7">
        <v>3098</v>
      </c>
      <c r="D9" s="8">
        <f t="shared" si="0"/>
        <v>92940</v>
      </c>
      <c r="E9" s="1"/>
      <c r="F9" s="25"/>
      <c r="G9" s="21"/>
      <c r="H9" s="22"/>
      <c r="I9" s="26"/>
    </row>
    <row r="10" spans="1:9" x14ac:dyDescent="0.25">
      <c r="A10" s="5" t="s">
        <v>8</v>
      </c>
      <c r="B10" s="6">
        <v>30</v>
      </c>
      <c r="C10" s="7">
        <v>13200</v>
      </c>
      <c r="D10" s="8">
        <f t="shared" si="0"/>
        <v>396000</v>
      </c>
      <c r="E10" s="1"/>
      <c r="F10" s="25"/>
      <c r="G10" s="21"/>
      <c r="H10" s="22"/>
      <c r="I10" s="26"/>
    </row>
    <row r="11" spans="1:9" x14ac:dyDescent="0.25">
      <c r="A11" s="5" t="s">
        <v>9</v>
      </c>
      <c r="B11" s="6">
        <v>30</v>
      </c>
      <c r="C11" s="7">
        <v>104</v>
      </c>
      <c r="D11" s="8">
        <f t="shared" si="0"/>
        <v>3120</v>
      </c>
      <c r="E11" s="1"/>
      <c r="F11" s="25"/>
      <c r="G11" s="21"/>
      <c r="H11" s="22"/>
      <c r="I11" s="26"/>
    </row>
    <row r="12" spans="1:9" x14ac:dyDescent="0.25">
      <c r="A12" s="5" t="s">
        <v>10</v>
      </c>
      <c r="B12" s="6">
        <v>30</v>
      </c>
      <c r="C12" s="7">
        <v>989</v>
      </c>
      <c r="D12" s="8">
        <f t="shared" si="0"/>
        <v>29670</v>
      </c>
      <c r="E12" s="1"/>
      <c r="F12" s="25"/>
      <c r="G12" s="21"/>
      <c r="H12" s="22"/>
      <c r="I12" s="26"/>
    </row>
    <row r="13" spans="1:9" ht="15.75" thickBot="1" x14ac:dyDescent="0.3">
      <c r="A13" s="5" t="s">
        <v>11</v>
      </c>
      <c r="B13" s="6">
        <v>30</v>
      </c>
      <c r="C13" s="9">
        <v>19096</v>
      </c>
      <c r="D13" s="10">
        <f t="shared" si="0"/>
        <v>572880</v>
      </c>
      <c r="E13" s="1"/>
      <c r="F13" s="25"/>
      <c r="G13" s="21"/>
      <c r="H13" s="22"/>
      <c r="I13" s="26"/>
    </row>
    <row r="14" spans="1:9" ht="16.5" thickTop="1" thickBot="1" x14ac:dyDescent="0.3">
      <c r="A14" s="11"/>
      <c r="B14" s="1"/>
      <c r="C14" s="12" t="s">
        <v>12</v>
      </c>
      <c r="D14" s="17">
        <f>SUM(D5:D13)</f>
        <v>1430310</v>
      </c>
      <c r="E14" s="1"/>
      <c r="F14" s="27"/>
      <c r="G14" s="22"/>
      <c r="H14" s="20"/>
      <c r="I14" s="28"/>
    </row>
    <row r="15" spans="1:9" ht="15.75" thickTop="1" x14ac:dyDescent="0.25">
      <c r="A15" s="1"/>
      <c r="B15" s="1"/>
      <c r="C15" s="1"/>
      <c r="D15" s="1"/>
      <c r="E15" s="1"/>
      <c r="F15" s="22"/>
      <c r="G15" s="22"/>
      <c r="H15" s="22"/>
      <c r="I15" s="22"/>
    </row>
    <row r="16" spans="1:9" x14ac:dyDescent="0.25">
      <c r="A16" s="31" t="s">
        <v>59</v>
      </c>
      <c r="B16" s="1"/>
      <c r="C16" s="1"/>
      <c r="D16" s="1"/>
      <c r="E16" s="1"/>
      <c r="F16" s="22"/>
      <c r="G16" s="22"/>
      <c r="H16" s="22"/>
      <c r="I16" s="22"/>
    </row>
    <row r="17" spans="1:9" ht="39" x14ac:dyDescent="0.25">
      <c r="A17" s="2" t="s">
        <v>0</v>
      </c>
      <c r="B17" s="3" t="s">
        <v>1</v>
      </c>
      <c r="C17" s="2" t="s">
        <v>2</v>
      </c>
      <c r="D17" s="4" t="s">
        <v>3</v>
      </c>
      <c r="E17" s="1"/>
      <c r="F17" s="20"/>
      <c r="G17" s="19"/>
      <c r="H17" s="20"/>
      <c r="I17" s="24"/>
    </row>
    <row r="18" spans="1:9" x14ac:dyDescent="0.25">
      <c r="A18" s="5" t="s">
        <v>13</v>
      </c>
      <c r="B18" s="6">
        <v>35.520000000000003</v>
      </c>
      <c r="C18" s="7">
        <v>2184</v>
      </c>
      <c r="D18" s="8">
        <f>B18*C18</f>
        <v>77575.680000000008</v>
      </c>
      <c r="E18" s="1"/>
      <c r="F18" s="25"/>
      <c r="G18" s="21"/>
      <c r="H18" s="22"/>
      <c r="I18" s="26"/>
    </row>
    <row r="19" spans="1:9" ht="15.75" thickBot="1" x14ac:dyDescent="0.3">
      <c r="A19" s="5" t="s">
        <v>14</v>
      </c>
      <c r="B19" s="6">
        <v>35.520000000000003</v>
      </c>
      <c r="C19" s="9">
        <v>25</v>
      </c>
      <c r="D19" s="10">
        <f>B19*C19</f>
        <v>888.00000000000011</v>
      </c>
      <c r="E19" s="1"/>
      <c r="F19" s="25"/>
      <c r="G19" s="21"/>
      <c r="H19" s="22"/>
      <c r="I19" s="26"/>
    </row>
    <row r="20" spans="1:9" ht="16.5" thickTop="1" thickBot="1" x14ac:dyDescent="0.3">
      <c r="A20" s="11"/>
      <c r="B20" s="1"/>
      <c r="C20" s="12" t="s">
        <v>12</v>
      </c>
      <c r="D20" s="17">
        <f>SUM(D18:D19)</f>
        <v>78463.680000000008</v>
      </c>
      <c r="E20" s="1"/>
      <c r="F20" s="27"/>
      <c r="G20" s="22"/>
      <c r="H20" s="20"/>
      <c r="I20" s="28"/>
    </row>
    <row r="21" spans="1:9" ht="15.75" thickTop="1" x14ac:dyDescent="0.25">
      <c r="A21" s="1"/>
      <c r="B21" s="1"/>
      <c r="C21" s="1"/>
      <c r="D21" s="1"/>
      <c r="E21" s="1"/>
      <c r="F21" s="22"/>
      <c r="G21" s="22"/>
      <c r="H21" s="22"/>
      <c r="I21" s="22"/>
    </row>
    <row r="22" spans="1:9" x14ac:dyDescent="0.25">
      <c r="A22" s="31" t="s">
        <v>60</v>
      </c>
      <c r="B22" s="1"/>
      <c r="C22" s="1"/>
      <c r="D22" s="1"/>
      <c r="E22" s="1"/>
      <c r="F22" s="22"/>
      <c r="G22" s="22"/>
      <c r="H22" s="22"/>
      <c r="I22" s="22"/>
    </row>
    <row r="23" spans="1:9" ht="39" x14ac:dyDescent="0.25">
      <c r="A23" s="2" t="s">
        <v>0</v>
      </c>
      <c r="B23" s="3" t="s">
        <v>1</v>
      </c>
      <c r="C23" s="2" t="s">
        <v>2</v>
      </c>
      <c r="D23" s="4" t="s">
        <v>3</v>
      </c>
      <c r="E23" s="1"/>
      <c r="F23" s="20"/>
      <c r="G23" s="19"/>
      <c r="H23" s="20"/>
      <c r="I23" s="24"/>
    </row>
    <row r="24" spans="1:9" x14ac:dyDescent="0.25">
      <c r="A24" s="5" t="s">
        <v>15</v>
      </c>
      <c r="B24" s="6">
        <v>99.75</v>
      </c>
      <c r="C24" s="7">
        <v>363</v>
      </c>
      <c r="D24" s="8">
        <f>B24*C24</f>
        <v>36209.25</v>
      </c>
      <c r="E24" s="1"/>
      <c r="F24" s="25"/>
      <c r="G24" s="21"/>
      <c r="H24" s="22"/>
      <c r="I24" s="26"/>
    </row>
    <row r="25" spans="1:9" x14ac:dyDescent="0.25">
      <c r="A25" s="5" t="s">
        <v>16</v>
      </c>
      <c r="B25" s="6">
        <v>99.75</v>
      </c>
      <c r="C25" s="7">
        <v>7376</v>
      </c>
      <c r="D25" s="8">
        <f>B25*C25</f>
        <v>735756</v>
      </c>
      <c r="E25" s="1"/>
      <c r="F25" s="25"/>
      <c r="G25" s="21"/>
      <c r="H25" s="22"/>
      <c r="I25" s="26"/>
    </row>
    <row r="26" spans="1:9" ht="15.75" thickBot="1" x14ac:dyDescent="0.3">
      <c r="A26" s="5" t="s">
        <v>17</v>
      </c>
      <c r="B26" s="6">
        <v>79.8</v>
      </c>
      <c r="C26" s="9">
        <v>296</v>
      </c>
      <c r="D26" s="10">
        <f t="shared" ref="D26" si="1">B26*C26</f>
        <v>23620.799999999999</v>
      </c>
      <c r="E26" s="1"/>
      <c r="F26" s="25"/>
      <c r="G26" s="21"/>
      <c r="H26" s="22"/>
      <c r="I26" s="26"/>
    </row>
    <row r="27" spans="1:9" ht="16.5" thickTop="1" thickBot="1" x14ac:dyDescent="0.3">
      <c r="A27" s="1"/>
      <c r="B27" s="1"/>
      <c r="C27" s="12" t="s">
        <v>12</v>
      </c>
      <c r="D27" s="17">
        <f>SUM(D24:D26)</f>
        <v>795586.05</v>
      </c>
      <c r="E27" s="1"/>
      <c r="F27" s="22"/>
      <c r="G27" s="22"/>
      <c r="H27" s="20"/>
      <c r="I27" s="28"/>
    </row>
    <row r="28" spans="1:9" ht="15.75" thickTop="1" x14ac:dyDescent="0.25">
      <c r="A28" s="1"/>
      <c r="B28" s="1"/>
      <c r="C28" s="1"/>
      <c r="D28" s="1"/>
      <c r="E28" s="1"/>
      <c r="F28" s="22"/>
      <c r="G28" s="22"/>
      <c r="H28" s="22"/>
      <c r="I28" s="22"/>
    </row>
    <row r="29" spans="1:9" x14ac:dyDescent="0.25">
      <c r="A29" s="31" t="s">
        <v>61</v>
      </c>
      <c r="B29" s="31"/>
      <c r="C29" s="1"/>
      <c r="D29" s="1"/>
      <c r="E29" s="1"/>
      <c r="F29" s="22"/>
      <c r="G29" s="22"/>
      <c r="H29" s="22"/>
      <c r="I29" s="22"/>
    </row>
    <row r="30" spans="1:9" ht="39" x14ac:dyDescent="0.25">
      <c r="A30" s="2" t="s">
        <v>0</v>
      </c>
      <c r="B30" s="3" t="s">
        <v>1</v>
      </c>
      <c r="C30" s="2" t="s">
        <v>2</v>
      </c>
      <c r="D30" s="4" t="s">
        <v>3</v>
      </c>
      <c r="E30" s="1"/>
      <c r="F30" s="20"/>
      <c r="G30" s="19"/>
      <c r="H30" s="20"/>
      <c r="I30" s="24"/>
    </row>
    <row r="31" spans="1:9" x14ac:dyDescent="0.25">
      <c r="A31" s="5" t="s">
        <v>18</v>
      </c>
      <c r="B31" s="6">
        <v>30</v>
      </c>
      <c r="C31" s="7">
        <v>473</v>
      </c>
      <c r="D31" s="8">
        <f>B31*C31</f>
        <v>14190</v>
      </c>
      <c r="E31" s="1"/>
      <c r="F31" s="25"/>
      <c r="G31" s="21"/>
      <c r="H31" s="22"/>
      <c r="I31" s="26"/>
    </row>
    <row r="32" spans="1:9" x14ac:dyDescent="0.25">
      <c r="A32" s="5" t="s">
        <v>19</v>
      </c>
      <c r="B32" s="6">
        <v>30</v>
      </c>
      <c r="C32" s="7">
        <v>5973</v>
      </c>
      <c r="D32" s="8">
        <f t="shared" ref="D32:D36" si="2">B32*C32</f>
        <v>179190</v>
      </c>
      <c r="E32" s="1"/>
      <c r="F32" s="25"/>
      <c r="G32" s="21"/>
      <c r="H32" s="22"/>
      <c r="I32" s="26"/>
    </row>
    <row r="33" spans="1:9" x14ac:dyDescent="0.25">
      <c r="A33" s="5" t="s">
        <v>20</v>
      </c>
      <c r="B33" s="6">
        <v>30</v>
      </c>
      <c r="C33" s="7">
        <v>7687</v>
      </c>
      <c r="D33" s="8">
        <f t="shared" si="2"/>
        <v>230610</v>
      </c>
      <c r="E33" s="1"/>
      <c r="F33" s="25"/>
      <c r="G33" s="21"/>
      <c r="H33" s="22"/>
      <c r="I33" s="26"/>
    </row>
    <row r="34" spans="1:9" x14ac:dyDescent="0.25">
      <c r="A34" s="5" t="s">
        <v>21</v>
      </c>
      <c r="B34" s="6">
        <v>30</v>
      </c>
      <c r="C34" s="7">
        <v>1109</v>
      </c>
      <c r="D34" s="8">
        <f t="shared" si="2"/>
        <v>33270</v>
      </c>
      <c r="E34" s="1"/>
      <c r="F34" s="25"/>
      <c r="G34" s="21"/>
      <c r="H34" s="22"/>
      <c r="I34" s="26"/>
    </row>
    <row r="35" spans="1:9" x14ac:dyDescent="0.25">
      <c r="A35" s="5" t="s">
        <v>22</v>
      </c>
      <c r="B35" s="6">
        <v>30</v>
      </c>
      <c r="C35" s="7">
        <v>4039</v>
      </c>
      <c r="D35" s="8">
        <f t="shared" si="2"/>
        <v>121170</v>
      </c>
      <c r="E35" s="1"/>
      <c r="F35" s="25"/>
      <c r="G35" s="21"/>
      <c r="H35" s="22"/>
      <c r="I35" s="26"/>
    </row>
    <row r="36" spans="1:9" ht="15.75" thickBot="1" x14ac:dyDescent="0.3">
      <c r="A36" s="5" t="s">
        <v>23</v>
      </c>
      <c r="B36" s="6">
        <v>30</v>
      </c>
      <c r="C36" s="9">
        <v>6301</v>
      </c>
      <c r="D36" s="10">
        <f t="shared" si="2"/>
        <v>189030</v>
      </c>
      <c r="E36" s="1"/>
      <c r="F36" s="25"/>
      <c r="G36" s="21"/>
      <c r="H36" s="22"/>
      <c r="I36" s="26"/>
    </row>
    <row r="37" spans="1:9" ht="16.5" thickTop="1" thickBot="1" x14ac:dyDescent="0.3">
      <c r="A37" s="11"/>
      <c r="B37" s="1"/>
      <c r="C37" s="12" t="s">
        <v>12</v>
      </c>
      <c r="D37" s="17">
        <f>SUM(D31:D36)</f>
        <v>767460</v>
      </c>
      <c r="E37" s="1"/>
      <c r="F37" s="27"/>
      <c r="G37" s="22"/>
      <c r="H37" s="20"/>
      <c r="I37" s="28"/>
    </row>
    <row r="38" spans="1:9" ht="15.75" thickTop="1" x14ac:dyDescent="0.25">
      <c r="A38" s="1"/>
      <c r="B38" s="1"/>
      <c r="C38" s="1"/>
      <c r="D38" s="1"/>
      <c r="E38" s="1"/>
      <c r="F38" s="22"/>
      <c r="G38" s="22"/>
      <c r="H38" s="22"/>
      <c r="I38" s="22"/>
    </row>
    <row r="39" spans="1:9" x14ac:dyDescent="0.25">
      <c r="A39" s="31" t="s">
        <v>62</v>
      </c>
      <c r="B39" s="1"/>
      <c r="C39" s="1"/>
      <c r="D39" s="1"/>
      <c r="E39" s="1"/>
      <c r="F39" s="22"/>
      <c r="G39" s="22"/>
      <c r="H39" s="22"/>
      <c r="I39" s="22"/>
    </row>
    <row r="40" spans="1:9" ht="39" x14ac:dyDescent="0.25">
      <c r="A40" s="2" t="s">
        <v>0</v>
      </c>
      <c r="B40" s="3" t="s">
        <v>1</v>
      </c>
      <c r="C40" s="2" t="s">
        <v>2</v>
      </c>
      <c r="D40" s="4" t="s">
        <v>3</v>
      </c>
      <c r="E40" s="1"/>
      <c r="F40" s="20"/>
      <c r="G40" s="19"/>
      <c r="H40" s="20"/>
      <c r="I40" s="24"/>
    </row>
    <row r="41" spans="1:9" x14ac:dyDescent="0.25">
      <c r="A41" s="5" t="s">
        <v>24</v>
      </c>
      <c r="B41" s="6">
        <v>30.66</v>
      </c>
      <c r="C41" s="7">
        <v>98</v>
      </c>
      <c r="D41" s="8">
        <f>B41*C41</f>
        <v>3004.68</v>
      </c>
      <c r="E41" s="1"/>
      <c r="F41" s="25"/>
      <c r="G41" s="21"/>
      <c r="H41" s="22"/>
      <c r="I41" s="26"/>
    </row>
    <row r="42" spans="1:9" x14ac:dyDescent="0.25">
      <c r="A42" s="5" t="s">
        <v>25</v>
      </c>
      <c r="B42" s="6">
        <v>30.66</v>
      </c>
      <c r="C42" s="7">
        <v>773</v>
      </c>
      <c r="D42" s="8">
        <f t="shared" ref="D42:D45" si="3">B42*C42</f>
        <v>23700.18</v>
      </c>
      <c r="E42" s="1"/>
      <c r="F42" s="25"/>
      <c r="G42" s="21"/>
      <c r="H42" s="22"/>
      <c r="I42" s="26"/>
    </row>
    <row r="43" spans="1:9" x14ac:dyDescent="0.25">
      <c r="A43" s="5" t="s">
        <v>26</v>
      </c>
      <c r="B43" s="6">
        <v>30.66</v>
      </c>
      <c r="C43" s="7">
        <v>648</v>
      </c>
      <c r="D43" s="8">
        <f t="shared" si="3"/>
        <v>19867.68</v>
      </c>
      <c r="E43" s="1"/>
      <c r="F43" s="25"/>
      <c r="G43" s="21"/>
      <c r="H43" s="22"/>
      <c r="I43" s="26"/>
    </row>
    <row r="44" spans="1:9" x14ac:dyDescent="0.25">
      <c r="A44" s="5" t="s">
        <v>27</v>
      </c>
      <c r="B44" s="6">
        <v>30.66</v>
      </c>
      <c r="C44" s="7">
        <v>725</v>
      </c>
      <c r="D44" s="8">
        <f t="shared" si="3"/>
        <v>22228.5</v>
      </c>
      <c r="E44" s="1"/>
      <c r="F44" s="25"/>
      <c r="G44" s="21"/>
      <c r="H44" s="22"/>
      <c r="I44" s="26"/>
    </row>
    <row r="45" spans="1:9" ht="15.75" thickBot="1" x14ac:dyDescent="0.3">
      <c r="A45" s="5" t="s">
        <v>28</v>
      </c>
      <c r="B45" s="6">
        <v>35.04</v>
      </c>
      <c r="C45" s="9">
        <v>2876</v>
      </c>
      <c r="D45" s="10">
        <f t="shared" si="3"/>
        <v>100775.03999999999</v>
      </c>
      <c r="E45" s="1"/>
      <c r="F45" s="25"/>
      <c r="G45" s="21"/>
      <c r="H45" s="22"/>
      <c r="I45" s="26"/>
    </row>
    <row r="46" spans="1:9" ht="16.5" thickTop="1" thickBot="1" x14ac:dyDescent="0.3">
      <c r="A46" s="11"/>
      <c r="B46" s="1"/>
      <c r="C46" s="12" t="s">
        <v>12</v>
      </c>
      <c r="D46" s="17">
        <f>SUM(D41:D45)</f>
        <v>169576.08000000002</v>
      </c>
      <c r="E46" s="1"/>
      <c r="F46" s="27"/>
      <c r="G46" s="22"/>
      <c r="H46" s="20"/>
      <c r="I46" s="28"/>
    </row>
    <row r="47" spans="1:9" ht="15.75" thickTop="1" x14ac:dyDescent="0.25">
      <c r="A47" s="11"/>
      <c r="B47" s="1"/>
      <c r="C47" s="32"/>
      <c r="D47" s="28"/>
      <c r="E47" s="1"/>
      <c r="F47" s="27"/>
      <c r="G47" s="22"/>
      <c r="H47" s="20"/>
      <c r="I47" s="28"/>
    </row>
    <row r="48" spans="1:9" x14ac:dyDescent="0.25">
      <c r="A48" s="31" t="s">
        <v>63</v>
      </c>
      <c r="B48" s="1"/>
      <c r="C48" s="1"/>
      <c r="D48" s="1"/>
      <c r="E48" s="1"/>
      <c r="F48" s="22"/>
      <c r="G48" s="22"/>
      <c r="H48" s="22"/>
      <c r="I48" s="22"/>
    </row>
    <row r="49" spans="1:9" ht="39" x14ac:dyDescent="0.25">
      <c r="A49" s="2" t="s">
        <v>0</v>
      </c>
      <c r="B49" s="3" t="s">
        <v>1</v>
      </c>
      <c r="C49" s="2" t="s">
        <v>2</v>
      </c>
      <c r="D49" s="4" t="s">
        <v>3</v>
      </c>
      <c r="E49" s="1"/>
      <c r="F49" s="20"/>
      <c r="G49" s="19"/>
      <c r="H49" s="20"/>
      <c r="I49" s="24"/>
    </row>
    <row r="50" spans="1:9" x14ac:dyDescent="0.25">
      <c r="A50" s="5" t="s">
        <v>29</v>
      </c>
      <c r="B50" s="6">
        <v>30</v>
      </c>
      <c r="C50" s="7">
        <v>123</v>
      </c>
      <c r="D50" s="8">
        <f t="shared" ref="D50:D51" si="4">B50*C50</f>
        <v>3690</v>
      </c>
      <c r="E50" s="1"/>
      <c r="F50" s="25"/>
      <c r="G50" s="21"/>
      <c r="H50" s="22"/>
      <c r="I50" s="26"/>
    </row>
    <row r="51" spans="1:9" ht="15.75" thickBot="1" x14ac:dyDescent="0.3">
      <c r="A51" s="5" t="s">
        <v>30</v>
      </c>
      <c r="B51" s="6">
        <v>30</v>
      </c>
      <c r="C51" s="9">
        <v>25</v>
      </c>
      <c r="D51" s="10">
        <f t="shared" si="4"/>
        <v>750</v>
      </c>
      <c r="E51" s="1"/>
      <c r="F51" s="25"/>
      <c r="G51" s="21"/>
      <c r="H51" s="22"/>
      <c r="I51" s="26"/>
    </row>
    <row r="52" spans="1:9" ht="16.5" thickTop="1" thickBot="1" x14ac:dyDescent="0.3">
      <c r="A52" s="11"/>
      <c r="B52" s="1"/>
      <c r="C52" s="12" t="s">
        <v>12</v>
      </c>
      <c r="D52" s="17">
        <f>SUM(D50:D51)</f>
        <v>4440</v>
      </c>
      <c r="E52" s="1"/>
      <c r="F52" s="27"/>
      <c r="G52" s="22"/>
      <c r="H52" s="20"/>
      <c r="I52" s="28"/>
    </row>
    <row r="53" spans="1:9" ht="15.75" thickTop="1" x14ac:dyDescent="0.25">
      <c r="A53" s="11"/>
      <c r="B53" s="1"/>
      <c r="C53" s="32"/>
      <c r="D53" s="28"/>
      <c r="E53" s="1"/>
      <c r="F53" s="27"/>
      <c r="G53" s="22"/>
      <c r="H53" s="20"/>
      <c r="I53" s="28"/>
    </row>
    <row r="54" spans="1:9" x14ac:dyDescent="0.25">
      <c r="A54" s="31" t="s">
        <v>64</v>
      </c>
      <c r="B54" s="1"/>
      <c r="C54" s="1"/>
      <c r="D54" s="1"/>
      <c r="E54" s="1"/>
      <c r="F54" s="22"/>
      <c r="G54" s="22"/>
      <c r="H54" s="22"/>
      <c r="I54" s="22"/>
    </row>
    <row r="55" spans="1:9" ht="39" x14ac:dyDescent="0.25">
      <c r="A55" s="2" t="s">
        <v>0</v>
      </c>
      <c r="B55" s="3" t="s">
        <v>1</v>
      </c>
      <c r="C55" s="2" t="s">
        <v>2</v>
      </c>
      <c r="D55" s="4" t="s">
        <v>3</v>
      </c>
      <c r="E55" s="1"/>
      <c r="F55" s="20"/>
      <c r="G55" s="19"/>
      <c r="H55" s="20"/>
      <c r="I55" s="24"/>
    </row>
    <row r="56" spans="1:9" x14ac:dyDescent="0.25">
      <c r="A56" s="5" t="s">
        <v>31</v>
      </c>
      <c r="B56" s="6">
        <v>31.08</v>
      </c>
      <c r="C56" s="7">
        <v>1</v>
      </c>
      <c r="D56" s="8">
        <f t="shared" ref="D56:D70" si="5">B56*C56</f>
        <v>31.08</v>
      </c>
      <c r="E56" s="1"/>
      <c r="F56" s="25"/>
      <c r="G56" s="21"/>
      <c r="H56" s="22"/>
      <c r="I56" s="26"/>
    </row>
    <row r="57" spans="1:9" x14ac:dyDescent="0.25">
      <c r="A57" s="5" t="s">
        <v>32</v>
      </c>
      <c r="B57" s="6">
        <v>35.520000000000003</v>
      </c>
      <c r="C57" s="7">
        <v>1956</v>
      </c>
      <c r="D57" s="8">
        <f t="shared" si="5"/>
        <v>69477.12000000001</v>
      </c>
      <c r="E57" s="1"/>
      <c r="F57" s="25"/>
      <c r="G57" s="21"/>
      <c r="H57" s="22"/>
      <c r="I57" s="26"/>
    </row>
    <row r="58" spans="1:9" x14ac:dyDescent="0.25">
      <c r="A58" s="5" t="s">
        <v>33</v>
      </c>
      <c r="B58" s="6">
        <v>35.520000000000003</v>
      </c>
      <c r="C58" s="7">
        <v>2083</v>
      </c>
      <c r="D58" s="8">
        <f t="shared" si="5"/>
        <v>73988.160000000003</v>
      </c>
      <c r="E58" s="1"/>
      <c r="F58" s="25"/>
      <c r="G58" s="21"/>
      <c r="H58" s="22"/>
      <c r="I58" s="26"/>
    </row>
    <row r="59" spans="1:9" x14ac:dyDescent="0.25">
      <c r="A59" s="5" t="s">
        <v>34</v>
      </c>
      <c r="B59" s="6">
        <v>35.520000000000003</v>
      </c>
      <c r="C59" s="7">
        <v>2168</v>
      </c>
      <c r="D59" s="8">
        <f t="shared" si="5"/>
        <v>77007.360000000001</v>
      </c>
      <c r="E59" s="1"/>
      <c r="F59" s="25"/>
      <c r="G59" s="21"/>
      <c r="H59" s="22"/>
      <c r="I59" s="26"/>
    </row>
    <row r="60" spans="1:9" x14ac:dyDescent="0.25">
      <c r="A60" s="5" t="s">
        <v>35</v>
      </c>
      <c r="B60" s="6">
        <v>30</v>
      </c>
      <c r="C60" s="7">
        <v>4956</v>
      </c>
      <c r="D60" s="8">
        <f t="shared" si="5"/>
        <v>148680</v>
      </c>
      <c r="E60" s="1"/>
      <c r="F60" s="25"/>
      <c r="G60" s="21"/>
      <c r="H60" s="22"/>
      <c r="I60" s="26"/>
    </row>
    <row r="61" spans="1:9" x14ac:dyDescent="0.25">
      <c r="A61" s="5" t="s">
        <v>36</v>
      </c>
      <c r="B61" s="6">
        <v>30</v>
      </c>
      <c r="C61" s="7">
        <v>4858</v>
      </c>
      <c r="D61" s="8">
        <f t="shared" si="5"/>
        <v>145740</v>
      </c>
      <c r="E61" s="1"/>
      <c r="F61" s="25"/>
      <c r="G61" s="21"/>
      <c r="H61" s="22"/>
      <c r="I61" s="26"/>
    </row>
    <row r="62" spans="1:9" x14ac:dyDescent="0.25">
      <c r="A62" s="13" t="s">
        <v>37</v>
      </c>
      <c r="B62" s="6">
        <v>30</v>
      </c>
      <c r="C62" s="14">
        <v>136</v>
      </c>
      <c r="D62" s="8">
        <f t="shared" si="5"/>
        <v>4080</v>
      </c>
      <c r="E62" s="1"/>
      <c r="F62" s="25"/>
      <c r="G62" s="21"/>
      <c r="H62" s="22"/>
      <c r="I62" s="26"/>
    </row>
    <row r="63" spans="1:9" x14ac:dyDescent="0.25">
      <c r="A63" s="13" t="s">
        <v>38</v>
      </c>
      <c r="B63" s="6">
        <v>30</v>
      </c>
      <c r="C63" s="14">
        <v>2523</v>
      </c>
      <c r="D63" s="8">
        <f t="shared" si="5"/>
        <v>75690</v>
      </c>
      <c r="E63" s="1"/>
      <c r="F63" s="25"/>
      <c r="G63" s="21"/>
      <c r="H63" s="22"/>
      <c r="I63" s="26"/>
    </row>
    <row r="64" spans="1:9" x14ac:dyDescent="0.25">
      <c r="A64" s="13" t="s">
        <v>39</v>
      </c>
      <c r="B64" s="6">
        <v>30</v>
      </c>
      <c r="C64" s="14">
        <v>177</v>
      </c>
      <c r="D64" s="8">
        <f t="shared" si="5"/>
        <v>5310</v>
      </c>
      <c r="E64" s="1"/>
      <c r="F64" s="25"/>
      <c r="G64" s="21"/>
      <c r="H64" s="22"/>
      <c r="I64" s="26"/>
    </row>
    <row r="65" spans="1:9" x14ac:dyDescent="0.25">
      <c r="A65" s="13" t="s">
        <v>40</v>
      </c>
      <c r="B65" s="6">
        <v>30</v>
      </c>
      <c r="C65" s="14">
        <v>1102</v>
      </c>
      <c r="D65" s="8">
        <f t="shared" si="5"/>
        <v>33060</v>
      </c>
      <c r="E65" s="1"/>
      <c r="F65" s="25"/>
      <c r="G65" s="21"/>
      <c r="H65" s="22"/>
      <c r="I65" s="26"/>
    </row>
    <row r="66" spans="1:9" x14ac:dyDescent="0.25">
      <c r="A66" s="13" t="s">
        <v>41</v>
      </c>
      <c r="B66" s="6">
        <v>35.520000000000003</v>
      </c>
      <c r="C66" s="14">
        <v>4541</v>
      </c>
      <c r="D66" s="8">
        <f t="shared" si="5"/>
        <v>161296.32000000001</v>
      </c>
      <c r="E66" s="1"/>
      <c r="F66" s="25"/>
      <c r="G66" s="21"/>
      <c r="H66" s="22"/>
      <c r="I66" s="26"/>
    </row>
    <row r="67" spans="1:9" x14ac:dyDescent="0.25">
      <c r="A67" s="13" t="s">
        <v>42</v>
      </c>
      <c r="B67" s="6">
        <v>35.520000000000003</v>
      </c>
      <c r="C67" s="14">
        <v>131</v>
      </c>
      <c r="D67" s="8">
        <f t="shared" si="5"/>
        <v>4653.1200000000008</v>
      </c>
      <c r="E67" s="1"/>
      <c r="F67" s="25"/>
      <c r="G67" s="21"/>
      <c r="H67" s="22"/>
      <c r="I67" s="26"/>
    </row>
    <row r="68" spans="1:9" x14ac:dyDescent="0.25">
      <c r="A68" s="13" t="s">
        <v>43</v>
      </c>
      <c r="B68" s="6">
        <v>35.520000000000003</v>
      </c>
      <c r="C68" s="14">
        <v>365</v>
      </c>
      <c r="D68" s="8">
        <f t="shared" si="5"/>
        <v>12964.800000000001</v>
      </c>
      <c r="E68" s="1"/>
      <c r="F68" s="25"/>
      <c r="G68" s="21"/>
      <c r="H68" s="22"/>
      <c r="I68" s="26"/>
    </row>
    <row r="69" spans="1:9" x14ac:dyDescent="0.25">
      <c r="A69" s="13" t="s">
        <v>44</v>
      </c>
      <c r="B69" s="6">
        <v>35.520000000000003</v>
      </c>
      <c r="C69" s="14">
        <v>1200</v>
      </c>
      <c r="D69" s="8">
        <f t="shared" si="5"/>
        <v>42624.000000000007</v>
      </c>
      <c r="E69" s="1"/>
      <c r="F69" s="25"/>
      <c r="G69" s="21"/>
      <c r="H69" s="22"/>
      <c r="I69" s="26"/>
    </row>
    <row r="70" spans="1:9" ht="15.75" thickBot="1" x14ac:dyDescent="0.3">
      <c r="A70" s="13" t="s">
        <v>45</v>
      </c>
      <c r="B70" s="6">
        <v>30</v>
      </c>
      <c r="C70" s="15">
        <v>855</v>
      </c>
      <c r="D70" s="10">
        <f t="shared" si="5"/>
        <v>25650</v>
      </c>
      <c r="E70" s="1"/>
      <c r="F70" s="25"/>
      <c r="G70" s="21"/>
      <c r="H70" s="22"/>
      <c r="I70" s="26"/>
    </row>
    <row r="71" spans="1:9" ht="16.5" thickTop="1" thickBot="1" x14ac:dyDescent="0.3">
      <c r="A71" s="1"/>
      <c r="B71" s="1"/>
      <c r="C71" s="12" t="s">
        <v>12</v>
      </c>
      <c r="D71" s="17">
        <f>SUM(D56:D70)</f>
        <v>880251.96000000008</v>
      </c>
      <c r="E71" s="1"/>
      <c r="F71" s="22"/>
      <c r="G71" s="22"/>
      <c r="H71" s="20"/>
      <c r="I71" s="28"/>
    </row>
    <row r="72" spans="1:9" ht="15.75" thickTop="1" x14ac:dyDescent="0.25">
      <c r="A72" s="1"/>
      <c r="B72" s="1"/>
      <c r="C72" s="32"/>
      <c r="D72" s="28"/>
      <c r="E72" s="1"/>
      <c r="F72" s="22"/>
      <c r="G72" s="22"/>
      <c r="H72" s="20"/>
      <c r="I72" s="28"/>
    </row>
    <row r="73" spans="1:9" x14ac:dyDescent="0.25">
      <c r="A73" s="31" t="s">
        <v>65</v>
      </c>
      <c r="B73" s="1"/>
      <c r="C73" s="1"/>
      <c r="D73" s="1"/>
      <c r="E73" s="1"/>
      <c r="F73" s="22"/>
      <c r="G73" s="22"/>
      <c r="H73" s="22"/>
      <c r="I73" s="22"/>
    </row>
    <row r="74" spans="1:9" ht="39" x14ac:dyDescent="0.25">
      <c r="A74" s="2" t="s">
        <v>0</v>
      </c>
      <c r="B74" s="3" t="s">
        <v>1</v>
      </c>
      <c r="C74" s="2" t="s">
        <v>2</v>
      </c>
      <c r="D74" s="4" t="s">
        <v>3</v>
      </c>
      <c r="E74" s="1"/>
      <c r="F74" s="20"/>
      <c r="G74" s="19"/>
      <c r="H74" s="20"/>
      <c r="I74" s="24"/>
    </row>
    <row r="75" spans="1:9" ht="15.75" thickBot="1" x14ac:dyDescent="0.3">
      <c r="A75" s="5" t="s">
        <v>46</v>
      </c>
      <c r="B75" s="6">
        <v>129.6</v>
      </c>
      <c r="C75" s="9">
        <v>16</v>
      </c>
      <c r="D75" s="10">
        <f t="shared" ref="D75" si="6">B75*C75</f>
        <v>2073.6</v>
      </c>
      <c r="E75" s="1"/>
      <c r="F75" s="25"/>
      <c r="G75" s="21"/>
      <c r="H75" s="22"/>
      <c r="I75" s="26"/>
    </row>
    <row r="76" spans="1:9" ht="16.5" thickTop="1" thickBot="1" x14ac:dyDescent="0.3">
      <c r="A76" s="11"/>
      <c r="B76" s="1"/>
      <c r="C76" s="12" t="s">
        <v>12</v>
      </c>
      <c r="D76" s="17">
        <f>SUM(D75)</f>
        <v>2073.6</v>
      </c>
      <c r="E76" s="1"/>
      <c r="F76" s="27"/>
      <c r="G76" s="22"/>
      <c r="H76" s="20"/>
      <c r="I76" s="28"/>
    </row>
    <row r="77" spans="1:9" ht="15.75" thickTop="1" x14ac:dyDescent="0.25">
      <c r="A77" s="11"/>
      <c r="B77" s="1"/>
      <c r="C77" s="32"/>
      <c r="D77" s="28"/>
      <c r="E77" s="1"/>
      <c r="F77" s="27"/>
      <c r="G77" s="22"/>
      <c r="H77" s="20"/>
      <c r="I77" s="28"/>
    </row>
    <row r="78" spans="1:9" x14ac:dyDescent="0.25">
      <c r="A78" s="31" t="s">
        <v>66</v>
      </c>
      <c r="B78" s="1"/>
      <c r="C78" s="1"/>
      <c r="D78" s="1"/>
      <c r="E78" s="1"/>
      <c r="F78" s="22"/>
      <c r="G78" s="22"/>
      <c r="H78" s="22"/>
      <c r="I78" s="22"/>
    </row>
    <row r="79" spans="1:9" ht="39" x14ac:dyDescent="0.25">
      <c r="A79" s="2" t="s">
        <v>0</v>
      </c>
      <c r="B79" s="3" t="s">
        <v>1</v>
      </c>
      <c r="C79" s="2" t="s">
        <v>2</v>
      </c>
      <c r="D79" s="4" t="s">
        <v>3</v>
      </c>
      <c r="E79" s="1"/>
      <c r="F79" s="20"/>
      <c r="G79" s="19"/>
      <c r="H79" s="20"/>
      <c r="I79" s="24"/>
    </row>
    <row r="80" spans="1:9" ht="15.75" thickBot="1" x14ac:dyDescent="0.3">
      <c r="A80" s="5" t="s">
        <v>47</v>
      </c>
      <c r="B80" s="6">
        <v>54.96</v>
      </c>
      <c r="C80" s="9">
        <v>150</v>
      </c>
      <c r="D80" s="10">
        <f t="shared" ref="D80" si="7">B80*C80</f>
        <v>8244</v>
      </c>
      <c r="E80" s="1"/>
      <c r="F80" s="25"/>
      <c r="G80" s="21"/>
      <c r="H80" s="22"/>
      <c r="I80" s="26"/>
    </row>
    <row r="81" spans="1:9" ht="16.5" thickTop="1" thickBot="1" x14ac:dyDescent="0.3">
      <c r="A81" s="11"/>
      <c r="B81" s="1"/>
      <c r="C81" s="12" t="s">
        <v>12</v>
      </c>
      <c r="D81" s="17">
        <f>SUM(D80)</f>
        <v>8244</v>
      </c>
      <c r="E81" s="1"/>
      <c r="F81" s="27"/>
      <c r="G81" s="22"/>
      <c r="H81" s="20"/>
      <c r="I81" s="28"/>
    </row>
    <row r="82" spans="1:9" ht="15.75" thickTop="1" x14ac:dyDescent="0.25">
      <c r="A82" s="1"/>
      <c r="B82" s="1"/>
      <c r="C82" s="1"/>
      <c r="D82" s="1"/>
      <c r="E82" s="1"/>
      <c r="F82" s="22"/>
      <c r="G82" s="22"/>
      <c r="H82" s="22"/>
      <c r="I82" s="22"/>
    </row>
    <row r="83" spans="1:9" ht="39" x14ac:dyDescent="0.25">
      <c r="A83" s="2" t="s">
        <v>0</v>
      </c>
      <c r="B83" s="3" t="s">
        <v>1</v>
      </c>
      <c r="C83" s="2" t="s">
        <v>2</v>
      </c>
      <c r="D83" s="4" t="s">
        <v>3</v>
      </c>
      <c r="E83" s="1"/>
      <c r="F83" s="20"/>
      <c r="G83" s="19"/>
      <c r="H83" s="20"/>
      <c r="I83" s="24"/>
    </row>
    <row r="84" spans="1:9" ht="15.75" thickBot="1" x14ac:dyDescent="0.3">
      <c r="A84" s="5" t="s">
        <v>48</v>
      </c>
      <c r="B84" s="6">
        <v>97.2</v>
      </c>
      <c r="C84" s="9">
        <v>187</v>
      </c>
      <c r="D84" s="10">
        <f t="shared" ref="D84" si="8">B84*C84</f>
        <v>18176.400000000001</v>
      </c>
      <c r="E84" s="1"/>
      <c r="F84" s="25"/>
      <c r="G84" s="21"/>
      <c r="H84" s="22"/>
      <c r="I84" s="26"/>
    </row>
    <row r="85" spans="1:9" ht="16.5" thickTop="1" thickBot="1" x14ac:dyDescent="0.3">
      <c r="A85" s="11"/>
      <c r="B85" s="1"/>
      <c r="C85" s="12" t="s">
        <v>12</v>
      </c>
      <c r="D85" s="17">
        <f>SUM(D84)</f>
        <v>18176.400000000001</v>
      </c>
      <c r="E85" s="1"/>
      <c r="F85" s="27"/>
      <c r="G85" s="22"/>
      <c r="H85" s="20"/>
      <c r="I85" s="28"/>
    </row>
    <row r="86" spans="1:9" ht="15.75" thickTop="1" x14ac:dyDescent="0.25">
      <c r="A86" s="11"/>
      <c r="B86" s="1"/>
      <c r="C86" s="32"/>
      <c r="D86" s="28"/>
      <c r="E86" s="1"/>
      <c r="F86" s="27"/>
      <c r="G86" s="22"/>
      <c r="H86" s="20"/>
      <c r="I86" s="28"/>
    </row>
    <row r="87" spans="1:9" x14ac:dyDescent="0.25">
      <c r="A87" s="31" t="s">
        <v>67</v>
      </c>
      <c r="B87" s="1"/>
      <c r="C87" s="1"/>
      <c r="D87" s="1"/>
      <c r="E87" s="1"/>
      <c r="F87" s="22"/>
      <c r="G87" s="22"/>
      <c r="H87" s="22"/>
      <c r="I87" s="22"/>
    </row>
    <row r="88" spans="1:9" ht="39" x14ac:dyDescent="0.25">
      <c r="A88" s="2" t="s">
        <v>0</v>
      </c>
      <c r="B88" s="3" t="s">
        <v>1</v>
      </c>
      <c r="C88" s="2" t="s">
        <v>2</v>
      </c>
      <c r="D88" s="4" t="s">
        <v>3</v>
      </c>
      <c r="E88" s="1"/>
      <c r="F88" s="20"/>
      <c r="G88" s="19"/>
      <c r="H88" s="20"/>
      <c r="I88" s="24"/>
    </row>
    <row r="89" spans="1:9" ht="15.75" thickBot="1" x14ac:dyDescent="0.3">
      <c r="A89" s="5" t="s">
        <v>49</v>
      </c>
      <c r="B89" s="6">
        <v>60.3</v>
      </c>
      <c r="C89" s="9">
        <v>1816</v>
      </c>
      <c r="D89" s="10">
        <f t="shared" ref="D89" si="9">B89*C89</f>
        <v>109504.79999999999</v>
      </c>
      <c r="E89" s="1"/>
      <c r="F89" s="25"/>
      <c r="G89" s="21"/>
      <c r="H89" s="22"/>
      <c r="I89" s="26"/>
    </row>
    <row r="90" spans="1:9" ht="16.5" thickTop="1" thickBot="1" x14ac:dyDescent="0.3">
      <c r="A90" s="11"/>
      <c r="B90" s="1"/>
      <c r="C90" s="12" t="s">
        <v>12</v>
      </c>
      <c r="D90" s="17">
        <f>SUM(D89)</f>
        <v>109504.79999999999</v>
      </c>
      <c r="E90" s="1"/>
      <c r="F90" s="27"/>
      <c r="G90" s="22"/>
      <c r="H90" s="20"/>
      <c r="I90" s="28"/>
    </row>
    <row r="91" spans="1:9" ht="15.75" thickTop="1" x14ac:dyDescent="0.25">
      <c r="A91" s="11"/>
      <c r="B91" s="1"/>
      <c r="C91" s="32"/>
      <c r="D91" s="28"/>
      <c r="E91" s="1"/>
      <c r="F91" s="27"/>
      <c r="G91" s="22"/>
      <c r="H91" s="20"/>
      <c r="I91" s="28"/>
    </row>
    <row r="92" spans="1:9" x14ac:dyDescent="0.25">
      <c r="A92" s="31" t="s">
        <v>68</v>
      </c>
      <c r="B92" s="1"/>
      <c r="C92" s="1"/>
      <c r="D92" s="1"/>
      <c r="E92" s="1"/>
      <c r="F92" s="22"/>
      <c r="G92" s="22"/>
      <c r="H92" s="22"/>
      <c r="I92" s="22"/>
    </row>
    <row r="93" spans="1:9" ht="39" x14ac:dyDescent="0.25">
      <c r="A93" s="2" t="s">
        <v>0</v>
      </c>
      <c r="B93" s="3" t="s">
        <v>1</v>
      </c>
      <c r="C93" s="2" t="s">
        <v>2</v>
      </c>
      <c r="D93" s="4" t="s">
        <v>3</v>
      </c>
      <c r="E93" s="1"/>
      <c r="F93" s="20"/>
      <c r="G93" s="19"/>
      <c r="H93" s="20"/>
      <c r="I93" s="24"/>
    </row>
    <row r="94" spans="1:9" x14ac:dyDescent="0.25">
      <c r="A94" s="5" t="s">
        <v>50</v>
      </c>
      <c r="B94" s="6">
        <v>38.549999999999997</v>
      </c>
      <c r="C94" s="7">
        <v>19</v>
      </c>
      <c r="D94" s="8">
        <f t="shared" ref="D94:D97" si="10">B94*C94</f>
        <v>732.44999999999993</v>
      </c>
      <c r="E94" s="1"/>
      <c r="F94" s="25"/>
      <c r="G94" s="21"/>
      <c r="H94" s="22"/>
      <c r="I94" s="26"/>
    </row>
    <row r="95" spans="1:9" x14ac:dyDescent="0.25">
      <c r="A95" s="5" t="s">
        <v>51</v>
      </c>
      <c r="B95" s="6">
        <v>38.549999999999997</v>
      </c>
      <c r="C95" s="7">
        <v>170</v>
      </c>
      <c r="D95" s="8">
        <f t="shared" si="10"/>
        <v>6553.4999999999991</v>
      </c>
      <c r="E95" s="1"/>
      <c r="F95" s="25"/>
      <c r="G95" s="21"/>
      <c r="H95" s="22"/>
      <c r="I95" s="26"/>
    </row>
    <row r="96" spans="1:9" x14ac:dyDescent="0.25">
      <c r="A96" s="5" t="s">
        <v>52</v>
      </c>
      <c r="B96" s="6">
        <v>46.26</v>
      </c>
      <c r="C96" s="7">
        <v>19</v>
      </c>
      <c r="D96" s="8">
        <f t="shared" si="10"/>
        <v>878.93999999999994</v>
      </c>
      <c r="E96" s="1"/>
      <c r="F96" s="25"/>
      <c r="G96" s="21"/>
      <c r="H96" s="22"/>
      <c r="I96" s="26"/>
    </row>
    <row r="97" spans="1:9" ht="15.75" thickBot="1" x14ac:dyDescent="0.3">
      <c r="A97" s="5" t="s">
        <v>53</v>
      </c>
      <c r="B97" s="6">
        <v>38.549999999999997</v>
      </c>
      <c r="C97" s="9">
        <v>41</v>
      </c>
      <c r="D97" s="10">
        <f t="shared" si="10"/>
        <v>1580.55</v>
      </c>
      <c r="E97" s="1"/>
      <c r="F97" s="25"/>
      <c r="G97" s="21"/>
      <c r="H97" s="22"/>
      <c r="I97" s="26"/>
    </row>
    <row r="98" spans="1:9" ht="16.5" thickTop="1" thickBot="1" x14ac:dyDescent="0.3">
      <c r="A98" s="11"/>
      <c r="B98" s="1"/>
      <c r="C98" s="12" t="s">
        <v>12</v>
      </c>
      <c r="D98" s="17">
        <f>SUM(D94:D97)</f>
        <v>9745.4399999999987</v>
      </c>
      <c r="E98" s="1"/>
      <c r="F98" s="27"/>
      <c r="G98" s="22"/>
      <c r="H98" s="20"/>
      <c r="I98" s="28"/>
    </row>
    <row r="99" spans="1:9" ht="15.75" thickTop="1" x14ac:dyDescent="0.25">
      <c r="A99" s="11"/>
      <c r="B99" s="1"/>
      <c r="C99" s="32"/>
      <c r="D99" s="28"/>
      <c r="E99" s="1"/>
      <c r="F99" s="27"/>
      <c r="G99" s="22"/>
      <c r="H99" s="20"/>
      <c r="I99" s="28"/>
    </row>
    <row r="100" spans="1:9" x14ac:dyDescent="0.25">
      <c r="A100" s="31" t="s">
        <v>69</v>
      </c>
      <c r="B100" s="1"/>
      <c r="C100" s="1"/>
      <c r="D100" s="1"/>
      <c r="E100" s="1"/>
      <c r="F100" s="22"/>
      <c r="G100" s="22"/>
      <c r="H100" s="22"/>
      <c r="I100" s="22"/>
    </row>
    <row r="101" spans="1:9" ht="39" x14ac:dyDescent="0.25">
      <c r="A101" s="2" t="s">
        <v>0</v>
      </c>
      <c r="B101" s="3" t="s">
        <v>1</v>
      </c>
      <c r="C101" s="2" t="s">
        <v>2</v>
      </c>
      <c r="D101" s="4" t="s">
        <v>3</v>
      </c>
      <c r="E101" s="1"/>
      <c r="F101" s="20"/>
      <c r="G101" s="19"/>
      <c r="H101" s="20"/>
      <c r="I101" s="24"/>
    </row>
    <row r="102" spans="1:9" ht="15.75" thickBot="1" x14ac:dyDescent="0.3">
      <c r="A102" s="5" t="s">
        <v>54</v>
      </c>
      <c r="B102" s="6">
        <v>62.85</v>
      </c>
      <c r="C102" s="9">
        <v>60</v>
      </c>
      <c r="D102" s="10">
        <f t="shared" ref="D102" si="11">B102*C102</f>
        <v>3771</v>
      </c>
      <c r="E102" s="1"/>
      <c r="F102" s="25"/>
      <c r="G102" s="21"/>
      <c r="H102" s="22"/>
      <c r="I102" s="26"/>
    </row>
    <row r="103" spans="1:9" ht="16.5" thickTop="1" thickBot="1" x14ac:dyDescent="0.3">
      <c r="A103" s="11"/>
      <c r="B103" s="1"/>
      <c r="C103" s="12" t="s">
        <v>12</v>
      </c>
      <c r="D103" s="17">
        <f>SUM(D102)</f>
        <v>3771</v>
      </c>
      <c r="E103" s="1"/>
      <c r="F103" s="27"/>
      <c r="G103" s="22"/>
      <c r="H103" s="20"/>
      <c r="I103" s="28"/>
    </row>
    <row r="104" spans="1:9" ht="15.75" thickTop="1" x14ac:dyDescent="0.25">
      <c r="A104" s="1"/>
      <c r="B104" s="1"/>
      <c r="C104" s="1"/>
      <c r="D104" s="1"/>
      <c r="E104" s="1"/>
      <c r="F104" s="22"/>
      <c r="G104" s="22"/>
      <c r="H104" s="22"/>
      <c r="I104" s="22"/>
    </row>
    <row r="105" spans="1:9" ht="15.75" thickBot="1" x14ac:dyDescent="0.3">
      <c r="A105" s="1"/>
      <c r="B105" s="1"/>
      <c r="C105" s="1"/>
      <c r="D105" s="1"/>
      <c r="E105" s="1"/>
      <c r="F105" s="22"/>
      <c r="G105" s="22"/>
      <c r="H105" s="22"/>
      <c r="I105" s="22"/>
    </row>
    <row r="106" spans="1:9" ht="28.5" customHeight="1" thickTop="1" thickBot="1" x14ac:dyDescent="0.3">
      <c r="A106" s="18" t="s">
        <v>56</v>
      </c>
      <c r="B106" s="33" t="s">
        <v>55</v>
      </c>
      <c r="C106" s="34"/>
      <c r="D106" s="16">
        <f>D14+D20+D27+D37+D46+D52+D71+D76+D81+D85+D90+D98+D103</f>
        <v>4277603.0100000007</v>
      </c>
      <c r="E106" s="30"/>
      <c r="F106" s="29"/>
      <c r="G106" s="35"/>
      <c r="H106" s="36"/>
      <c r="I106" s="28"/>
    </row>
    <row r="107" spans="1:9" ht="15.75" thickTop="1" x14ac:dyDescent="0.25">
      <c r="A107" s="23"/>
      <c r="B107" s="23"/>
      <c r="C107" s="23"/>
      <c r="D107" s="23"/>
    </row>
    <row r="108" spans="1:9" x14ac:dyDescent="0.25">
      <c r="A108" s="23"/>
      <c r="B108" s="23"/>
      <c r="C108" s="23"/>
      <c r="D108" s="23"/>
    </row>
    <row r="109" spans="1:9" x14ac:dyDescent="0.25">
      <c r="A109" s="23"/>
      <c r="B109" s="23"/>
      <c r="C109" s="23"/>
      <c r="D109" s="23"/>
    </row>
    <row r="110" spans="1:9" x14ac:dyDescent="0.25">
      <c r="A110" s="23"/>
      <c r="B110" s="23"/>
      <c r="C110" s="23"/>
      <c r="D110" s="23"/>
    </row>
    <row r="111" spans="1:9" x14ac:dyDescent="0.25">
      <c r="A111" s="23"/>
      <c r="B111" s="23"/>
      <c r="C111" s="23"/>
      <c r="D111" s="23"/>
    </row>
    <row r="112" spans="1:9" x14ac:dyDescent="0.25">
      <c r="A112" s="23"/>
      <c r="B112" s="23"/>
      <c r="C112" s="23"/>
      <c r="D112" s="23"/>
    </row>
    <row r="113" spans="1:4" x14ac:dyDescent="0.25">
      <c r="A113" s="23"/>
      <c r="B113" s="23"/>
      <c r="C113" s="23"/>
      <c r="D113" s="23"/>
    </row>
    <row r="114" spans="1:4" x14ac:dyDescent="0.25">
      <c r="A114" s="23"/>
      <c r="B114" s="23"/>
      <c r="C114" s="23"/>
      <c r="D114" s="23"/>
    </row>
    <row r="115" spans="1:4" x14ac:dyDescent="0.25">
      <c r="A115" s="23"/>
      <c r="B115" s="23"/>
      <c r="C115" s="23"/>
      <c r="D115" s="23"/>
    </row>
  </sheetData>
  <mergeCells count="5">
    <mergeCell ref="B106:C106"/>
    <mergeCell ref="G106:H106"/>
    <mergeCell ref="A3:B3"/>
    <mergeCell ref="F3:G3"/>
    <mergeCell ref="A1:D1"/>
  </mergeCells>
  <pageMargins left="0.7" right="0.7" top="0.78740157499999996" bottom="0.78740157499999996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Butkov</dc:creator>
  <cp:lastModifiedBy>Neničková Radmila</cp:lastModifiedBy>
  <cp:lastPrinted>2016-03-03T09:11:18Z</cp:lastPrinted>
  <dcterms:created xsi:type="dcterms:W3CDTF">2016-02-09T08:47:17Z</dcterms:created>
  <dcterms:modified xsi:type="dcterms:W3CDTF">2016-08-30T07:15:48Z</dcterms:modified>
</cp:coreProperties>
</file>