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mskraj.sharepoint.com/teams/SOC-Dotanprogramy/Shared Documents/General/PZS 2022/Materiál_schválení dotací_RK/"/>
    </mc:Choice>
  </mc:AlternateContent>
  <xr:revisionPtr revIDLastSave="30" documentId="8_{201FD750-88FC-4CD7-BD7A-6487C03B9A39}" xr6:coauthVersionLast="46" xr6:coauthVersionMax="46" xr10:uidLastSave="{70866B8A-6989-40C4-9A67-D4C8C5D53A4D}"/>
  <bookViews>
    <workbookView xWindow="-120" yWindow="-120" windowWidth="29040" windowHeight="15840" xr2:uid="{00000000-000D-0000-FFFF-FFFF00000000}"/>
  </bookViews>
  <sheets>
    <sheet name="Příloha č. 1_podpoření_PZS_2022" sheetId="4" r:id="rId1"/>
  </sheets>
  <definedNames>
    <definedName name="_xlnm._FilterDatabase" localSheetId="0" hidden="1">'Příloha č. 1_podpoření_PZS_2022'!$A$2:$K$47</definedName>
    <definedName name="_xlnm.Print_Titles" localSheetId="0">'Příloha č. 1_podpoření_PZS_2022'!$2:$2</definedName>
    <definedName name="_xlnm.Print_Area" localSheetId="0">'Příloha č. 1_podpoření_PZS_2022'!$A$1:$K$48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7" i="4" l="1"/>
  <c r="G44" i="4" l="1"/>
  <c r="G45" i="4"/>
  <c r="G46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</calcChain>
</file>

<file path=xl/sharedStrings.xml><?xml version="1.0" encoding="utf-8"?>
<sst xmlns="http://schemas.openxmlformats.org/spreadsheetml/2006/main" count="320" uniqueCount="201">
  <si>
    <t>Č.   žádosti</t>
  </si>
  <si>
    <t>Název žadatele</t>
  </si>
  <si>
    <t>IČO</t>
  </si>
  <si>
    <t>Právní forma žadatele</t>
  </si>
  <si>
    <t>Název projektu</t>
  </si>
  <si>
    <t>Celkové uznatelné náklady projektu (v Kč)</t>
  </si>
  <si>
    <t>% spoluúčast dotace na CUN</t>
  </si>
  <si>
    <t xml:space="preserve">Schválená dotace v Kč </t>
  </si>
  <si>
    <t>Druh dotace</t>
  </si>
  <si>
    <t>Doba realizace projektu</t>
  </si>
  <si>
    <t>Počet bodů</t>
  </si>
  <si>
    <t>29/22</t>
  </si>
  <si>
    <t>Charita Třinec</t>
  </si>
  <si>
    <t>49591215</t>
  </si>
  <si>
    <t>církevní organizace</t>
  </si>
  <si>
    <t>Oživujeme místní tradice s Charitou Třinec 2022</t>
  </si>
  <si>
    <t>neinvestiční</t>
  </si>
  <si>
    <t>1. 1. 2022 - 31. 12. 2022</t>
  </si>
  <si>
    <t>67/22</t>
  </si>
  <si>
    <t>Spolek aktivních leskováků</t>
  </si>
  <si>
    <t>03758524</t>
  </si>
  <si>
    <t>spolek</t>
  </si>
  <si>
    <t>Aktivní a zdravé stárnutí v Leskovci nad Moravicí v roce 2022</t>
  </si>
  <si>
    <t>75/22</t>
  </si>
  <si>
    <t>Vila Vančurova o.p.s.</t>
  </si>
  <si>
    <t>02250152</t>
  </si>
  <si>
    <t>obecně prospěšná společnost</t>
  </si>
  <si>
    <t>Aktivní a zdravé stárnutí ve Vile Vančurova v Opavě</t>
  </si>
  <si>
    <t>37/22</t>
  </si>
  <si>
    <t>Obec Nýdek</t>
  </si>
  <si>
    <t>00492868</t>
  </si>
  <si>
    <t>obec</t>
  </si>
  <si>
    <t>Nýdecká univerzita třetího věku V</t>
  </si>
  <si>
    <t>03/22</t>
  </si>
  <si>
    <t>Město Hlučín</t>
  </si>
  <si>
    <t>00300063</t>
  </si>
  <si>
    <t>Aktivní senioři ve městě Hlučíně</t>
  </si>
  <si>
    <t>08/22</t>
  </si>
  <si>
    <t>Statutární město Ostrava, městský obvod Poruba</t>
  </si>
  <si>
    <t>00845451</t>
  </si>
  <si>
    <t>Sportovní hry seniorů v Ostravě-Porubě</t>
  </si>
  <si>
    <t>1. 4. 2022 - 30. 9. 2022</t>
  </si>
  <si>
    <t>20/22</t>
  </si>
  <si>
    <t>Obec Hodslavice</t>
  </si>
  <si>
    <t>00297917</t>
  </si>
  <si>
    <t xml:space="preserve">Aktivní senioři </t>
  </si>
  <si>
    <t>76/22</t>
  </si>
  <si>
    <t>Obec Janovice</t>
  </si>
  <si>
    <t>00493619</t>
  </si>
  <si>
    <t>Senioři jsou IN V</t>
  </si>
  <si>
    <t>1. 1. 2022 - 30. 11. 2022</t>
  </si>
  <si>
    <t>79/22</t>
  </si>
  <si>
    <t>Obec Petrovice u Karviné</t>
  </si>
  <si>
    <t>00297585</t>
  </si>
  <si>
    <t>Senioři poznávají Moravskoslezský kraj</t>
  </si>
  <si>
    <t>1. 3. 2022 - 31. 12. 2022</t>
  </si>
  <si>
    <t>84/22</t>
  </si>
  <si>
    <t>Středisko volného času Vratimov, příspěvková organizace</t>
  </si>
  <si>
    <t>75086778</t>
  </si>
  <si>
    <t>příspěvková organizace</t>
  </si>
  <si>
    <t>Křížem krážem Slezskou bránou 2022</t>
  </si>
  <si>
    <t>85/22</t>
  </si>
  <si>
    <t>Čtyři roční období</t>
  </si>
  <si>
    <t>02/22</t>
  </si>
  <si>
    <t>Obec Oborná</t>
  </si>
  <si>
    <t>00846520</t>
  </si>
  <si>
    <t>Aktivní a zdravé stárnutí v Oborné</t>
  </si>
  <si>
    <t>23/22</t>
  </si>
  <si>
    <t>Město Paskov</t>
  </si>
  <si>
    <t>00297062</t>
  </si>
  <si>
    <t>Aktivním poznáním a sportem k pohodě zralého věku V</t>
  </si>
  <si>
    <t>63/22</t>
  </si>
  <si>
    <t>Kulturně sportovní spolek Elegant</t>
  </si>
  <si>
    <t>08626502</t>
  </si>
  <si>
    <t>Historický kinematograf</t>
  </si>
  <si>
    <t>72/22</t>
  </si>
  <si>
    <t>Obec Albrechtičky</t>
  </si>
  <si>
    <t>00600814</t>
  </si>
  <si>
    <t>Podpora aktivit seniorů v Albrechtičkách</t>
  </si>
  <si>
    <t>51/22</t>
  </si>
  <si>
    <t>Obec Hukvaldy</t>
  </si>
  <si>
    <t>00297194</t>
  </si>
  <si>
    <t>Podpora hukvaldských seniorů při cestách za kulturou a poznáváním krás naší země</t>
  </si>
  <si>
    <t>07/22</t>
  </si>
  <si>
    <t>Kulturní zařízení Ostrava-Jih, příspěvková organizace</t>
  </si>
  <si>
    <t>73184560</t>
  </si>
  <si>
    <t>Cool senior v kurzu</t>
  </si>
  <si>
    <t>3. 1. 2022 - 30. 12. 2022</t>
  </si>
  <si>
    <t>13/22</t>
  </si>
  <si>
    <t>Statutární město Frýdek-Místek</t>
  </si>
  <si>
    <t>00296643</t>
  </si>
  <si>
    <t>Den pro seniory 2022</t>
  </si>
  <si>
    <t>28/22</t>
  </si>
  <si>
    <t>Společnost senior, z.s.</t>
  </si>
  <si>
    <t>26595982</t>
  </si>
  <si>
    <t>XXIV. ročník časopisu SeniorTip</t>
  </si>
  <si>
    <t>33/22</t>
  </si>
  <si>
    <t>Obec Vražné</t>
  </si>
  <si>
    <t>62351290</t>
  </si>
  <si>
    <t>Aktivní senior ve Vražném II</t>
  </si>
  <si>
    <t>34/22</t>
  </si>
  <si>
    <t>Sdružení obrany spotřebitelů - Asociace, z.s.</t>
  </si>
  <si>
    <t>22832793</t>
  </si>
  <si>
    <t>Osvěta spotřebitelského práva pro seniory</t>
  </si>
  <si>
    <t>36/22</t>
  </si>
  <si>
    <t>Město Kravaře</t>
  </si>
  <si>
    <t>00300292</t>
  </si>
  <si>
    <t>Senioři za poznáním a zábavou</t>
  </si>
  <si>
    <t>1. 5. 2022 - 30. 11. 2022</t>
  </si>
  <si>
    <t>58/22</t>
  </si>
  <si>
    <t>Obec Ludvíkov</t>
  </si>
  <si>
    <t>00576131</t>
  </si>
  <si>
    <t>Aktivní a zdravé stárnutí v Ludvíkově v roce 2022</t>
  </si>
  <si>
    <t>01/22</t>
  </si>
  <si>
    <t>Cool senior ve společnosti</t>
  </si>
  <si>
    <t>1. 4. 2022 - 31. 10. 2022</t>
  </si>
  <si>
    <t>45/22</t>
  </si>
  <si>
    <t>Slezská diakonie</t>
  </si>
  <si>
    <t>65468562</t>
  </si>
  <si>
    <t>Kavárna u Jarušky, Kavárna u Lidušky</t>
  </si>
  <si>
    <t>50/22</t>
  </si>
  <si>
    <t>Ateliér pro děti a mládež při Národním divadle moravskoslezském, spolek</t>
  </si>
  <si>
    <t>22710981</t>
  </si>
  <si>
    <t>Ateliér třetího věku 2022</t>
  </si>
  <si>
    <t>62/22</t>
  </si>
  <si>
    <t>Centrum pro rodinu a sociální péči z. s.</t>
  </si>
  <si>
    <t>48804517</t>
  </si>
  <si>
    <t xml:space="preserve">Akademie pro třetí věk - cesty za poznáním </t>
  </si>
  <si>
    <t>65/22</t>
  </si>
  <si>
    <t>Krajská rada seniorů Moravskoslezského kraje, p.s.</t>
  </si>
  <si>
    <t>02253968</t>
  </si>
  <si>
    <t>Krajské sportovní hry seniorů</t>
  </si>
  <si>
    <t>1. 3. 2022 - 20. 12. 2022</t>
  </si>
  <si>
    <t>80/22</t>
  </si>
  <si>
    <t>Příroda kolem nás, o.p.s.</t>
  </si>
  <si>
    <t>01869159</t>
  </si>
  <si>
    <t>Senza odpoledne na Jarošově statku</t>
  </si>
  <si>
    <t>1. 2. 2022 - 30. 12. 2022</t>
  </si>
  <si>
    <t>83/22</t>
  </si>
  <si>
    <t>Čaj o páté a swingové legendy</t>
  </si>
  <si>
    <t>12/22</t>
  </si>
  <si>
    <t>Svaz tělesně postižených v České republice z. s. místní organizace Bílovec</t>
  </si>
  <si>
    <t>71012991</t>
  </si>
  <si>
    <t>3. ročník Bíloveckého seniorského víceboje</t>
  </si>
  <si>
    <t>1. 1. 2022 - 15. 10. 2022</t>
  </si>
  <si>
    <t>32/22</t>
  </si>
  <si>
    <t>Středisko volného času Odry, příspěvková organizace</t>
  </si>
  <si>
    <t>05662567</t>
  </si>
  <si>
    <t>Oderská akademie třetího věku</t>
  </si>
  <si>
    <t>71/22</t>
  </si>
  <si>
    <t>Obec Zbyslavice</t>
  </si>
  <si>
    <t>00600695</t>
  </si>
  <si>
    <t>Aktivní a zdravé stárnutí v obci Zbyslavice</t>
  </si>
  <si>
    <t>31/22</t>
  </si>
  <si>
    <t>Město Vítkov</t>
  </si>
  <si>
    <t>00300870</t>
  </si>
  <si>
    <t>Moravskoslezským krajem za sportem a poznáním</t>
  </si>
  <si>
    <t>1. 5. 2022 - 31. 12. 2022</t>
  </si>
  <si>
    <t>38/22</t>
  </si>
  <si>
    <t>Kulturní centrum Bílovec, příspěvková organizace</t>
  </si>
  <si>
    <t>02235412</t>
  </si>
  <si>
    <t>Živá kronika a aktivní senioři v Bílovci IV.</t>
  </si>
  <si>
    <t>40/22</t>
  </si>
  <si>
    <t>Město Hradec nad Moravicí</t>
  </si>
  <si>
    <t>00300144</t>
  </si>
  <si>
    <t>Olomouc a Kroměříž pro seniory všemi smysly</t>
  </si>
  <si>
    <t>47/22</t>
  </si>
  <si>
    <t>Charita Český Těšín</t>
  </si>
  <si>
    <t>60337842</t>
  </si>
  <si>
    <t>Setkávání generací</t>
  </si>
  <si>
    <t>49/22</t>
  </si>
  <si>
    <t>TICHÁNEK, z.s.</t>
  </si>
  <si>
    <t>22719351</t>
  </si>
  <si>
    <t>Den zdraví</t>
  </si>
  <si>
    <t>55/22</t>
  </si>
  <si>
    <t>SENIORS, z.s.</t>
  </si>
  <si>
    <t>22832254</t>
  </si>
  <si>
    <t>Po stopách historie</t>
  </si>
  <si>
    <t>3. 1. 2022 - 23. 12. 2022</t>
  </si>
  <si>
    <t>86/22</t>
  </si>
  <si>
    <t xml:space="preserve">POST BELLUM, z. ú. </t>
  </si>
  <si>
    <t>26548526</t>
  </si>
  <si>
    <t>ústav</t>
  </si>
  <si>
    <t>Divadlo pro pamětníky</t>
  </si>
  <si>
    <t>1. 7. 2022 - 31. 12. 2022</t>
  </si>
  <si>
    <t>87/22</t>
  </si>
  <si>
    <t>Obec Staré Heřminovy</t>
  </si>
  <si>
    <t>00576077</t>
  </si>
  <si>
    <t>Optimismem, smíchem a nadšením proti Covidu.</t>
  </si>
  <si>
    <t>53/22</t>
  </si>
  <si>
    <t>Obec Nošovice</t>
  </si>
  <si>
    <t>00577049</t>
  </si>
  <si>
    <t>Aktivní a zdravé stárnutí v Nošovicích v roce 2022</t>
  </si>
  <si>
    <t>57/22</t>
  </si>
  <si>
    <t>Obec Raškovice</t>
  </si>
  <si>
    <t>00577006</t>
  </si>
  <si>
    <t>Aktivní a zdravé stárnutí v Raškovicích (výlety pro seniory)</t>
  </si>
  <si>
    <t>69/22</t>
  </si>
  <si>
    <t>Oslavy Mezinárodního dne seniorů</t>
  </si>
  <si>
    <t>1. 2. 2022 - 20. 12. 2022</t>
  </si>
  <si>
    <t>Poskytnutí účelových dotací z rozpočtu kraje v Programu na podporu zdravého stárnutí v Moravskoslezském kraji na rok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</si>
</sst>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Tahoma"/>
      <family val="2"/>
      <charset val="238"/>
    </font>
    <font>
      <sz val="10"/>
      <name val="Arial CE"/>
      <charset val="238"/>
    </font>
    <font>
      <b/>
      <sz val="10"/>
      <name val="Tahoma"/>
      <family val="2"/>
      <charset val="238"/>
    </font>
    <font>
      <sz val="11"/>
      <color theme="1"/>
      <name val="Calibri"/>
      <family val="2"/>
      <scheme val="minor"/>
    </font>
    <font>
      <sz val="10"/>
      <name val="Tahoma"/>
      <family val="2"/>
      <charset val="238"/>
    </font>
    <font>
      <b/>
      <sz val="10"/>
      <color rgb="FFFF0000"/>
      <name val="Tahoma"/>
      <family val="2"/>
      <charset val="238"/>
    </font>
    <font>
      <sz val="10"/>
      <color theme="1"/>
      <name val="Arial CE"/>
      <charset val="238"/>
    </font>
    <font>
      <sz val="8"/>
      <name val="Tahoma"/>
      <family val="2"/>
      <charset val="238"/>
    </font>
    <font>
      <b/>
      <sz val="12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7">
    <xf numFmtId="0" fontId="0" fillId="0" borderId="0" xfId="0"/>
    <xf numFmtId="0" fontId="1" fillId="0" borderId="0" xfId="1"/>
    <xf numFmtId="0" fontId="2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left" vertical="center" wrapText="1"/>
    </xf>
    <xf numFmtId="49" fontId="5" fillId="2" borderId="0" xfId="1" applyNumberFormat="1" applyFont="1" applyFill="1" applyAlignment="1">
      <alignment horizontal="right" vertical="center" wrapText="1"/>
    </xf>
    <xf numFmtId="0" fontId="5" fillId="2" borderId="0" xfId="1" applyFont="1" applyFill="1" applyAlignment="1">
      <alignment horizontal="left" vertical="center" wrapText="1"/>
    </xf>
    <xf numFmtId="3" fontId="2" fillId="2" borderId="0" xfId="1" applyNumberFormat="1" applyFont="1" applyFill="1" applyAlignment="1">
      <alignment horizontal="right" vertical="center" wrapText="1"/>
    </xf>
    <xf numFmtId="3" fontId="2" fillId="2" borderId="0" xfId="1" applyNumberFormat="1" applyFont="1" applyFill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horizontal="left" vertical="center" wrapText="1"/>
    </xf>
    <xf numFmtId="0" fontId="1" fillId="0" borderId="0" xfId="1" applyAlignment="1">
      <alignment horizontal="right" vertical="center" wrapText="1"/>
    </xf>
    <xf numFmtId="2" fontId="1" fillId="0" borderId="0" xfId="1" applyNumberFormat="1" applyAlignment="1">
      <alignment horizontal="center" vertical="center" wrapText="1"/>
    </xf>
    <xf numFmtId="10" fontId="1" fillId="0" borderId="0" xfId="1" applyNumberFormat="1" applyAlignment="1">
      <alignment horizontal="center" vertical="center" wrapText="1"/>
    </xf>
    <xf numFmtId="49" fontId="2" fillId="3" borderId="6" xfId="1" applyNumberFormat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/>
    </xf>
    <xf numFmtId="3" fontId="2" fillId="3" borderId="6" xfId="1" applyNumberFormat="1" applyFont="1" applyFill="1" applyBorder="1" applyAlignment="1">
      <alignment horizontal="center" vertical="center" wrapText="1"/>
    </xf>
    <xf numFmtId="2" fontId="2" fillId="3" borderId="6" xfId="1" applyNumberFormat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 wrapText="1"/>
    </xf>
    <xf numFmtId="0" fontId="2" fillId="4" borderId="4" xfId="1" applyFont="1" applyFill="1" applyBorder="1" applyAlignment="1">
      <alignment horizontal="center" vertical="center" wrapText="1"/>
    </xf>
    <xf numFmtId="0" fontId="2" fillId="4" borderId="4" xfId="1" applyFont="1" applyFill="1" applyBorder="1" applyAlignment="1">
      <alignment horizontal="right" vertical="center" wrapText="1"/>
    </xf>
    <xf numFmtId="0" fontId="5" fillId="4" borderId="5" xfId="1" applyFont="1" applyFill="1" applyBorder="1" applyAlignment="1">
      <alignment horizontal="left" vertical="center" wrapText="1"/>
    </xf>
    <xf numFmtId="3" fontId="2" fillId="4" borderId="1" xfId="1" applyNumberFormat="1" applyFont="1" applyFill="1" applyBorder="1" applyAlignment="1">
      <alignment horizontal="right" vertical="center" wrapText="1"/>
    </xf>
    <xf numFmtId="3" fontId="2" fillId="4" borderId="5" xfId="1" applyNumberFormat="1" applyFont="1" applyFill="1" applyBorder="1" applyAlignment="1">
      <alignment horizontal="center" vertical="center" wrapText="1"/>
    </xf>
    <xf numFmtId="3" fontId="2" fillId="4" borderId="1" xfId="1" applyNumberFormat="1" applyFont="1" applyFill="1" applyBorder="1" applyAlignment="1">
      <alignment horizontal="center" vertical="center" wrapText="1"/>
    </xf>
    <xf numFmtId="0" fontId="2" fillId="4" borderId="5" xfId="1" applyFont="1" applyFill="1" applyBorder="1" applyAlignment="1">
      <alignment horizontal="center" vertical="center" wrapText="1"/>
    </xf>
    <xf numFmtId="3" fontId="4" fillId="4" borderId="2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left" vertical="center" wrapText="1"/>
    </xf>
    <xf numFmtId="49" fontId="4" fillId="0" borderId="1" xfId="2" applyNumberFormat="1" applyFont="1" applyFill="1" applyBorder="1" applyAlignment="1">
      <alignment horizontal="right" vertical="center" wrapText="1"/>
    </xf>
    <xf numFmtId="0" fontId="4" fillId="0" borderId="1" xfId="2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 wrapText="1"/>
    </xf>
    <xf numFmtId="2" fontId="4" fillId="0" borderId="3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vertical="center" wrapText="1"/>
    </xf>
    <xf numFmtId="0" fontId="1" fillId="0" borderId="0" xfId="1" applyFill="1"/>
    <xf numFmtId="0" fontId="4" fillId="0" borderId="1" xfId="1" applyFont="1" applyFill="1" applyBorder="1" applyAlignment="1">
      <alignment horizontal="left" vertical="center" wrapText="1"/>
    </xf>
    <xf numFmtId="49" fontId="4" fillId="0" borderId="1" xfId="1" applyNumberFormat="1" applyFont="1" applyFill="1" applyBorder="1" applyAlignment="1">
      <alignment horizontal="right" vertical="center" wrapText="1"/>
    </xf>
    <xf numFmtId="0" fontId="6" fillId="0" borderId="0" xfId="1" applyFont="1" applyFill="1"/>
    <xf numFmtId="0" fontId="0" fillId="0" borderId="1" xfId="0" applyFill="1" applyBorder="1" applyAlignment="1">
      <alignment horizontal="left" vertical="center"/>
    </xf>
    <xf numFmtId="49" fontId="4" fillId="0" borderId="3" xfId="1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left" vertical="center" wrapText="1"/>
    </xf>
    <xf numFmtId="3" fontId="4" fillId="0" borderId="3" xfId="1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3" fontId="2" fillId="0" borderId="3" xfId="1" applyNumberFormat="1" applyFont="1" applyFill="1" applyBorder="1" applyAlignment="1">
      <alignment horizontal="center" vertical="center" wrapText="1"/>
    </xf>
    <xf numFmtId="49" fontId="5" fillId="4" borderId="4" xfId="1" applyNumberFormat="1" applyFont="1" applyFill="1" applyBorder="1" applyAlignment="1">
      <alignment horizontal="right" vertical="center" wrapText="1"/>
    </xf>
    <xf numFmtId="49" fontId="5" fillId="4" borderId="5" xfId="1" applyNumberFormat="1" applyFont="1" applyFill="1" applyBorder="1" applyAlignment="1">
      <alignment horizontal="right" vertical="center" wrapText="1"/>
    </xf>
    <xf numFmtId="0" fontId="8" fillId="0" borderId="8" xfId="1" applyFont="1" applyBorder="1" applyAlignment="1">
      <alignment horizontal="center" vertical="center"/>
    </xf>
  </cellXfs>
  <cellStyles count="3">
    <cellStyle name="Normální" xfId="0" builtinId="0"/>
    <cellStyle name="Normální 3" xfId="2" xr:uid="{00000000-0005-0000-0000-000001000000}"/>
    <cellStyle name="Normální 3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12235-865F-48DB-A82B-49B4CA78BDCD}">
  <sheetPr>
    <tabColor rgb="FF00B0F0"/>
    <pageSetUpPr fitToPage="1"/>
  </sheetPr>
  <dimension ref="A1:L48"/>
  <sheetViews>
    <sheetView showGridLines="0" tabSelected="1" zoomScaleNormal="100" zoomScaleSheetLayoutView="100" workbookViewId="0">
      <pane ySplit="2" topLeftCell="A3" activePane="bottomLeft" state="frozen"/>
      <selection pane="bottomLeft" activeCell="E7" sqref="E7"/>
    </sheetView>
  </sheetViews>
  <sheetFormatPr defaultColWidth="9.140625" defaultRowHeight="12.75" x14ac:dyDescent="0.2"/>
  <cols>
    <col min="1" max="1" width="10.5703125" style="8" customWidth="1"/>
    <col min="2" max="2" width="31.85546875" style="9" customWidth="1"/>
    <col min="3" max="3" width="10.42578125" style="10" bestFit="1" customWidth="1"/>
    <col min="4" max="4" width="19.140625" style="8" customWidth="1"/>
    <col min="5" max="5" width="45.7109375" style="9" customWidth="1"/>
    <col min="6" max="6" width="16.5703125" style="8" customWidth="1"/>
    <col min="7" max="7" width="12.140625" style="11" customWidth="1"/>
    <col min="8" max="8" width="18.140625" style="12" customWidth="1"/>
    <col min="9" max="9" width="12.140625" style="12" customWidth="1"/>
    <col min="10" max="10" width="12.5703125" style="8" customWidth="1"/>
    <col min="11" max="11" width="8.5703125" style="8" customWidth="1"/>
    <col min="12" max="12" width="3" style="1" customWidth="1"/>
    <col min="13" max="16384" width="9.140625" style="1"/>
  </cols>
  <sheetData>
    <row r="1" spans="1:11" ht="32.25" customHeight="1" thickBot="1" x14ac:dyDescent="0.25">
      <c r="A1" s="46" t="s">
        <v>200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ht="69.95" customHeight="1" thickBot="1" x14ac:dyDescent="0.25">
      <c r="A2" s="13" t="s">
        <v>0</v>
      </c>
      <c r="B2" s="17" t="s">
        <v>1</v>
      </c>
      <c r="C2" s="13" t="s">
        <v>2</v>
      </c>
      <c r="D2" s="14" t="s">
        <v>3</v>
      </c>
      <c r="E2" s="17" t="s">
        <v>4</v>
      </c>
      <c r="F2" s="15" t="s">
        <v>5</v>
      </c>
      <c r="G2" s="16" t="s">
        <v>6</v>
      </c>
      <c r="H2" s="15" t="s">
        <v>7</v>
      </c>
      <c r="I2" s="17" t="s">
        <v>8</v>
      </c>
      <c r="J2" s="15" t="s">
        <v>9</v>
      </c>
      <c r="K2" s="15" t="s">
        <v>10</v>
      </c>
    </row>
    <row r="3" spans="1:11" s="34" customFormat="1" ht="24.95" customHeight="1" x14ac:dyDescent="0.2">
      <c r="A3" s="26" t="s">
        <v>11</v>
      </c>
      <c r="B3" s="27" t="s">
        <v>12</v>
      </c>
      <c r="C3" s="28" t="s">
        <v>13</v>
      </c>
      <c r="D3" s="29" t="s">
        <v>14</v>
      </c>
      <c r="E3" s="27" t="s">
        <v>15</v>
      </c>
      <c r="F3" s="30">
        <v>113000</v>
      </c>
      <c r="G3" s="31">
        <f>(H3/F3)*100</f>
        <v>79.646017699115049</v>
      </c>
      <c r="H3" s="30">
        <v>90000</v>
      </c>
      <c r="I3" s="32" t="s">
        <v>16</v>
      </c>
      <c r="J3" s="30" t="s">
        <v>17</v>
      </c>
      <c r="K3" s="33">
        <v>34</v>
      </c>
    </row>
    <row r="4" spans="1:11" s="34" customFormat="1" ht="24.95" customHeight="1" x14ac:dyDescent="0.2">
      <c r="A4" s="26" t="s">
        <v>18</v>
      </c>
      <c r="B4" s="35" t="s">
        <v>19</v>
      </c>
      <c r="C4" s="36" t="s">
        <v>20</v>
      </c>
      <c r="D4" s="32" t="s">
        <v>21</v>
      </c>
      <c r="E4" s="35" t="s">
        <v>22</v>
      </c>
      <c r="F4" s="30">
        <v>89000</v>
      </c>
      <c r="G4" s="31">
        <f t="shared" ref="G4" si="0">(H4/F4)*100</f>
        <v>80</v>
      </c>
      <c r="H4" s="30">
        <v>71200</v>
      </c>
      <c r="I4" s="32" t="s">
        <v>16</v>
      </c>
      <c r="J4" s="30" t="s">
        <v>17</v>
      </c>
      <c r="K4" s="33">
        <v>34</v>
      </c>
    </row>
    <row r="5" spans="1:11" s="34" customFormat="1" ht="24.95" customHeight="1" x14ac:dyDescent="0.2">
      <c r="A5" s="26" t="s">
        <v>23</v>
      </c>
      <c r="B5" s="35" t="s">
        <v>24</v>
      </c>
      <c r="C5" s="36" t="s">
        <v>25</v>
      </c>
      <c r="D5" s="32" t="s">
        <v>26</v>
      </c>
      <c r="E5" s="35" t="s">
        <v>27</v>
      </c>
      <c r="F5" s="30">
        <v>77000</v>
      </c>
      <c r="G5" s="31">
        <f>(H5/F5)*100</f>
        <v>80</v>
      </c>
      <c r="H5" s="30">
        <v>61600</v>
      </c>
      <c r="I5" s="32" t="s">
        <v>16</v>
      </c>
      <c r="J5" s="30" t="s">
        <v>17</v>
      </c>
      <c r="K5" s="33">
        <v>34</v>
      </c>
    </row>
    <row r="6" spans="1:11" s="34" customFormat="1" ht="24.95" customHeight="1" x14ac:dyDescent="0.2">
      <c r="A6" s="26" t="s">
        <v>28</v>
      </c>
      <c r="B6" s="27" t="s">
        <v>29</v>
      </c>
      <c r="C6" s="28" t="s">
        <v>30</v>
      </c>
      <c r="D6" s="29" t="s">
        <v>31</v>
      </c>
      <c r="E6" s="27" t="s">
        <v>32</v>
      </c>
      <c r="F6" s="30">
        <v>117000</v>
      </c>
      <c r="G6" s="31">
        <f>(H6/F6)*100</f>
        <v>50</v>
      </c>
      <c r="H6" s="30">
        <v>58500</v>
      </c>
      <c r="I6" s="32" t="s">
        <v>16</v>
      </c>
      <c r="J6" s="30" t="s">
        <v>17</v>
      </c>
      <c r="K6" s="33">
        <v>32</v>
      </c>
    </row>
    <row r="7" spans="1:11" s="37" customFormat="1" ht="24.95" customHeight="1" x14ac:dyDescent="0.2">
      <c r="A7" s="26" t="s">
        <v>33</v>
      </c>
      <c r="B7" s="35" t="s">
        <v>34</v>
      </c>
      <c r="C7" s="26" t="s">
        <v>35</v>
      </c>
      <c r="D7" s="32" t="s">
        <v>31</v>
      </c>
      <c r="E7" s="35" t="s">
        <v>36</v>
      </c>
      <c r="F7" s="30">
        <v>196800</v>
      </c>
      <c r="G7" s="31">
        <f t="shared" ref="G7:G33" si="1">(H7/F7)*100</f>
        <v>50</v>
      </c>
      <c r="H7" s="30">
        <v>98400</v>
      </c>
      <c r="I7" s="32" t="s">
        <v>16</v>
      </c>
      <c r="J7" s="30" t="s">
        <v>17</v>
      </c>
      <c r="K7" s="33">
        <v>31</v>
      </c>
    </row>
    <row r="8" spans="1:11" s="34" customFormat="1" ht="24.95" customHeight="1" x14ac:dyDescent="0.2">
      <c r="A8" s="26" t="s">
        <v>37</v>
      </c>
      <c r="B8" s="35" t="s">
        <v>38</v>
      </c>
      <c r="C8" s="28" t="s">
        <v>39</v>
      </c>
      <c r="D8" s="29" t="s">
        <v>31</v>
      </c>
      <c r="E8" s="35" t="s">
        <v>40</v>
      </c>
      <c r="F8" s="30">
        <v>160000</v>
      </c>
      <c r="G8" s="31">
        <f>(H8/F8)*100</f>
        <v>50</v>
      </c>
      <c r="H8" s="30">
        <v>80000</v>
      </c>
      <c r="I8" s="32" t="s">
        <v>16</v>
      </c>
      <c r="J8" s="30" t="s">
        <v>41</v>
      </c>
      <c r="K8" s="33">
        <v>31</v>
      </c>
    </row>
    <row r="9" spans="1:11" s="34" customFormat="1" ht="24.95" customHeight="1" x14ac:dyDescent="0.2">
      <c r="A9" s="26" t="s">
        <v>42</v>
      </c>
      <c r="B9" s="27" t="s">
        <v>43</v>
      </c>
      <c r="C9" s="28" t="s">
        <v>44</v>
      </c>
      <c r="D9" s="29" t="s">
        <v>31</v>
      </c>
      <c r="E9" s="27" t="s">
        <v>45</v>
      </c>
      <c r="F9" s="30">
        <v>98000</v>
      </c>
      <c r="G9" s="31">
        <f>(H9/F9)*100</f>
        <v>50</v>
      </c>
      <c r="H9" s="30">
        <v>49000</v>
      </c>
      <c r="I9" s="32" t="s">
        <v>16</v>
      </c>
      <c r="J9" s="30" t="s">
        <v>17</v>
      </c>
      <c r="K9" s="33">
        <v>31</v>
      </c>
    </row>
    <row r="10" spans="1:11" s="34" customFormat="1" ht="24.95" customHeight="1" x14ac:dyDescent="0.2">
      <c r="A10" s="26" t="s">
        <v>46</v>
      </c>
      <c r="B10" s="35" t="s">
        <v>47</v>
      </c>
      <c r="C10" s="36" t="s">
        <v>48</v>
      </c>
      <c r="D10" s="32" t="s">
        <v>31</v>
      </c>
      <c r="E10" s="35" t="s">
        <v>49</v>
      </c>
      <c r="F10" s="30">
        <v>119000</v>
      </c>
      <c r="G10" s="31">
        <f t="shared" ref="G10" si="2">(H10/F10)*100</f>
        <v>50</v>
      </c>
      <c r="H10" s="30">
        <v>59500</v>
      </c>
      <c r="I10" s="32" t="s">
        <v>16</v>
      </c>
      <c r="J10" s="30" t="s">
        <v>50</v>
      </c>
      <c r="K10" s="33">
        <v>31</v>
      </c>
    </row>
    <row r="11" spans="1:11" s="34" customFormat="1" ht="24.95" customHeight="1" x14ac:dyDescent="0.2">
      <c r="A11" s="26" t="s">
        <v>51</v>
      </c>
      <c r="B11" s="35" t="s">
        <v>52</v>
      </c>
      <c r="C11" s="36" t="s">
        <v>53</v>
      </c>
      <c r="D11" s="32" t="s">
        <v>31</v>
      </c>
      <c r="E11" s="38" t="s">
        <v>54</v>
      </c>
      <c r="F11" s="30">
        <v>88000</v>
      </c>
      <c r="G11" s="31">
        <f>(H11/F11)*100</f>
        <v>50</v>
      </c>
      <c r="H11" s="30">
        <v>44000</v>
      </c>
      <c r="I11" s="32" t="s">
        <v>16</v>
      </c>
      <c r="J11" s="30" t="s">
        <v>55</v>
      </c>
      <c r="K11" s="33">
        <v>31</v>
      </c>
    </row>
    <row r="12" spans="1:11" s="34" customFormat="1" ht="24.95" customHeight="1" x14ac:dyDescent="0.2">
      <c r="A12" s="26" t="s">
        <v>56</v>
      </c>
      <c r="B12" s="35" t="s">
        <v>57</v>
      </c>
      <c r="C12" s="36" t="s">
        <v>58</v>
      </c>
      <c r="D12" s="32" t="s">
        <v>59</v>
      </c>
      <c r="E12" s="35" t="s">
        <v>60</v>
      </c>
      <c r="F12" s="30">
        <v>60000</v>
      </c>
      <c r="G12" s="31">
        <f>(H12/F12)*100</f>
        <v>50</v>
      </c>
      <c r="H12" s="30">
        <v>30000</v>
      </c>
      <c r="I12" s="32" t="s">
        <v>16</v>
      </c>
      <c r="J12" s="30" t="s">
        <v>17</v>
      </c>
      <c r="K12" s="33">
        <v>31</v>
      </c>
    </row>
    <row r="13" spans="1:11" s="34" customFormat="1" ht="24.95" customHeight="1" x14ac:dyDescent="0.2">
      <c r="A13" s="26" t="s">
        <v>61</v>
      </c>
      <c r="B13" s="35" t="s">
        <v>57</v>
      </c>
      <c r="C13" s="36" t="s">
        <v>58</v>
      </c>
      <c r="D13" s="32" t="s">
        <v>59</v>
      </c>
      <c r="E13" s="35" t="s">
        <v>62</v>
      </c>
      <c r="F13" s="30">
        <v>72000</v>
      </c>
      <c r="G13" s="31">
        <f t="shared" ref="G13" si="3">(H13/F13)*100</f>
        <v>50</v>
      </c>
      <c r="H13" s="30">
        <v>36000</v>
      </c>
      <c r="I13" s="32" t="s">
        <v>16</v>
      </c>
      <c r="J13" s="30" t="s">
        <v>17</v>
      </c>
      <c r="K13" s="33">
        <v>31</v>
      </c>
    </row>
    <row r="14" spans="1:11" s="34" customFormat="1" ht="24.95" customHeight="1" x14ac:dyDescent="0.2">
      <c r="A14" s="26" t="s">
        <v>63</v>
      </c>
      <c r="B14" s="35" t="s">
        <v>64</v>
      </c>
      <c r="C14" s="26" t="s">
        <v>65</v>
      </c>
      <c r="D14" s="32" t="s">
        <v>31</v>
      </c>
      <c r="E14" s="35" t="s">
        <v>66</v>
      </c>
      <c r="F14" s="30">
        <v>102000</v>
      </c>
      <c r="G14" s="31">
        <f>(H14/F14)*100</f>
        <v>50</v>
      </c>
      <c r="H14" s="30">
        <v>51000</v>
      </c>
      <c r="I14" s="32" t="s">
        <v>16</v>
      </c>
      <c r="J14" s="30" t="s">
        <v>17</v>
      </c>
      <c r="K14" s="33">
        <v>30</v>
      </c>
    </row>
    <row r="15" spans="1:11" s="34" customFormat="1" ht="24.95" customHeight="1" x14ac:dyDescent="0.2">
      <c r="A15" s="26" t="s">
        <v>67</v>
      </c>
      <c r="B15" s="27" t="s">
        <v>68</v>
      </c>
      <c r="C15" s="28" t="s">
        <v>69</v>
      </c>
      <c r="D15" s="29" t="s">
        <v>31</v>
      </c>
      <c r="E15" s="27" t="s">
        <v>70</v>
      </c>
      <c r="F15" s="30">
        <v>120000</v>
      </c>
      <c r="G15" s="31">
        <f>(H15/F15)*100</f>
        <v>50</v>
      </c>
      <c r="H15" s="30">
        <v>60000</v>
      </c>
      <c r="I15" s="32" t="s">
        <v>16</v>
      </c>
      <c r="J15" s="30" t="s">
        <v>17</v>
      </c>
      <c r="K15" s="33">
        <v>30</v>
      </c>
    </row>
    <row r="16" spans="1:11" s="34" customFormat="1" ht="24.95" customHeight="1" x14ac:dyDescent="0.2">
      <c r="A16" s="26" t="s">
        <v>71</v>
      </c>
      <c r="B16" s="35" t="s">
        <v>72</v>
      </c>
      <c r="C16" s="36" t="s">
        <v>73</v>
      </c>
      <c r="D16" s="32" t="s">
        <v>21</v>
      </c>
      <c r="E16" s="35" t="s">
        <v>74</v>
      </c>
      <c r="F16" s="30">
        <v>245000</v>
      </c>
      <c r="G16" s="31">
        <f t="shared" ref="G16:G17" si="4">(H16/F16)*100</f>
        <v>40</v>
      </c>
      <c r="H16" s="30">
        <v>98000</v>
      </c>
      <c r="I16" s="32" t="s">
        <v>16</v>
      </c>
      <c r="J16" s="30" t="s">
        <v>17</v>
      </c>
      <c r="K16" s="33">
        <v>30</v>
      </c>
    </row>
    <row r="17" spans="1:11" s="34" customFormat="1" ht="24.95" customHeight="1" x14ac:dyDescent="0.2">
      <c r="A17" s="26" t="s">
        <v>75</v>
      </c>
      <c r="B17" s="35" t="s">
        <v>76</v>
      </c>
      <c r="C17" s="36" t="s">
        <v>77</v>
      </c>
      <c r="D17" s="32" t="s">
        <v>31</v>
      </c>
      <c r="E17" s="35" t="s">
        <v>78</v>
      </c>
      <c r="F17" s="30">
        <v>90000</v>
      </c>
      <c r="G17" s="31">
        <f t="shared" si="4"/>
        <v>50</v>
      </c>
      <c r="H17" s="30">
        <v>45000</v>
      </c>
      <c r="I17" s="32" t="s">
        <v>16</v>
      </c>
      <c r="J17" s="30" t="s">
        <v>17</v>
      </c>
      <c r="K17" s="33">
        <v>30</v>
      </c>
    </row>
    <row r="18" spans="1:11" s="34" customFormat="1" ht="24.95" customHeight="1" x14ac:dyDescent="0.2">
      <c r="A18" s="26" t="s">
        <v>79</v>
      </c>
      <c r="B18" s="35" t="s">
        <v>80</v>
      </c>
      <c r="C18" s="36" t="s">
        <v>81</v>
      </c>
      <c r="D18" s="32" t="s">
        <v>31</v>
      </c>
      <c r="E18" s="35" t="s">
        <v>82</v>
      </c>
      <c r="F18" s="30">
        <v>187000</v>
      </c>
      <c r="G18" s="31">
        <f>(H18/F18)*100</f>
        <v>49.732620320855617</v>
      </c>
      <c r="H18" s="30">
        <v>93000</v>
      </c>
      <c r="I18" s="32" t="s">
        <v>16</v>
      </c>
      <c r="J18" s="30" t="s">
        <v>17</v>
      </c>
      <c r="K18" s="33">
        <v>29</v>
      </c>
    </row>
    <row r="19" spans="1:11" s="34" customFormat="1" ht="24.95" customHeight="1" x14ac:dyDescent="0.2">
      <c r="A19" s="26" t="s">
        <v>83</v>
      </c>
      <c r="B19" s="27" t="s">
        <v>84</v>
      </c>
      <c r="C19" s="28" t="s">
        <v>85</v>
      </c>
      <c r="D19" s="29" t="s">
        <v>59</v>
      </c>
      <c r="E19" s="35" t="s">
        <v>86</v>
      </c>
      <c r="F19" s="30">
        <v>202000</v>
      </c>
      <c r="G19" s="31">
        <f t="shared" si="1"/>
        <v>49.504950495049506</v>
      </c>
      <c r="H19" s="30">
        <v>100000</v>
      </c>
      <c r="I19" s="32" t="s">
        <v>16</v>
      </c>
      <c r="J19" s="30" t="s">
        <v>87</v>
      </c>
      <c r="K19" s="33">
        <v>28</v>
      </c>
    </row>
    <row r="20" spans="1:11" s="34" customFormat="1" ht="24.95" customHeight="1" x14ac:dyDescent="0.2">
      <c r="A20" s="26" t="s">
        <v>88</v>
      </c>
      <c r="B20" s="27" t="s">
        <v>89</v>
      </c>
      <c r="C20" s="28" t="s">
        <v>90</v>
      </c>
      <c r="D20" s="29" t="s">
        <v>31</v>
      </c>
      <c r="E20" s="27" t="s">
        <v>91</v>
      </c>
      <c r="F20" s="30">
        <v>100000</v>
      </c>
      <c r="G20" s="31">
        <f>(H20/F20)*100</f>
        <v>50</v>
      </c>
      <c r="H20" s="30">
        <v>50000</v>
      </c>
      <c r="I20" s="32" t="s">
        <v>16</v>
      </c>
      <c r="J20" s="30" t="s">
        <v>17</v>
      </c>
      <c r="K20" s="33">
        <v>28</v>
      </c>
    </row>
    <row r="21" spans="1:11" s="34" customFormat="1" ht="24.95" customHeight="1" x14ac:dyDescent="0.2">
      <c r="A21" s="26" t="s">
        <v>92</v>
      </c>
      <c r="B21" s="27" t="s">
        <v>93</v>
      </c>
      <c r="C21" s="28" t="s">
        <v>94</v>
      </c>
      <c r="D21" s="29" t="s">
        <v>21</v>
      </c>
      <c r="E21" s="27" t="s">
        <v>95</v>
      </c>
      <c r="F21" s="30">
        <v>316000</v>
      </c>
      <c r="G21" s="31">
        <f>(H21/F21)*100</f>
        <v>31.645569620253166</v>
      </c>
      <c r="H21" s="30">
        <v>100000</v>
      </c>
      <c r="I21" s="32" t="s">
        <v>16</v>
      </c>
      <c r="J21" s="30" t="s">
        <v>17</v>
      </c>
      <c r="K21" s="33">
        <v>28</v>
      </c>
    </row>
    <row r="22" spans="1:11" s="34" customFormat="1" ht="24.95" customHeight="1" x14ac:dyDescent="0.2">
      <c r="A22" s="26" t="s">
        <v>96</v>
      </c>
      <c r="B22" s="27" t="s">
        <v>97</v>
      </c>
      <c r="C22" s="28" t="s">
        <v>98</v>
      </c>
      <c r="D22" s="29" t="s">
        <v>31</v>
      </c>
      <c r="E22" s="27" t="s">
        <v>99</v>
      </c>
      <c r="F22" s="30">
        <v>103300</v>
      </c>
      <c r="G22" s="31">
        <f t="shared" ref="G22:G23" si="5">(H22/F22)*100</f>
        <v>49.951597289448209</v>
      </c>
      <c r="H22" s="30">
        <v>51600</v>
      </c>
      <c r="I22" s="32" t="s">
        <v>16</v>
      </c>
      <c r="J22" s="30" t="s">
        <v>17</v>
      </c>
      <c r="K22" s="33">
        <v>28</v>
      </c>
    </row>
    <row r="23" spans="1:11" s="34" customFormat="1" ht="24.95" customHeight="1" x14ac:dyDescent="0.2">
      <c r="A23" s="26" t="s">
        <v>100</v>
      </c>
      <c r="B23" s="35" t="s">
        <v>101</v>
      </c>
      <c r="C23" s="36" t="s">
        <v>102</v>
      </c>
      <c r="D23" s="32" t="s">
        <v>21</v>
      </c>
      <c r="E23" s="35" t="s">
        <v>103</v>
      </c>
      <c r="F23" s="30">
        <v>78000</v>
      </c>
      <c r="G23" s="31">
        <f t="shared" si="5"/>
        <v>76.923076923076934</v>
      </c>
      <c r="H23" s="30">
        <v>60000</v>
      </c>
      <c r="I23" s="32" t="s">
        <v>16</v>
      </c>
      <c r="J23" s="30" t="s">
        <v>17</v>
      </c>
      <c r="K23" s="33">
        <v>28</v>
      </c>
    </row>
    <row r="24" spans="1:11" s="34" customFormat="1" ht="24.95" customHeight="1" x14ac:dyDescent="0.2">
      <c r="A24" s="26" t="s">
        <v>104</v>
      </c>
      <c r="B24" s="27" t="s">
        <v>105</v>
      </c>
      <c r="C24" s="28" t="s">
        <v>106</v>
      </c>
      <c r="D24" s="29" t="s">
        <v>31</v>
      </c>
      <c r="E24" s="27" t="s">
        <v>107</v>
      </c>
      <c r="F24" s="30">
        <v>199000</v>
      </c>
      <c r="G24" s="31">
        <f>(H24/F24)*100</f>
        <v>50</v>
      </c>
      <c r="H24" s="30">
        <v>99500</v>
      </c>
      <c r="I24" s="32" t="s">
        <v>16</v>
      </c>
      <c r="J24" s="30" t="s">
        <v>108</v>
      </c>
      <c r="K24" s="33">
        <v>28</v>
      </c>
    </row>
    <row r="25" spans="1:11" s="34" customFormat="1" ht="24.95" customHeight="1" x14ac:dyDescent="0.2">
      <c r="A25" s="26" t="s">
        <v>109</v>
      </c>
      <c r="B25" s="35" t="s">
        <v>110</v>
      </c>
      <c r="C25" s="36" t="s">
        <v>111</v>
      </c>
      <c r="D25" s="32" t="s">
        <v>31</v>
      </c>
      <c r="E25" s="35" t="s">
        <v>112</v>
      </c>
      <c r="F25" s="30">
        <v>114600</v>
      </c>
      <c r="G25" s="31">
        <f t="shared" ref="G25" si="6">(H25/F25)*100</f>
        <v>50</v>
      </c>
      <c r="H25" s="30">
        <v>57300</v>
      </c>
      <c r="I25" s="32" t="s">
        <v>16</v>
      </c>
      <c r="J25" s="30" t="s">
        <v>17</v>
      </c>
      <c r="K25" s="33">
        <v>28</v>
      </c>
    </row>
    <row r="26" spans="1:11" s="34" customFormat="1" ht="24.95" customHeight="1" x14ac:dyDescent="0.2">
      <c r="A26" s="39" t="s">
        <v>113</v>
      </c>
      <c r="B26" s="27" t="s">
        <v>84</v>
      </c>
      <c r="C26" s="28" t="s">
        <v>85</v>
      </c>
      <c r="D26" s="29" t="s">
        <v>59</v>
      </c>
      <c r="E26" s="40" t="s">
        <v>114</v>
      </c>
      <c r="F26" s="41">
        <v>205000</v>
      </c>
      <c r="G26" s="31">
        <f>(H26/F26)*100</f>
        <v>48.780487804878049</v>
      </c>
      <c r="H26" s="41">
        <v>100000</v>
      </c>
      <c r="I26" s="42" t="s">
        <v>16</v>
      </c>
      <c r="J26" s="41" t="s">
        <v>115</v>
      </c>
      <c r="K26" s="43">
        <v>27</v>
      </c>
    </row>
    <row r="27" spans="1:11" s="34" customFormat="1" ht="24.95" customHeight="1" x14ac:dyDescent="0.2">
      <c r="A27" s="26" t="s">
        <v>116</v>
      </c>
      <c r="B27" s="35" t="s">
        <v>117</v>
      </c>
      <c r="C27" s="36" t="s">
        <v>118</v>
      </c>
      <c r="D27" s="32" t="s">
        <v>14</v>
      </c>
      <c r="E27" s="35" t="s">
        <v>119</v>
      </c>
      <c r="F27" s="30">
        <v>64000</v>
      </c>
      <c r="G27" s="31">
        <f t="shared" ref="G27:G28" si="7">(H27/F27)*100</f>
        <v>79.6875</v>
      </c>
      <c r="H27" s="30">
        <v>51000</v>
      </c>
      <c r="I27" s="32" t="s">
        <v>16</v>
      </c>
      <c r="J27" s="30" t="s">
        <v>17</v>
      </c>
      <c r="K27" s="33">
        <v>27</v>
      </c>
    </row>
    <row r="28" spans="1:11" s="34" customFormat="1" ht="24.95" customHeight="1" x14ac:dyDescent="0.2">
      <c r="A28" s="26" t="s">
        <v>120</v>
      </c>
      <c r="B28" s="27" t="s">
        <v>121</v>
      </c>
      <c r="C28" s="28" t="s">
        <v>122</v>
      </c>
      <c r="D28" s="29" t="s">
        <v>21</v>
      </c>
      <c r="E28" s="27" t="s">
        <v>123</v>
      </c>
      <c r="F28" s="30">
        <v>228000</v>
      </c>
      <c r="G28" s="31">
        <f t="shared" si="7"/>
        <v>38.596491228070171</v>
      </c>
      <c r="H28" s="30">
        <v>88000</v>
      </c>
      <c r="I28" s="32" t="s">
        <v>16</v>
      </c>
      <c r="J28" s="30" t="s">
        <v>17</v>
      </c>
      <c r="K28" s="33">
        <v>27</v>
      </c>
    </row>
    <row r="29" spans="1:11" s="34" customFormat="1" ht="24.95" customHeight="1" x14ac:dyDescent="0.2">
      <c r="A29" s="26" t="s">
        <v>124</v>
      </c>
      <c r="B29" s="35" t="s">
        <v>125</v>
      </c>
      <c r="C29" s="36" t="s">
        <v>126</v>
      </c>
      <c r="D29" s="32" t="s">
        <v>21</v>
      </c>
      <c r="E29" s="35" t="s">
        <v>127</v>
      </c>
      <c r="F29" s="30">
        <v>132000</v>
      </c>
      <c r="G29" s="31">
        <f>(H29/F29)*100</f>
        <v>75.757575757575751</v>
      </c>
      <c r="H29" s="30">
        <v>100000</v>
      </c>
      <c r="I29" s="32" t="s">
        <v>16</v>
      </c>
      <c r="J29" s="30" t="s">
        <v>17</v>
      </c>
      <c r="K29" s="33">
        <v>27</v>
      </c>
    </row>
    <row r="30" spans="1:11" s="34" customFormat="1" ht="24.95" customHeight="1" x14ac:dyDescent="0.2">
      <c r="A30" s="26" t="s">
        <v>128</v>
      </c>
      <c r="B30" s="27" t="s">
        <v>129</v>
      </c>
      <c r="C30" s="28" t="s">
        <v>130</v>
      </c>
      <c r="D30" s="29" t="s">
        <v>21</v>
      </c>
      <c r="E30" s="27" t="s">
        <v>131</v>
      </c>
      <c r="F30" s="30">
        <v>100000</v>
      </c>
      <c r="G30" s="31">
        <f t="shared" ref="G30:G32" si="8">(H30/F30)*100</f>
        <v>80</v>
      </c>
      <c r="H30" s="30">
        <v>80000</v>
      </c>
      <c r="I30" s="32" t="s">
        <v>16</v>
      </c>
      <c r="J30" s="30" t="s">
        <v>132</v>
      </c>
      <c r="K30" s="33">
        <v>27</v>
      </c>
    </row>
    <row r="31" spans="1:11" s="34" customFormat="1" ht="24.95" customHeight="1" x14ac:dyDescent="0.2">
      <c r="A31" s="26" t="s">
        <v>133</v>
      </c>
      <c r="B31" s="35" t="s">
        <v>134</v>
      </c>
      <c r="C31" s="36" t="s">
        <v>135</v>
      </c>
      <c r="D31" s="32" t="s">
        <v>26</v>
      </c>
      <c r="E31" s="35" t="s">
        <v>136</v>
      </c>
      <c r="F31" s="30">
        <v>88000</v>
      </c>
      <c r="G31" s="31">
        <f t="shared" si="8"/>
        <v>79.431818181818187</v>
      </c>
      <c r="H31" s="30">
        <v>69900</v>
      </c>
      <c r="I31" s="32" t="s">
        <v>16</v>
      </c>
      <c r="J31" s="30" t="s">
        <v>137</v>
      </c>
      <c r="K31" s="33">
        <v>27</v>
      </c>
    </row>
    <row r="32" spans="1:11" s="34" customFormat="1" ht="24.95" customHeight="1" x14ac:dyDescent="0.2">
      <c r="A32" s="26" t="s">
        <v>138</v>
      </c>
      <c r="B32" s="35" t="s">
        <v>72</v>
      </c>
      <c r="C32" s="36" t="s">
        <v>73</v>
      </c>
      <c r="D32" s="32" t="s">
        <v>21</v>
      </c>
      <c r="E32" s="35" t="s">
        <v>139</v>
      </c>
      <c r="F32" s="30">
        <v>232000</v>
      </c>
      <c r="G32" s="31">
        <f t="shared" si="8"/>
        <v>39.224137931034484</v>
      </c>
      <c r="H32" s="30">
        <v>91000</v>
      </c>
      <c r="I32" s="32" t="s">
        <v>16</v>
      </c>
      <c r="J32" s="30" t="s">
        <v>17</v>
      </c>
      <c r="K32" s="33">
        <v>27</v>
      </c>
    </row>
    <row r="33" spans="1:12" s="34" customFormat="1" ht="24.95" customHeight="1" x14ac:dyDescent="0.2">
      <c r="A33" s="26" t="s">
        <v>140</v>
      </c>
      <c r="B33" s="27" t="s">
        <v>141</v>
      </c>
      <c r="C33" s="28" t="s">
        <v>142</v>
      </c>
      <c r="D33" s="29" t="s">
        <v>21</v>
      </c>
      <c r="E33" s="35" t="s">
        <v>143</v>
      </c>
      <c r="F33" s="30">
        <v>59900</v>
      </c>
      <c r="G33" s="31">
        <f t="shared" si="1"/>
        <v>79.799666110183637</v>
      </c>
      <c r="H33" s="30">
        <v>47800</v>
      </c>
      <c r="I33" s="32" t="s">
        <v>16</v>
      </c>
      <c r="J33" s="30" t="s">
        <v>144</v>
      </c>
      <c r="K33" s="33">
        <v>26</v>
      </c>
    </row>
    <row r="34" spans="1:12" s="34" customFormat="1" ht="24.95" customHeight="1" x14ac:dyDescent="0.2">
      <c r="A34" s="26" t="s">
        <v>145</v>
      </c>
      <c r="B34" s="27" t="s">
        <v>146</v>
      </c>
      <c r="C34" s="28" t="s">
        <v>147</v>
      </c>
      <c r="D34" s="29" t="s">
        <v>59</v>
      </c>
      <c r="E34" s="27" t="s">
        <v>148</v>
      </c>
      <c r="F34" s="30">
        <v>87500</v>
      </c>
      <c r="G34" s="31">
        <f>(H34/F34)*100</f>
        <v>49.942857142857143</v>
      </c>
      <c r="H34" s="30">
        <v>43700</v>
      </c>
      <c r="I34" s="32" t="s">
        <v>16</v>
      </c>
      <c r="J34" s="30" t="s">
        <v>17</v>
      </c>
      <c r="K34" s="33">
        <v>26</v>
      </c>
    </row>
    <row r="35" spans="1:12" s="34" customFormat="1" ht="24.95" customHeight="1" x14ac:dyDescent="0.2">
      <c r="A35" s="26" t="s">
        <v>149</v>
      </c>
      <c r="B35" s="35" t="s">
        <v>150</v>
      </c>
      <c r="C35" s="36" t="s">
        <v>151</v>
      </c>
      <c r="D35" s="32" t="s">
        <v>31</v>
      </c>
      <c r="E35" s="35" t="s">
        <v>152</v>
      </c>
      <c r="F35" s="30">
        <v>100000</v>
      </c>
      <c r="G35" s="31">
        <f>(H35/F35)*100</f>
        <v>50</v>
      </c>
      <c r="H35" s="30">
        <v>50000</v>
      </c>
      <c r="I35" s="32" t="s">
        <v>16</v>
      </c>
      <c r="J35" s="30" t="s">
        <v>87</v>
      </c>
      <c r="K35" s="33">
        <v>26</v>
      </c>
    </row>
    <row r="36" spans="1:12" s="34" customFormat="1" ht="24.95" customHeight="1" x14ac:dyDescent="0.2">
      <c r="A36" s="26" t="s">
        <v>153</v>
      </c>
      <c r="B36" s="35" t="s">
        <v>154</v>
      </c>
      <c r="C36" s="36" t="s">
        <v>155</v>
      </c>
      <c r="D36" s="32" t="s">
        <v>31</v>
      </c>
      <c r="E36" s="35" t="s">
        <v>156</v>
      </c>
      <c r="F36" s="30">
        <v>147100</v>
      </c>
      <c r="G36" s="31">
        <f>(H36/F36)*100</f>
        <v>49.966009517335145</v>
      </c>
      <c r="H36" s="30">
        <v>73500</v>
      </c>
      <c r="I36" s="32" t="s">
        <v>16</v>
      </c>
      <c r="J36" s="30" t="s">
        <v>157</v>
      </c>
      <c r="K36" s="33">
        <v>25</v>
      </c>
    </row>
    <row r="37" spans="1:12" s="34" customFormat="1" ht="24.95" customHeight="1" x14ac:dyDescent="0.2">
      <c r="A37" s="26" t="s">
        <v>158</v>
      </c>
      <c r="B37" s="35" t="s">
        <v>159</v>
      </c>
      <c r="C37" s="36" t="s">
        <v>160</v>
      </c>
      <c r="D37" s="32" t="s">
        <v>59</v>
      </c>
      <c r="E37" s="35" t="s">
        <v>161</v>
      </c>
      <c r="F37" s="30">
        <v>80000</v>
      </c>
      <c r="G37" s="31">
        <f t="shared" ref="G37:G38" si="9">(H37/F37)*100</f>
        <v>50</v>
      </c>
      <c r="H37" s="30">
        <v>40000</v>
      </c>
      <c r="I37" s="32" t="s">
        <v>16</v>
      </c>
      <c r="J37" s="30" t="s">
        <v>17</v>
      </c>
      <c r="K37" s="33">
        <v>25</v>
      </c>
    </row>
    <row r="38" spans="1:12" s="34" customFormat="1" ht="24.95" customHeight="1" x14ac:dyDescent="0.2">
      <c r="A38" s="26" t="s">
        <v>162</v>
      </c>
      <c r="B38" s="35" t="s">
        <v>163</v>
      </c>
      <c r="C38" s="36" t="s">
        <v>164</v>
      </c>
      <c r="D38" s="32" t="s">
        <v>31</v>
      </c>
      <c r="E38" s="35" t="s">
        <v>165</v>
      </c>
      <c r="F38" s="30">
        <v>76400</v>
      </c>
      <c r="G38" s="31">
        <f t="shared" si="9"/>
        <v>50</v>
      </c>
      <c r="H38" s="30">
        <v>38200</v>
      </c>
      <c r="I38" s="32" t="s">
        <v>16</v>
      </c>
      <c r="J38" s="30" t="s">
        <v>55</v>
      </c>
      <c r="K38" s="33">
        <v>25</v>
      </c>
    </row>
    <row r="39" spans="1:12" s="34" customFormat="1" ht="24.95" customHeight="1" x14ac:dyDescent="0.2">
      <c r="A39" s="26" t="s">
        <v>166</v>
      </c>
      <c r="B39" s="35" t="s">
        <v>167</v>
      </c>
      <c r="C39" s="36" t="s">
        <v>168</v>
      </c>
      <c r="D39" s="32" t="s">
        <v>14</v>
      </c>
      <c r="E39" s="35" t="s">
        <v>169</v>
      </c>
      <c r="F39" s="30">
        <v>125000</v>
      </c>
      <c r="G39" s="31">
        <f>(H39/F39)*100</f>
        <v>80</v>
      </c>
      <c r="H39" s="30">
        <v>100000</v>
      </c>
      <c r="I39" s="32" t="s">
        <v>16</v>
      </c>
      <c r="J39" s="30" t="s">
        <v>17</v>
      </c>
      <c r="K39" s="33">
        <v>25</v>
      </c>
    </row>
    <row r="40" spans="1:12" s="34" customFormat="1" ht="24.95" customHeight="1" x14ac:dyDescent="0.2">
      <c r="A40" s="26" t="s">
        <v>170</v>
      </c>
      <c r="B40" s="35" t="s">
        <v>171</v>
      </c>
      <c r="C40" s="36" t="s">
        <v>172</v>
      </c>
      <c r="D40" s="32" t="s">
        <v>21</v>
      </c>
      <c r="E40" s="35" t="s">
        <v>173</v>
      </c>
      <c r="F40" s="30">
        <v>40000</v>
      </c>
      <c r="G40" s="31">
        <f>(H40/F40)*100</f>
        <v>80</v>
      </c>
      <c r="H40" s="30">
        <v>32000</v>
      </c>
      <c r="I40" s="32" t="s">
        <v>16</v>
      </c>
      <c r="J40" s="30" t="s">
        <v>17</v>
      </c>
      <c r="K40" s="33">
        <v>25</v>
      </c>
    </row>
    <row r="41" spans="1:12" s="34" customFormat="1" ht="34.5" customHeight="1" x14ac:dyDescent="0.2">
      <c r="A41" s="26" t="s">
        <v>174</v>
      </c>
      <c r="B41" s="35" t="s">
        <v>175</v>
      </c>
      <c r="C41" s="36" t="s">
        <v>176</v>
      </c>
      <c r="D41" s="32" t="s">
        <v>21</v>
      </c>
      <c r="E41" s="35" t="s">
        <v>177</v>
      </c>
      <c r="F41" s="30">
        <v>125000</v>
      </c>
      <c r="G41" s="31">
        <f>(H41/F41)*100</f>
        <v>80</v>
      </c>
      <c r="H41" s="30">
        <v>100000</v>
      </c>
      <c r="I41" s="32" t="s">
        <v>16</v>
      </c>
      <c r="J41" s="30" t="s">
        <v>178</v>
      </c>
      <c r="K41" s="33">
        <v>25</v>
      </c>
    </row>
    <row r="42" spans="1:12" s="34" customFormat="1" ht="34.5" customHeight="1" x14ac:dyDescent="0.2">
      <c r="A42" s="26" t="s">
        <v>179</v>
      </c>
      <c r="B42" s="35" t="s">
        <v>180</v>
      </c>
      <c r="C42" s="36" t="s">
        <v>181</v>
      </c>
      <c r="D42" s="32" t="s">
        <v>182</v>
      </c>
      <c r="E42" s="35" t="s">
        <v>183</v>
      </c>
      <c r="F42" s="30">
        <v>72500</v>
      </c>
      <c r="G42" s="31">
        <f t="shared" ref="G42" si="10">(H42/F42)*100</f>
        <v>79.310344827586206</v>
      </c>
      <c r="H42" s="30">
        <v>57500</v>
      </c>
      <c r="I42" s="32" t="s">
        <v>16</v>
      </c>
      <c r="J42" s="30" t="s">
        <v>184</v>
      </c>
      <c r="K42" s="33">
        <v>25</v>
      </c>
    </row>
    <row r="43" spans="1:12" s="34" customFormat="1" ht="24.95" customHeight="1" x14ac:dyDescent="0.2">
      <c r="A43" s="26" t="s">
        <v>185</v>
      </c>
      <c r="B43" s="35" t="s">
        <v>186</v>
      </c>
      <c r="C43" s="36" t="s">
        <v>187</v>
      </c>
      <c r="D43" s="32" t="s">
        <v>31</v>
      </c>
      <c r="E43" s="35" t="s">
        <v>188</v>
      </c>
      <c r="F43" s="30">
        <v>185400</v>
      </c>
      <c r="G43" s="31">
        <f>(H43/F43)*100</f>
        <v>49.892125134843582</v>
      </c>
      <c r="H43" s="30">
        <v>92500</v>
      </c>
      <c r="I43" s="32" t="s">
        <v>16</v>
      </c>
      <c r="J43" s="30" t="s">
        <v>17</v>
      </c>
      <c r="K43" s="33">
        <v>25</v>
      </c>
    </row>
    <row r="44" spans="1:12" s="34" customFormat="1" ht="24.95" customHeight="1" x14ac:dyDescent="0.2">
      <c r="A44" s="26" t="s">
        <v>197</v>
      </c>
      <c r="B44" s="27" t="s">
        <v>129</v>
      </c>
      <c r="C44" s="28" t="s">
        <v>130</v>
      </c>
      <c r="D44" s="29" t="s">
        <v>21</v>
      </c>
      <c r="E44" s="35" t="s">
        <v>198</v>
      </c>
      <c r="F44" s="30">
        <v>100000</v>
      </c>
      <c r="G44" s="31">
        <f>(H44/F44)*100</f>
        <v>80</v>
      </c>
      <c r="H44" s="30">
        <v>80000</v>
      </c>
      <c r="I44" s="32" t="s">
        <v>16</v>
      </c>
      <c r="J44" s="30" t="s">
        <v>199</v>
      </c>
      <c r="K44" s="33">
        <v>25</v>
      </c>
    </row>
    <row r="45" spans="1:12" s="34" customFormat="1" ht="24.95" customHeight="1" x14ac:dyDescent="0.2">
      <c r="A45" s="26" t="s">
        <v>193</v>
      </c>
      <c r="B45" s="35" t="s">
        <v>194</v>
      </c>
      <c r="C45" s="36" t="s">
        <v>195</v>
      </c>
      <c r="D45" s="32" t="s">
        <v>31</v>
      </c>
      <c r="E45" s="35" t="s">
        <v>196</v>
      </c>
      <c r="F45" s="30">
        <v>161100</v>
      </c>
      <c r="G45" s="31">
        <f>(H45/F45)*100</f>
        <v>49.9689633767846</v>
      </c>
      <c r="H45" s="30">
        <v>80500</v>
      </c>
      <c r="I45" s="32" t="s">
        <v>16</v>
      </c>
      <c r="J45" s="30" t="s">
        <v>17</v>
      </c>
      <c r="K45" s="33">
        <v>25</v>
      </c>
    </row>
    <row r="46" spans="1:12" s="34" customFormat="1" ht="24.95" customHeight="1" x14ac:dyDescent="0.2">
      <c r="A46" s="26" t="s">
        <v>189</v>
      </c>
      <c r="B46" s="35" t="s">
        <v>190</v>
      </c>
      <c r="C46" s="36" t="s">
        <v>191</v>
      </c>
      <c r="D46" s="32" t="s">
        <v>31</v>
      </c>
      <c r="E46" s="35" t="s">
        <v>192</v>
      </c>
      <c r="F46" s="30">
        <v>140000</v>
      </c>
      <c r="G46" s="31">
        <f>(H46/F46)*100</f>
        <v>50</v>
      </c>
      <c r="H46" s="30">
        <v>70000</v>
      </c>
      <c r="I46" s="32" t="s">
        <v>16</v>
      </c>
      <c r="J46" s="30" t="s">
        <v>17</v>
      </c>
      <c r="K46" s="33">
        <v>24</v>
      </c>
    </row>
    <row r="47" spans="1:12" ht="26.25" customHeight="1" x14ac:dyDescent="0.2">
      <c r="A47" s="18"/>
      <c r="B47" s="19"/>
      <c r="C47" s="44"/>
      <c r="D47" s="45"/>
      <c r="E47" s="20"/>
      <c r="F47" s="21"/>
      <c r="G47" s="22"/>
      <c r="H47" s="23">
        <f>SUM(H3:H46)</f>
        <v>3029200</v>
      </c>
      <c r="I47" s="22"/>
      <c r="J47" s="24"/>
      <c r="K47" s="25"/>
    </row>
    <row r="48" spans="1:12" ht="26.25" customHeight="1" x14ac:dyDescent="0.2">
      <c r="A48" s="2"/>
      <c r="B48" s="2"/>
      <c r="C48" s="3"/>
      <c r="D48" s="4"/>
      <c r="E48" s="4"/>
      <c r="F48" s="5"/>
      <c r="G48" s="6"/>
      <c r="H48" s="7"/>
      <c r="I48" s="6"/>
      <c r="J48" s="7"/>
      <c r="K48" s="2"/>
      <c r="L48" s="3"/>
    </row>
  </sheetData>
  <mergeCells count="2">
    <mergeCell ref="C47:D47"/>
    <mergeCell ref="A1:K1"/>
  </mergeCells>
  <phoneticPr fontId="7" type="noConversion"/>
  <printOptions horizontalCentered="1"/>
  <pageMargins left="0.39370078740157483" right="0.39370078740157483" top="0.59055118110236227" bottom="0.59055118110236227" header="0.39370078740157483" footer="0.39370078740157483"/>
  <pageSetup paperSize="9" scale="70" fitToHeight="2" orientation="landscape" r:id="rId1"/>
  <headerFooter alignWithMargins="0">
    <oddFooter>&amp;C&amp;P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71A528FD16634084D7641EBA3409B2" ma:contentTypeVersion="12" ma:contentTypeDescription="Create a new document." ma:contentTypeScope="" ma:versionID="1a4e68dac1cd905859b58eb52a09052d">
  <xsd:schema xmlns:xsd="http://www.w3.org/2001/XMLSchema" xmlns:xs="http://www.w3.org/2001/XMLSchema" xmlns:p="http://schemas.microsoft.com/office/2006/metadata/properties" xmlns:ns2="7aa1e5a2-d1d6-4a77-838d-8ee67b6b7fc1" xmlns:ns3="47273262-93fa-4902-9abc-0950e41a00d2" targetNamespace="http://schemas.microsoft.com/office/2006/metadata/properties" ma:root="true" ma:fieldsID="047726573c19ecfd56e0bd1240fa1ffa" ns2:_="" ns3:_="">
    <xsd:import namespace="7aa1e5a2-d1d6-4a77-838d-8ee67b6b7fc1"/>
    <xsd:import namespace="47273262-93fa-4902-9abc-0950e41a00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a1e5a2-d1d6-4a77-838d-8ee67b6b7f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273262-93fa-4902-9abc-0950e41a00d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2497E7F-DFC4-416E-BD1A-863DC3348E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a1e5a2-d1d6-4a77-838d-8ee67b6b7fc1"/>
    <ds:schemaRef ds:uri="47273262-93fa-4902-9abc-0950e41a00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3EEF34-D85F-467C-84C1-AFA4CD5408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6D54F0-A46B-4012-8F48-8402439B809C}">
  <ds:schemaRefs>
    <ds:schemaRef ds:uri="http://www.w3.org/XML/1998/namespace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557a29b9-e21e-4cbc-be18-5910e2c41610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Příloha č. 1_podpoření_PZS_2022</vt:lpstr>
      <vt:lpstr>'Příloha č. 1_podpoření_PZS_2022'!Názvy_tisku</vt:lpstr>
      <vt:lpstr>'Příloha č. 1_podpoření_PZS_2022'!Oblast_tisku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SD</dc:creator>
  <cp:keywords/>
  <dc:description/>
  <cp:lastModifiedBy>Himlarová Markéta</cp:lastModifiedBy>
  <cp:revision/>
  <cp:lastPrinted>2022-02-22T15:10:49Z</cp:lastPrinted>
  <dcterms:created xsi:type="dcterms:W3CDTF">2020-01-16T12:21:34Z</dcterms:created>
  <dcterms:modified xsi:type="dcterms:W3CDTF">2022-02-23T06:52:57Z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0x010100D671A528FD16634084D7641EBA3409B2</vt:lpwstr>
  </property>
  <property fmtid="{D5CDD505-2E9C-101B-9397-08002B2CF9AE}" pid="3" name="MSIP_Label_9b7d34a6-922c-473b-8048-37f831bec2ea_Enabled">
    <vt:lpwstr>true</vt:lpwstr>
  </property>
  <property fmtid="{D5CDD505-2E9C-101B-9397-08002B2CF9AE}" pid="4" name="MSIP_Label_9b7d34a6-922c-473b-8048-37f831bec2ea_SetDate">
    <vt:lpwstr>2022-02-22T11:21:28Z</vt:lpwstr>
  </property>
  <property fmtid="{D5CDD505-2E9C-101B-9397-08002B2CF9AE}" pid="5" name="MSIP_Label_9b7d34a6-922c-473b-8048-37f831bec2ea_Method">
    <vt:lpwstr>Privileged</vt:lpwstr>
  </property>
  <property fmtid="{D5CDD505-2E9C-101B-9397-08002B2CF9AE}" pid="6" name="MSIP_Label_9b7d34a6-922c-473b-8048-37f831bec2ea_Name">
    <vt:lpwstr>Veřejná informace</vt:lpwstr>
  </property>
  <property fmtid="{D5CDD505-2E9C-101B-9397-08002B2CF9AE}" pid="7" name="MSIP_Label_9b7d34a6-922c-473b-8048-37f831bec2ea_SiteId">
    <vt:lpwstr>39f24d0b-aa30-4551-8e81-43c77cf1000e</vt:lpwstr>
  </property>
  <property fmtid="{D5CDD505-2E9C-101B-9397-08002B2CF9AE}" pid="8" name="MSIP_Label_9b7d34a6-922c-473b-8048-37f831bec2ea_ActionId">
    <vt:lpwstr>a8e1e285-7c57-4e98-8ba8-9aa288c2141b</vt:lpwstr>
  </property>
  <property fmtid="{D5CDD505-2E9C-101B-9397-08002B2CF9AE}" pid="9" name="MSIP_Label_9b7d34a6-922c-473b-8048-37f831bec2ea_ContentBits">
    <vt:lpwstr>0</vt:lpwstr>
  </property>
</Properties>
</file>