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kluckova2398\OneDrive - Moravskoslezský kraj\ORJ 8\Informace o čerpání - materiály\ZK 2021-09-16 (RK 2021-08-30)\ZK 2021-09-16\"/>
    </mc:Choice>
  </mc:AlternateContent>
  <xr:revisionPtr revIDLastSave="125" documentId="8_{E418AFDF-4403-46A9-B102-C4736C396B36}" xr6:coauthVersionLast="44" xr6:coauthVersionMax="44" xr10:uidLastSave="{64E10602-4307-4461-A834-6EB2BE9DEB99}"/>
  <bookViews>
    <workbookView xWindow="-28920" yWindow="-120" windowWidth="29040" windowHeight="15840" xr2:uid="{00000000-000D-0000-FFFF-FFFF00000000}"/>
  </bookViews>
  <sheets>
    <sheet name="RMK 31_07_2021_ZK_hodnoty" sheetId="23" r:id="rId1"/>
  </sheets>
  <externalReferences>
    <externalReference r:id="rId2"/>
  </externalReferences>
  <definedNames>
    <definedName name="DF_GRID_1">#REF!</definedName>
    <definedName name="kurz">[1]rozhodnutí!$N$31</definedName>
    <definedName name="_xlnm.Print_Titles" localSheetId="0">'RMK 31_07_2021_ZK_hodnoty'!$3:$5</definedName>
    <definedName name="SAPBEXhrIndnt" hidden="1">"Wide"</definedName>
    <definedName name="SAPsysID" hidden="1">"708C5W7SBKP804JT78WJ0JNKI"</definedName>
    <definedName name="SAPwbID" hidden="1">"ARS"</definedName>
    <definedName name="xx">#REF!</definedName>
    <definedName name="xxxx">#REF!</definedName>
    <definedName name="Z_038CF6B2_7B3F_4A01_A462_2733E395149B_.wvu.Cols" localSheetId="0" hidden="1">'RMK 31_07_2021_ZK_hodnoty'!$A:$A</definedName>
    <definedName name="Z_038CF6B2_7B3F_4A01_A462_2733E395149B_.wvu.PrintArea" localSheetId="0" hidden="1">'RMK 31_07_2021_ZK_hodnoty'!$A$2:$P$235</definedName>
    <definedName name="Z_038CF6B2_7B3F_4A01_A462_2733E395149B_.wvu.PrintTitles" localSheetId="0" hidden="1">'RMK 31_07_2021_ZK_hodnoty'!$3:$5</definedName>
    <definedName name="Z_06955F1B_5DDC_4ACB_AC47_06215168C130_.wvu.Cols" localSheetId="0" hidden="1">'RMK 31_07_2021_ZK_hodnoty'!$A:$A</definedName>
    <definedName name="Z_06955F1B_5DDC_4ACB_AC47_06215168C130_.wvu.PrintArea" localSheetId="0" hidden="1">'RMK 31_07_2021_ZK_hodnoty'!$A$2:$P$235</definedName>
    <definedName name="Z_06955F1B_5DDC_4ACB_AC47_06215168C130_.wvu.PrintTitles" localSheetId="0" hidden="1">'RMK 31_07_2021_ZK_hodnoty'!$3:$5</definedName>
    <definedName name="Z_61B615FA_A35B_4CBE_9433_E2564F62A4F7_.wvu.Cols" localSheetId="0" hidden="1">'RMK 31_07_2021_ZK_hodnoty'!$A:$A</definedName>
    <definedName name="Z_61B615FA_A35B_4CBE_9433_E2564F62A4F7_.wvu.PrintArea" localSheetId="0" hidden="1">'RMK 31_07_2021_ZK_hodnoty'!$A$2:$P$235</definedName>
    <definedName name="Z_61B615FA_A35B_4CBE_9433_E2564F62A4F7_.wvu.PrintTitles" localSheetId="0" hidden="1">'RMK 31_07_2021_ZK_hodnoty'!$3:$5</definedName>
    <definedName name="Z_8135008D_FA09_47D0_A3D6_431443FF0074_.wvu.Cols" localSheetId="0" hidden="1">'RMK 31_07_2021_ZK_hodnoty'!$A:$A</definedName>
    <definedName name="Z_8135008D_FA09_47D0_A3D6_431443FF0074_.wvu.PrintArea" localSheetId="0" hidden="1">'RMK 31_07_2021_ZK_hodnoty'!$A$2:$P$235</definedName>
    <definedName name="Z_8135008D_FA09_47D0_A3D6_431443FF0074_.wvu.PrintTitles" localSheetId="0" hidden="1">'RMK 31_07_2021_ZK_hodnoty'!$3:$5</definedName>
    <definedName name="Z_816DCA7E_FC41_44AE_85AF_FE12F0BC4BE0_.wvu.Cols" localSheetId="0" hidden="1">'RMK 31_07_2021_ZK_hodnoty'!$A:$A,'RMK 31_07_2021_ZK_hodnoty'!#REF!</definedName>
    <definedName name="Z_816DCA7E_FC41_44AE_85AF_FE12F0BC4BE0_.wvu.PrintArea" localSheetId="0" hidden="1">'RMK 31_07_2021_ZK_hodnoty'!$A$2:$P$235</definedName>
    <definedName name="Z_816DCA7E_FC41_44AE_85AF_FE12F0BC4BE0_.wvu.PrintTitles" localSheetId="0" hidden="1">'RMK 31_07_2021_ZK_hodnoty'!$3:$5</definedName>
    <definedName name="Z_A45EA3DE_5B96_4607_A0C5_478ED8E5C5A2_.wvu.Cols" localSheetId="0" hidden="1">'RMK 31_07_2021_ZK_hodnoty'!$A:$A,'RMK 31_07_2021_ZK_hodnoty'!#REF!</definedName>
    <definedName name="Z_A45EA3DE_5B96_4607_A0C5_478ED8E5C5A2_.wvu.PrintArea" localSheetId="0" hidden="1">'RMK 31_07_2021_ZK_hodnoty'!$A$2:$P$235</definedName>
    <definedName name="Z_A45EA3DE_5B96_4607_A0C5_478ED8E5C5A2_.wvu.PrintTitles" localSheetId="0" hidden="1">'RMK 31_07_2021_ZK_hodnoty'!$3:$5</definedName>
    <definedName name="Z_A75D8D73_D84E_45ED_81CC_3AB447ABD77C_.wvu.Cols" localSheetId="0" hidden="1">'RMK 31_07_2021_ZK_hodnoty'!#REF!</definedName>
    <definedName name="Z_A75D8D73_D84E_45ED_81CC_3AB447ABD77C_.wvu.PrintArea" localSheetId="0" hidden="1">'RMK 31_07_2021_ZK_hodnoty'!$A$2:$P$235</definedName>
    <definedName name="Z_A75D8D73_D84E_45ED_81CC_3AB447ABD77C_.wvu.PrintTitles" localSheetId="0" hidden="1">'RMK 31_07_2021_ZK_hodnoty'!$3:$5</definedName>
    <definedName name="Z_AF65B0D2_A89B_4D75_B4AE_5BFEE1615BA9_.wvu.Cols" localSheetId="0" hidden="1">'RMK 31_07_2021_ZK_hodnoty'!$A:$A</definedName>
    <definedName name="Z_AF65B0D2_A89B_4D75_B4AE_5BFEE1615BA9_.wvu.PrintArea" localSheetId="0" hidden="1">'RMK 31_07_2021_ZK_hodnoty'!$A$2:$P$235</definedName>
    <definedName name="Z_AF65B0D2_A89B_4D75_B4AE_5BFEE1615BA9_.wvu.PrintTitles" localSheetId="0" hidden="1">'RMK 31_07_2021_ZK_hodnoty'!$3:$5</definedName>
    <definedName name="Z_C49FCFC9_CF51_484E_9F6E_E5FACC7A48A4_.wvu.Cols" localSheetId="0" hidden="1">'RMK 31_07_2021_ZK_hodnoty'!$A:$A,'RMK 31_07_2021_ZK_hodnoty'!#REF!</definedName>
    <definedName name="Z_C49FCFC9_CF51_484E_9F6E_E5FACC7A48A4_.wvu.PrintArea" localSheetId="0" hidden="1">'RMK 31_07_2021_ZK_hodnoty'!$A$2:$P$235</definedName>
    <definedName name="Z_C49FCFC9_CF51_484E_9F6E_E5FACC7A48A4_.wvu.PrintTitles" localSheetId="0" hidden="1">'RMK 31_07_2021_ZK_hodnoty'!$3:$5</definedName>
    <definedName name="Z_EBE613F2_32CB_4E3D_B0BB_2E9DFB67D43D_.wvu.Cols" localSheetId="0" hidden="1">'RMK 31_07_2021_ZK_hodnoty'!$A:$A</definedName>
    <definedName name="Z_EBE613F2_32CB_4E3D_B0BB_2E9DFB67D43D_.wvu.PrintArea" localSheetId="0" hidden="1">'RMK 31_07_2021_ZK_hodnoty'!$A$2:$P$234</definedName>
    <definedName name="Z_EBE613F2_32CB_4E3D_B0BB_2E9DFB67D43D_.wvu.PrintTitles" localSheetId="0" hidden="1">'RMK 31_07_2021_ZK_hodnoty'!$3:$5</definedName>
    <definedName name="ZÚ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4" i="23" l="1"/>
  <c r="J81" i="23"/>
  <c r="J63" i="23"/>
  <c r="J60" i="23"/>
  <c r="J43" i="23"/>
  <c r="J36" i="23"/>
  <c r="J31" i="23"/>
  <c r="J14" i="23"/>
  <c r="J13" i="23"/>
  <c r="J15" i="23"/>
  <c r="J11" i="23"/>
  <c r="J10" i="23"/>
  <c r="J9" i="23"/>
  <c r="J8" i="23"/>
  <c r="J7" i="23"/>
  <c r="J28" i="23"/>
  <c r="J26" i="23"/>
  <c r="J25" i="23"/>
  <c r="J24" i="23"/>
  <c r="J22" i="23"/>
  <c r="J19" i="23"/>
  <c r="J35" i="23"/>
  <c r="J42" i="23"/>
  <c r="J41" i="23"/>
  <c r="J40" i="23"/>
  <c r="J39" i="23"/>
  <c r="J38" i="23"/>
  <c r="J58" i="23"/>
  <c r="J57" i="23"/>
  <c r="J56" i="23"/>
  <c r="J55" i="23"/>
  <c r="J54" i="23"/>
  <c r="J52" i="23"/>
  <c r="J50" i="23"/>
  <c r="J49" i="23"/>
  <c r="J62" i="23"/>
  <c r="J78" i="23"/>
  <c r="J77" i="23"/>
  <c r="J76" i="23"/>
  <c r="J75" i="23"/>
  <c r="J74" i="23"/>
  <c r="J73" i="23"/>
  <c r="J72" i="23"/>
  <c r="J71" i="23"/>
  <c r="J70" i="23"/>
  <c r="J65" i="23"/>
  <c r="J183" i="23"/>
  <c r="J181" i="23"/>
  <c r="J180" i="23"/>
  <c r="J178" i="23"/>
  <c r="J177" i="23"/>
  <c r="J176" i="23"/>
  <c r="J174" i="23"/>
  <c r="J172" i="23"/>
  <c r="J171" i="23"/>
  <c r="J170" i="23"/>
  <c r="J169" i="23"/>
  <c r="J168" i="23"/>
  <c r="J167" i="23"/>
  <c r="J165" i="23"/>
  <c r="J163" i="23"/>
  <c r="J162" i="23"/>
  <c r="J161" i="23"/>
  <c r="J160" i="23"/>
  <c r="J159" i="23"/>
  <c r="J158" i="23"/>
  <c r="J157" i="23"/>
  <c r="J156" i="23"/>
  <c r="J155" i="23"/>
  <c r="J154" i="23"/>
  <c r="J153" i="23"/>
  <c r="J152" i="23"/>
  <c r="J151" i="23"/>
  <c r="J150" i="23"/>
  <c r="J148" i="23"/>
  <c r="J141" i="23"/>
  <c r="J140" i="23"/>
  <c r="J138" i="23"/>
  <c r="J137" i="23"/>
  <c r="J136" i="23"/>
  <c r="J135" i="23"/>
  <c r="J134" i="23"/>
  <c r="J132" i="23"/>
  <c r="J131" i="23"/>
  <c r="J130" i="23"/>
  <c r="J128" i="23"/>
  <c r="J127" i="23"/>
  <c r="J125" i="23"/>
  <c r="J124" i="23"/>
  <c r="J123" i="23"/>
  <c r="J122" i="23"/>
  <c r="J121" i="23"/>
  <c r="J119" i="23"/>
  <c r="J116" i="23"/>
  <c r="J113" i="23"/>
  <c r="J112" i="23"/>
  <c r="J111" i="23"/>
  <c r="J109" i="23"/>
  <c r="J106" i="23"/>
  <c r="J104" i="23"/>
  <c r="J101" i="23"/>
  <c r="J99" i="23"/>
  <c r="J98" i="23"/>
  <c r="J97" i="23"/>
  <c r="J96" i="23"/>
  <c r="J95" i="23"/>
  <c r="J94" i="23"/>
  <c r="J93" i="23"/>
  <c r="J92" i="23"/>
  <c r="J90" i="23"/>
  <c r="J88" i="23"/>
  <c r="J87" i="23"/>
  <c r="J83" i="23"/>
  <c r="J228" i="23"/>
  <c r="J227" i="23"/>
  <c r="J226" i="23"/>
  <c r="J225" i="23"/>
  <c r="J224" i="23"/>
  <c r="J223" i="23"/>
  <c r="J222" i="23"/>
  <c r="J221" i="23"/>
  <c r="J220" i="23"/>
  <c r="J219" i="23"/>
  <c r="J217" i="23"/>
  <c r="J213" i="23"/>
  <c r="J212" i="23"/>
  <c r="J211" i="23"/>
  <c r="J210" i="23"/>
  <c r="J206" i="23"/>
  <c r="J205" i="23"/>
  <c r="J203" i="23"/>
  <c r="J202" i="23"/>
  <c r="J201" i="23"/>
  <c r="J200" i="23"/>
  <c r="J199" i="23"/>
  <c r="J198" i="23"/>
  <c r="J196" i="23"/>
  <c r="J195" i="23"/>
  <c r="J192" i="23"/>
  <c r="J191" i="23"/>
  <c r="J189" i="23"/>
  <c r="J188" i="23"/>
  <c r="J187" i="23"/>
  <c r="J186" i="23"/>
  <c r="J231" i="23"/>
  <c r="J229" i="23"/>
  <c r="J232" i="23"/>
  <c r="J234" i="23"/>
</calcChain>
</file>

<file path=xl/sharedStrings.xml><?xml version="1.0" encoding="utf-8"?>
<sst xmlns="http://schemas.openxmlformats.org/spreadsheetml/2006/main" count="521" uniqueCount="261">
  <si>
    <t>CELKEM</t>
  </si>
  <si>
    <t>ODVĚTVÍ ZDRAVOTNICTVÍ CELKEM</t>
  </si>
  <si>
    <t>Obnova vozového parku (Zdravotnická záchranná služba Moravskoslezského kraje, příspěvková organizace, Ostrava)</t>
  </si>
  <si>
    <t>Pořízení zdravotnických přístrojů</t>
  </si>
  <si>
    <t>-</t>
  </si>
  <si>
    <t>Rekonstrukce hemodialýzy v budově S (Nemocnice ve Frýdku-Místku, příspěvková organizace)</t>
  </si>
  <si>
    <t>Rekonstrukce elektroinstalace Orlová (Nemocnice s poliklinikou Karviná-Ráj, příspěvková organizace)</t>
  </si>
  <si>
    <t>Nemocnice Havířov - ČOV (Nemocnice s poliklinikou Havířov, příspěvková organizace)</t>
  </si>
  <si>
    <t>Pavilon L - stavební úpravy (Slezská nemocnice v Opavě, příspěvková organizace)</t>
  </si>
  <si>
    <t>Pavilon H - stavební úpravy a přístavba (Slezská nemocnice v Opavě, příspěvková organizace)</t>
  </si>
  <si>
    <t>Přístavba a nástavba rehabilitace (Nemocnice Třinec, příspěvková organizace)</t>
  </si>
  <si>
    <t xml:space="preserve"> - </t>
  </si>
  <si>
    <t>Nemocnice s poliklinikou v Novém Jičíně – reinvestiční část nájemného a opravy</t>
  </si>
  <si>
    <t>ODVĚTVÍ ZDRAVOTNICTVÍ:</t>
  </si>
  <si>
    <t>ODVĚTVÍ ŠKOLSTVÍ CELKEM</t>
  </si>
  <si>
    <t>Rekonstrukce školní kuchyně a výdejny (Základní škola, Ostrava-Poruba, Čkalovova 942, příspěvková organizace)</t>
  </si>
  <si>
    <t>Rekonstrukce hlavního vstupu budovy školy a šaten (Gymnázium a Střední odborná škola, Frýdek-Místek, Cihelní 410, příspěvková organizace)</t>
  </si>
  <si>
    <t>Oprava zdravotechniky objektu školy (Masarykova střední škola zemědělská a Vyšší odborná škola, Opava, příspěvková organizace)</t>
  </si>
  <si>
    <t>Rekonstrukce objektu na ul. B. Němcové, Opava (Střední odborné učiliště stavební, Opava, příspěvková organizace)</t>
  </si>
  <si>
    <t>Modernizace Školního statku v Opavě (Školní statek, Opava, příspěvková organizace)</t>
  </si>
  <si>
    <t>Využití objektu v Bílé (Vzdělávací a sportovní centrum Bílá, příspěvková organizace)</t>
  </si>
  <si>
    <t>Vybudování dílen pro praktické vyučování (Střední odborná škola, Frýdek-Místek, příspěvková organizace)</t>
  </si>
  <si>
    <t>Rekonstrukce sportovní haly včetně zázemí (Střední průmyslová škola, Obchodní akademie a Jazyková škola s právem státní jazykové zkoušky, Frýdek-Místek, příspěvková organizace)</t>
  </si>
  <si>
    <t>Rekonstrukce objektu SŠ a domova mládeže (Střední škola společného stravování, Ostrava-Hrabůvka, příspěvková organizace)</t>
  </si>
  <si>
    <t>Rekonstrukce elektroinstalace hlavní budovy školy (Slezské gymnázium, Opava, příspěvková organizace)</t>
  </si>
  <si>
    <t>Rekonstrukce elektroinstalace (Střední škola technických oborů, Havířov-Šumbark, Lidická 1a/600, příspěvková organizace)</t>
  </si>
  <si>
    <t>Rekonstrukce objektů Polského gymnázia (Polské gymnázium - Polskie Gimnazjum im. Juliusza Słowackiego, Český Těšín, příspěvková organizace)</t>
  </si>
  <si>
    <t>Rekonstrukce budovy na ulici Praskova čp. 411 v Opavě (Základní škola, Opava, Havlíčkova 1, příspěvková organizace)</t>
  </si>
  <si>
    <t>ODVĚTVÍ ŠKOLSTVÍ:</t>
  </si>
  <si>
    <t>ODVĚTVÍ SOCIÁLNÍCH VĚCÍ CELKEM</t>
  </si>
  <si>
    <t>Výstavba domova pro seniory a domova se zvláštním režimem Kopřivnice</t>
  </si>
  <si>
    <t xml:space="preserve"> -</t>
  </si>
  <si>
    <t>Rekonstrukce budovy a spojovací chodby Máchova (Domov Duha, příspěvková organizace, Nový Jičín)</t>
  </si>
  <si>
    <t>ODVĚTVÍ SOCIÁLNÍCH VĚCÍ:</t>
  </si>
  <si>
    <t>ODVĚTVÍ KULTURY CELKEM</t>
  </si>
  <si>
    <t>Reprodukce majetku kraje v odvětví kultury</t>
  </si>
  <si>
    <t xml:space="preserve">Zámek Bruntál - revitalizace objektu (Muzeum v Bruntále, příspěvková organizace) </t>
  </si>
  <si>
    <t>Novostavba objektu depozitáře (Muzeum v Bruntále, příspěvková organizace)</t>
  </si>
  <si>
    <t>Hrad Hukvaldy - dobudování infrastruktury (Muzeum Beskyd Frýdek-Místek, příspěvková organizace)</t>
  </si>
  <si>
    <t>Hrad Sovinec - oprava vnitřního opevnění (Muzeum v Bruntále, příspěvková organizace)</t>
  </si>
  <si>
    <t>Přístavba Domu umění - Galerie 21. století (Galerie výtvarného umění v Ostravě, příspěvková organizace)</t>
  </si>
  <si>
    <t>ODVĚTVÍ KULTURY:</t>
  </si>
  <si>
    <t xml:space="preserve">Akce budou realizovány společností Letiště Ostrava,      a. s. a fnancování akcí bude řešeno formou zápočtu nájemného.  </t>
  </si>
  <si>
    <t xml:space="preserve">Letiště Leoše Janáčka Ostrava, ostatní reprodukce majetku kraje </t>
  </si>
  <si>
    <t>Rekonstrukce vzletové a přistávací dráhy a navazujících provozních ploch Letiště Leoše Janáčka Ostrava – projektová dokumentace</t>
  </si>
  <si>
    <t>Vypořádání pozemků pod stavbami silnic II. a III. třídy</t>
  </si>
  <si>
    <t>Vysokorychlostní datová síť</t>
  </si>
  <si>
    <t>Okružní křižovatka silnic III/46611 x III/4697, Ludgeřovice (Správa silnic Moravskoslezského kraje, příspěvková organizace, Ostrava)</t>
  </si>
  <si>
    <t>Souvislé opravy silnic II. a III. tříd, včetně mostních objektů (Správa silnic Moravskoslezského kraje, příspěvková organizace, Ostrava)</t>
  </si>
  <si>
    <t>ODVĚTVÍ FINANCÍ A SPRÁVY MAJETKU CELKEM</t>
  </si>
  <si>
    <t>Jedná se o celkové náklady na realizaci investičních opatření, včetně úhrady úroků a služeb za energetický management.</t>
  </si>
  <si>
    <t>Realizace energetických úspor metodou EPC ve vybraných objektech Moravskoslezského kraje</t>
  </si>
  <si>
    <t>ODVĚTVÍ FINANCÍ A SPRÁVY MAJETKU:</t>
  </si>
  <si>
    <t>ODVĚTVÍ VLASTNÍ SPRÁVNÍ ČINNOST KRAJE A ČINNOST ZASTUPITELSTVA KRAJE CELKEM</t>
  </si>
  <si>
    <t>Kapitálové výdaje - činnost zastupitelstva kraje</t>
  </si>
  <si>
    <t>Ostatní kapitálové výdaje - činnost krajského úřadu</t>
  </si>
  <si>
    <t>Kapitálové výdaje - ICT - činnost krajského úřadu</t>
  </si>
  <si>
    <t>ODVĚTVÍ VLASTNÍ SPRÁVNÍ ČINNOST KRAJE A ČINNOST ZASTUPITELSTVA KRAJE:</t>
  </si>
  <si>
    <t>2023</t>
  </si>
  <si>
    <t>2022</t>
  </si>
  <si>
    <t>Poznámka</t>
  </si>
  <si>
    <t>Název akce</t>
  </si>
  <si>
    <t>ORG</t>
  </si>
  <si>
    <t>Zámek Nová Horka - dobudování infrastruktury (Muzeum Novojičínska, příspěvková organizace)</t>
  </si>
  <si>
    <t>ODVĚTVÍ ŽIVOTNÍHO PROSTŘEDÍ:</t>
  </si>
  <si>
    <t>2024</t>
  </si>
  <si>
    <t>po r. 2024</t>
  </si>
  <si>
    <t>Oprava dilatačních závěrů mostu ev. č. 48016-1 přes trať ČD v Mošnově (Správa silnic Moravskoslezského kraje, příspěvková organizace, Ostrava)</t>
  </si>
  <si>
    <t>Opravy majetku realizované z pojistných náhrad v odvětví dopravy (Správa silnic Moravskoslezského kraje, příspěvková organizace, Ostrava)</t>
  </si>
  <si>
    <t>Letiště Leoše Janáčka Ostrava, výstavba odbavovací plochy APN S3</t>
  </si>
  <si>
    <t>ODVĚTVÍ DOPRAVY CELKEM</t>
  </si>
  <si>
    <t xml:space="preserve"> ODVĚTVÍ CHYTRÉHO REGIONU CELKEM</t>
  </si>
  <si>
    <t xml:space="preserve"> ODVĚTVÍ CHYTRÉHO REGIONU:</t>
  </si>
  <si>
    <t>Chráněné bydlení Hynaisova (Fontána, příspěvková organizace, Hlučín)</t>
  </si>
  <si>
    <t>Výstavba administrativní budovy (Fontána, příspěvková organizace, Hlučín)</t>
  </si>
  <si>
    <t>Rekonstrukce elektroinstalace (Mendelovo gymnázium, Opava, příspěvková organizace)</t>
  </si>
  <si>
    <t>Rekonstrukce nevyužitých budov obchodní akademie pro ZUŠ Orlová (Základní umělecká škola J. R. Míši, Orlová, příspěvková organizace)</t>
  </si>
  <si>
    <t>Rekultivace vnitrobloku a zpevněné plochy (Polské gymnázium - Polskie Gimnazjum im. Juliusza Słowackiego, Český Těšín, příspěvková organizace)</t>
  </si>
  <si>
    <t>Oprava izolačních vrstev střešního pláště (Střední škola prof. Zdeňka Matějčka, Ostrava-Poruba, příspěvková organizace)</t>
  </si>
  <si>
    <t>Demolice budov a výstavba sportoviště (Střední průmyslová škola a Obchodní akademie, Bruntál, příspěvková organizace)</t>
  </si>
  <si>
    <t>Úpravy prostor pro PPP a školní jídelnu (Gymnázium Josefa Božka, Český Těšín, příspěvková organizace)</t>
  </si>
  <si>
    <t>Rekonstrukce obálky budovy a podhledu sálu (Základní umělecká škola Leoše Janáčka, Ostrava - Vítkovice, příspěvková organizace)</t>
  </si>
  <si>
    <t>Rekonstrukce střech tělocvičny (Střední škola stavební a dřevozpracující, Ostrava, příspěvková organizace)</t>
  </si>
  <si>
    <t>Rekonstrukce školního dvora (Matiční gymnázium, Ostrava, příspěvková organizace)</t>
  </si>
  <si>
    <t>Přístavba tělocvičny Sportovního gymnázia Dany a Emila Zátopkových (Sportovní gymnázium Dany a Emila Zátopkových, Ostrava, příspěvková organizace)</t>
  </si>
  <si>
    <t>Stavební úpravy části školy pro potřeby Vzdělávacího a výcvikového střediska a umístění sídla Správy silnic MSK v Ostravě-Zábřehu (Střední škola stavební a dřevozpracující, Ostrava, příspěvková organizace)</t>
  </si>
  <si>
    <t>Rekonstrukce střechy tělocvičny (Dětský domov a Školní jídelna, Ostrava-Slezská Ostrava, Na Vizině 28, příspěvková organizace)</t>
  </si>
  <si>
    <t>Novostavba sportovní haly a multifunkčního sportoviště (Gymnázium a Střední průmyslová škola elektrotechniky a informatiky, Frenštát pod Radhoštěm, příspěvková organizace)</t>
  </si>
  <si>
    <t>Rekonstrukce cvičné kuchyně v prostorách Tyršova 34, Opava (Střední škola hotelnictví a služeb a Vyšší odborná škola, Opava, příspěvková organizace)</t>
  </si>
  <si>
    <t>Celková rekonstrukce elektroinstalace (Mateřská škola logopedická, Ostrava-Poruba, U Školky 1621, příspěvková organizace)</t>
  </si>
  <si>
    <t>Vybudování čističky odpadních vod (Dětský domov a Školní jídelna, Radkov-Dubová 141, příspěvková organizace)</t>
  </si>
  <si>
    <t>Instalace sálavého vytápění a obložení stěn tělocvičny (Základní škola, Ostrava-Poruba, Čkalovova 942, příspěvková organizace)</t>
  </si>
  <si>
    <t>Výměna kotlů v plynové kotelně (Slezské gymnázium, Opava, příspěvková organizace)</t>
  </si>
  <si>
    <t>Rekonstrukce elektroinstalace (Gymnázium, Krnov, příspěvková organizace)</t>
  </si>
  <si>
    <t>Oprava opěrné zdi (Mendelovo gymnázium, Opava, příspěvková organizace)</t>
  </si>
  <si>
    <t>Stavební úpravy tělocvičny (Střední škola průmyslová, Krnov, příspěvková organizace)</t>
  </si>
  <si>
    <t>Rekultivace sportovního areálu Gymnázia a SOŠ (Gymnázium a Střední odborná škola, Frýdek-Místek, Cihelní 410, příspěvková organizace)</t>
  </si>
  <si>
    <t>Rekonstrukce podlahy v tělocvičně (Gymnázium, Karviná, příspěvková organizace)</t>
  </si>
  <si>
    <t>Parkoviště za budovou PPP FM (Pedagogicko-psychologická poradna, Frýdek-Místek, příspěvková organizace)</t>
  </si>
  <si>
    <t>Rekonstrukce elektroinstalace a zdravotechniky (Střední škola, Základní škola a Mateřská škola, Třinec, Jablunkovská 241, příspěvková organizace)</t>
  </si>
  <si>
    <t>Modernizace hydraulického výtahu budovy B (Střední škola prof. Zdeňka Matějčka, Ostrava-Poruba, příspěvková organizace)</t>
  </si>
  <si>
    <t>Rekonstrukce přívodů vody a odpadů (Základní škola, Ostrava-Zábřeh, Kpt. Vajdy 1a, příspěvková organizace)</t>
  </si>
  <si>
    <t>Rekonstrukce rozvodů vody, kanalizace a sociálních zařízení (Základní škola pro sluchově postižené a Mateřská škola pro sluchově postižené, Ostrava-Poruba, příspěvková organizace)</t>
  </si>
  <si>
    <t>Sanace suterénního zdiva (Střední škola průmyslová a umělecká, Opava, příspěvková organizace)</t>
  </si>
  <si>
    <t>Celková oprava střechy (Dětský domov a Školní jídelna, Radkov-Dubová 141, příspěvková organizace)</t>
  </si>
  <si>
    <t>Vybudování vestavěné trafostanice na ulici Husova a realizace odběrného místa na hladině NN na ulici Komenského (Vyšší odborná škola, Střední odborná škola a Střední odborné učiliště, Kopřivnice, příspěvková organizace)</t>
  </si>
  <si>
    <t>Výměna ventilů ústředního topení (Střední škola teleinformatiky, Ostrava, příspěvková organizace)</t>
  </si>
  <si>
    <t>Novostavba školních dílen a tělocvičny (Střední škola, Bohumín, příspěvková organizace)</t>
  </si>
  <si>
    <t>Rekonstrukce budovy školní družiny (Střední škola, Základní škola a Mateřská škola, Karviná, příspěvková organizace)</t>
  </si>
  <si>
    <t>Rekonstrukce sociálního zařízení Čáslavská (Střední škola, Bohumín, příspěvková organizace)</t>
  </si>
  <si>
    <t>Oprava stoupaček, sekce B (Střední škola polytechnická, Havířov-Šumbark, příspěvková organizace)</t>
  </si>
  <si>
    <t>Rekonstrukce střechy tělocvičny (Střední průmyslová škola stavební, Havířov, příspěvková organizace)</t>
  </si>
  <si>
    <t>Rekonstrukce střechy na objektu A (Střední škola techniky a služeb, Karviná, příspěvková organizace)</t>
  </si>
  <si>
    <t>Výměna dlažby chodby školy (Základní škola, Ostrava-Slezská Ostrava, Na Vizině 28, příspěvková organizace)</t>
  </si>
  <si>
    <t>Rekonstrukce kotelny (Základní umělecká škola Eduarda Marhuly, Ostrava-Mariánské Hory, Hudební 6, příspěvková organizace)</t>
  </si>
  <si>
    <t>Vestavba osobního výtahu (Jazykové gymnázium Pavla Tigrida, Ostrava-Poruba, příspěvková organizace)</t>
  </si>
  <si>
    <t>Zateplení budovy a výměna výplní otvorů (Základní škola, Ostrava-Hrabůvka, U Haldy 66, příspěvková organizace)</t>
  </si>
  <si>
    <t>Rekonstrukce kotelny včetně výměny zdrojů tepla (Gymnázium Josefa Kainara, Hlučín, příspěvková organizace)</t>
  </si>
  <si>
    <t>Rekonstrukce sportovního hřiště (Gymnázium, Ostrava-Hrabůvka, příspěvková organizace)</t>
  </si>
  <si>
    <t>Výstavba ředitelství včetně spojovacích chodeb (Střední škola technická a dopravní, Ostrava-Vítkovice, příspěvková organizace)</t>
  </si>
  <si>
    <t>Rekonstrukce sociálního zařízení v domově mládeže (Gymnázium Mikuláše Koperníka, Bílovec, příspěvková organizace)</t>
  </si>
  <si>
    <t>Úpravy venkovních ploch (Mateřská škola Klíček, Karviná-Hranice, Einsteinova 2849, příspěvková organizace)</t>
  </si>
  <si>
    <t>Úprava zpevněných ploch (Gymnázium Josefa Božka, Český Těšín, příspěvková organizace)</t>
  </si>
  <si>
    <t>Odstranění závad strojovny bazénu (Střední škola řemesel, Frýdek-Místek, příspěvková organizace)</t>
  </si>
  <si>
    <t>Výměna odpadního potrubí ve školní kuchyni (Odborné učiliště a Praktická škola, Nový Jičín, příspěvková organizace)</t>
  </si>
  <si>
    <t>Rekonstrukce kotelny domova mládeže (Odborné učiliště a Praktická škola, Nový Jičín, příspěvková organizace)</t>
  </si>
  <si>
    <t>Oprava střechy (Základní umělecká škola, Rychvald, Orlovská 495, příspěvková organizace)</t>
  </si>
  <si>
    <t>Obnova movitého majetku škol a školských zařízení</t>
  </si>
  <si>
    <t>ODVĚTVÍ DOPRAVY:</t>
  </si>
  <si>
    <t>Podpora rozvoje muzejnictví v Moravskoslezském kraji - příspěvkové organizace MSK (Jednotný systém evidence sbírek muzejní povahy)</t>
  </si>
  <si>
    <t>Přehled akcí reprodukce majektu kraje v roce 2021 (v tis. Kč)</t>
  </si>
  <si>
    <t>Příloha č. 4</t>
  </si>
  <si>
    <t>ODVĚTVÍ ŽIVOTNÍ PROSTŘEDÍ CELKEM</t>
  </si>
  <si>
    <t>Výdaje na akci celkem</t>
  </si>
  <si>
    <t>Výdaje v předchozích letech</t>
  </si>
  <si>
    <t>před r. 2020</t>
  </si>
  <si>
    <t>Rozpočet</t>
  </si>
  <si>
    <t>Skutečnost</t>
  </si>
  <si>
    <t>% plnění</t>
  </si>
  <si>
    <t>Předpoklad 2021</t>
  </si>
  <si>
    <t>Plánované výdaje v letech</t>
  </si>
  <si>
    <t>ODVĚTVÍ KRIZOVÉHO ŘÍZENÍ:</t>
  </si>
  <si>
    <t>ODVĚTVÍ KRIZOVÉHO ŘÍZENÍ CELKEM</t>
  </si>
  <si>
    <t>ODVĚTVÍ CESTOVNÍHO RUCHU:</t>
  </si>
  <si>
    <t>ODVĚTVÍ CESTOVNÍHO RUCHU CELKEM</t>
  </si>
  <si>
    <t>Úprava venkovního areálu (Gymnázium Josefa Božka, Český Těšín, příspěvková organizace)</t>
  </si>
  <si>
    <t>Výměna střešní krytiny (Střední pedagogická škola a Střední zdravotnická škola, Krnov, příspěvková organizace) - ul. Jiráskova</t>
  </si>
  <si>
    <t>Propojení budovy školy a jídelny a instalace výtahu (Základní škola, Ostrava-Poruba, Čkalovova 942, příspěvková organizace)</t>
  </si>
  <si>
    <t>Výměna osobního výtahu a oprava střechy strojovny (Základní škola a Mateřská škola, Ostrava-Poruba, Ukrajinská 19, příspěvková organizace)</t>
  </si>
  <si>
    <t>Oprava kanalizačního systému a odpadních jímek (Střední škola elektrotechnická, Ostrava, Na Jízdárně 30, příspěvková organizace)</t>
  </si>
  <si>
    <t>Rekonstrukce střešního pláště haly č. 3 (Střední průmyslová škola, Ostrava-Vítkovice, příspěvková organizace)</t>
  </si>
  <si>
    <t>Havarijní stav střech – spojovací krček SK 1, 2 a střecha nad tělocvičnou T1a (Gymnázium Olgy Havlové, Ostrava-Poruba, příspěvková organizace)</t>
  </si>
  <si>
    <t>Odvodnění budovy Těšínského divadla (Těšínské divadlo Český Těšín, příspěvková organizace)</t>
  </si>
  <si>
    <t>Žerotínský zámek - revitalizace objektu (Muzeum Novojičínska, příspěvková organizace)</t>
  </si>
  <si>
    <t>Oprava fasády Langova domu (Muzeum Beskyd Frýdek-Místek, příspěvková organizace)</t>
  </si>
  <si>
    <t>Přístavba chráněného bydlení Sedlnice (Domov NaNovo, příspěvková organizace)</t>
  </si>
  <si>
    <t>Dynamický systém rezervace parkovacích míst u budov KÚ MSK</t>
  </si>
  <si>
    <t>Rekonstrukce interiéru nemocniční kaple v areálu nemocnice v Novém Jičíně</t>
  </si>
  <si>
    <t>Reprodukce majetku kraje v odvětví zdravotnictví</t>
  </si>
  <si>
    <t>Vybavení ambulancí primární péče (Sdružené zdravotnické zařízení Krnov, příspěvková organizace)</t>
  </si>
  <si>
    <t>Pořízení zdravotnických přístrojů - COVID-19</t>
  </si>
  <si>
    <t>Rekonstrukce počítačové sítě v budově A (Nemocnice ve Frýdku-Místku, příspěvková organizace)</t>
  </si>
  <si>
    <t>Vyvolávací systém ambulance dle GDPR (Nemocnice ve Frýdku-Místku, příspěvková organizace)</t>
  </si>
  <si>
    <t>Energetické úspory (Nemocnice ve Frýdku-Místku, příspěvková organizace)</t>
  </si>
  <si>
    <t xml:space="preserve">Rekonstrukce budovy krajského úřadu </t>
  </si>
  <si>
    <t>Kartový systém (Nemocnice ve Frýdku-Místku, příspěvková organizace)</t>
  </si>
  <si>
    <t>Sanace zdiva (Mendelovo gymnázium, Opava, příspěvková organizace)</t>
  </si>
  <si>
    <t>Vybavení rekonstruovaných objektů Polského gymnázia (Polské gymnázium - Polskie Gimnazjum im. Juliusza Słowackiego, Český Těšín, příspěvková organizace)</t>
  </si>
  <si>
    <t>Revitalizace vstupní haly a chodby budovy A na ul. Příčná (Střední škola služeb a podnikání, Ostrava-Poruba, příspěvková organizace)</t>
  </si>
  <si>
    <t>Zpevněné plochy O. Jeremiáše (Střední škola služeb a podnikání, Ostrava-Poruba, příspěvková organizace)</t>
  </si>
  <si>
    <t>Odstavná plocha – výhybna u MK mezi Albrechtičkami a Petřvaldíkem s vjezdem na letištní stojánky v Mošnově (Správa silnic Moravskoslezského kraje, příspěvková organizace, Ostrava)</t>
  </si>
  <si>
    <t>Okružní křižovatka silnice II/482 s ul. Francouzská v Kopřivnici (Správa silnic Moravskoslezského kraje, příspěvková organizace, Ostrava)</t>
  </si>
  <si>
    <t>Silnice III/01125 opěrná zeď Nové Sedlice (Správa silnic Moravskoslezského kraje, příspěvková organizace, Ostrava)</t>
  </si>
  <si>
    <t>Rekonstrukce mostu ev. č. 4429-1 přes potok Čermná v obci Vítkov (Správa silnic Moravskoslezského kraje, příspěvková organizace, Ostrava)</t>
  </si>
  <si>
    <t>Stavební úpravy - interna (Nemocnice s poliklinikou Karviná-Ráj, příspěvková organizace)</t>
  </si>
  <si>
    <t>Nákup budov a pozemků v Opavě (Sírius, příspěvková organizace)</t>
  </si>
  <si>
    <t>Stavební úpravy sesteren pro zajištění ochrany osobních údajů pacientů (Nemocnice ve Frýdku-Místku, příspěvková organizace)</t>
  </si>
  <si>
    <t>Rozšíření gastro ambulance Orlová (Nemocnice s poliklinikou Karviná-Ráj, příspěvková organizace)</t>
  </si>
  <si>
    <t>Studie proveditelnosti energetických úspor v areálu nemocnice (Slezská nemocnice v Opavě, příspěvková organizace)</t>
  </si>
  <si>
    <t>Rekonstrukce prostor pro dokumentační pracovnice (Nemocnice Třinec, příspěvková organizace)</t>
  </si>
  <si>
    <t>Havarijní zdroj vytápění (Nemocnice Třinec, příspěvková organizace)</t>
  </si>
  <si>
    <t>Vybudování urgentního příjmu (Nemocnice Třinec, příspěvková organizace)</t>
  </si>
  <si>
    <t>Stavební úpravy Centrální sterilizace (Nemocnice Třinec, příspěvková organizace)</t>
  </si>
  <si>
    <t>Výstavba urgentního příjmu (Nemocnice s poliklinikou Karviná-Ráj, příspěvková organizace)</t>
  </si>
  <si>
    <t>Stavební úpravy a přístrojové vybavení zubní ambulance (Nemocnice ve Frýdku-Místku, příspěvková organizace)</t>
  </si>
  <si>
    <t>Rekonstrukce v budově R pro stanici lůžek následné péče (Nemocnice ve Frýdku-Místku, příspěvková organizace)</t>
  </si>
  <si>
    <t>Operační lůžkový fond – 5. NP (Nemocnice ve Frýdku-Místku, příspěvková organizace)</t>
  </si>
  <si>
    <t>Skladovací prostory nemocnice (Nemocnice ve Frýdku-Místku, příspěvková organizace)</t>
  </si>
  <si>
    <t>Modernizace Odborného léčebného ústavu Metylovice (Odborný léčebný ústav Metylovice - Moravskoslezské sanatorium, příspěvková organizace)</t>
  </si>
  <si>
    <t>Integrované bezpečnostní centrum Moravskoslezského kraje - dovybavení</t>
  </si>
  <si>
    <t>Pořizování movitého majetku - příspěvkové organizace v odvětví sociálních věcí</t>
  </si>
  <si>
    <t>Elektronizace zdravotnických procesů – příspěvkové organizace v odvětví zdravotnictví</t>
  </si>
  <si>
    <t xml:space="preserve">Opravy majetku realizované z pojistných náhrad v odvětví krizového řízení </t>
  </si>
  <si>
    <t>Reprodukce majetku kraje v odvětví školství</t>
  </si>
  <si>
    <t>Pojistné plnění v odvětví zdravotnictví</t>
  </si>
  <si>
    <t>Výdaje související se sdílenými službami - investiční</t>
  </si>
  <si>
    <t>Nákup automobilů pro příspěvkové organizace v odvětví sociálních věcí</t>
  </si>
  <si>
    <t>Plán rozvoje vodovodů a kanalizací Moravskoslezského kraje-webová aplikace</t>
  </si>
  <si>
    <t>Rekonstrukce ubytovací části a přístavba budovy D (Nový domov, příspěvková organizace, Karviná)</t>
  </si>
  <si>
    <t>Výstavba nadzemních koridorů (Slezská nemocnice v Opavě, příspěvková organizace)</t>
  </si>
  <si>
    <t>Opravy majetku realizované z pojistných náhrad v odvětví školství</t>
  </si>
  <si>
    <t>Domov sester - přístavba výtahu a stavební úpravy (Slezská nemocnice v Opavě, příspěvková organizace)</t>
  </si>
  <si>
    <t xml:space="preserve">Trafostanice IVC Český Těšín </t>
  </si>
  <si>
    <t>Výměna břidlicové krytiny a oprava krovu (Dětský domov a Školní jídelna, Melč 4, příspěvková organizace, Melč)</t>
  </si>
  <si>
    <t>Přístavba tělocvičny - projektová příprava (Gymnázium, Třinec, příspěvková organizace, Třinec)</t>
  </si>
  <si>
    <t>Rekonstrukce střechy včetně zateplení a rekonstrukce fasády (Domov Jistoty, příspěvková organizace, Bohumín)</t>
  </si>
  <si>
    <t>Stavební úpravy budovy na ul. Rybářská 27 (Domov Bílá Opava, příspěvková organizace)</t>
  </si>
  <si>
    <t xml:space="preserve">Podpora odborného vzdělávání v Moravskoslezském kraji </t>
  </si>
  <si>
    <t>Obnova expozice  (zámek v Bruntále, Kosárna v Karlovicích) (Muzeum v Bruntále, příspěvková organizace)</t>
  </si>
  <si>
    <t>Integrované výjezdové centrum v Českém Těšíně – dovybavení provozu</t>
  </si>
  <si>
    <t>Rekonstrukce prostor dílen (Střední průmyslová škola, Ostrava-Vítkovice, příspěvková organizace)</t>
  </si>
  <si>
    <t>Rekonstrukce osvětlení tělocvičny (Střední škola technická, Opava, Kolofíkovo nábřeží 51, příspěvková organizace)</t>
  </si>
  <si>
    <t>Rekonstrukce podkroví (Odborný léčebný ústav Metylovice – Moravskoslezské sanatorium, příspěvková organizace)</t>
  </si>
  <si>
    <t>Most 48416-3 Frýdlant nad Ostravicí (Správa silnic Moravskoslezského kraje, příspěvková organizace, Ostrava)</t>
  </si>
  <si>
    <t>Zámek Nová Horka – expozice přízemí (Muzeum Novojičínska, příspěvková organizace)</t>
  </si>
  <si>
    <t>Dům pro volnočasové aktivity seniorů se zahradním parterem (Domov Letokruhy, příspěvková organizace, Budišov nad Budišovkou)</t>
  </si>
  <si>
    <t>Rekonstrukce atletického oválu (Gymnázium, Karviná, příspěvková organizace)</t>
  </si>
  <si>
    <t>Rekonstrukce nádvoří (Střední zdravotnická škola a Vyšší odborná škola zdravotnická, Ostrava, příspěvková organizace)</t>
  </si>
  <si>
    <t>Rekonstrukce rozvodny nízkého napětí a trafostanice (Střední škola prof. Zdeňka Matějčka, Ostrava-Poruba, příspěvková organizace)</t>
  </si>
  <si>
    <t>Výstavba trafostanice (Střední škola techniky a služeb, Karviná, příspěvková organizace)</t>
  </si>
  <si>
    <t>Odstranění příčin hrozící havárie vnitřního bazénu (Odborný léčebný ústav Metylovice - Moravskoslezské sanatorium, příspěvková organizace)</t>
  </si>
  <si>
    <t>Výstavba JIP dětského oddělení a boxu ARO (Nemocnice s poliklinikou Karviná-Ráj, příspěvková organizace)</t>
  </si>
  <si>
    <t>Výstavba operačních sálů a dospávacích pokojů (Nemocnice s poliklinikou Karviná-Ráj, příspěvková organizace)</t>
  </si>
  <si>
    <t>Kogenerační jednotka s akumulací (Domov Bílá Opava, příspěvková organizace, Opava)</t>
  </si>
  <si>
    <t>Rekonstrukce hromosvodů (Základní škola, Ostrava-Zábřeh, Kpt. Vajdy 1a, příspěvková organizace)</t>
  </si>
  <si>
    <t>Oprava havarijního stavu střechy na spojovací chodbě "J" - krčku u ŠJ (Dětský domov a Školní jídelna, Ostrava-Slezská Ostrava, Na Vizině 28, příspěvková organizace)</t>
  </si>
  <si>
    <t>Rekonstrukce vodárny Karviná (Nemocnice s poliklinikou Karviná-Ráj, příspěvková organizace)</t>
  </si>
  <si>
    <t>Vlastní zdroje PO</t>
  </si>
  <si>
    <t>Reprodukce majetku kraje v odvětví cestovního ruchu  (udržitelnost projektů)</t>
  </si>
  <si>
    <t>Rekonstrukce střechy budov dílen (Střední průmyslová škola, Ostrava - Vítkovice, příspěvková organizace)</t>
  </si>
  <si>
    <t>Venkovní posezení pro pacienty GDO (Slezská nemocnice v Opavě, příspěvková organizace)</t>
  </si>
  <si>
    <t>Kontrola na</t>
  </si>
  <si>
    <t>Novostavba Moravskoslezské vědecké knihovny (Moravskoslezská vědecká knihovna v Ostravě, příspěvková organizace) - příprava</t>
  </si>
  <si>
    <t>Spolufinancování akce městem Vítkov ve výši 21.300 tis. Kč.</t>
  </si>
  <si>
    <t>Plánováno spolufinancování akce ze státního rozpočtu ve výši 2.705.396 tis. Kč.</t>
  </si>
  <si>
    <t xml:space="preserve">Sloupec "Výdaje na akci celkem" zahrnuje výdaje od roku 2005. </t>
  </si>
  <si>
    <t xml:space="preserve">Sloupec "Výdaje na akci celkem" zahrnuje výdaje od roku 2015. </t>
  </si>
  <si>
    <t>Rekonstrukce střechy a zateplení fasády (Gymnázium, Třinec, přípspěvková organizace)</t>
  </si>
  <si>
    <t>Nákup budovy a pozemků ve Skotnici (Domov NaNovo, příspěvková organizace)</t>
  </si>
  <si>
    <t>Modernizace kotelny Domov Hortenzie (Domov Hortenzie, příspěvková organizace)</t>
  </si>
  <si>
    <t>Demolice rodinného domu Karviná - Mizerov (Dětské centrum Čtyřlístek, příspěvková organizace)</t>
  </si>
  <si>
    <t>Pořízení zálohovacího serveru (Moravskoslezské datové centrum, příspěvková organizace, Ostrava)</t>
  </si>
  <si>
    <t>Zámek Nová Horka - revitalizace části objektu (Muzeum Novojičínska, příspěvková organizace)</t>
  </si>
  <si>
    <t>Oprava fasády (Gymnázium Františka Živného, Bohumín, Jana Palacha 794, příspěvková organizace)</t>
  </si>
  <si>
    <t>"Stavební úpravy – Komunitní centrum a vybudování a modernizace učeben a zázemí pro výuku" (Jazykové gymnázium Pavla Tigrida, Ostrava-Poruba, příspěvková organizace).</t>
  </si>
  <si>
    <t>Nová dešťová a splašková kanalizace – havarijní stav (Střední odborná škola, Frýdek-Místek, příspěvková organizace)</t>
  </si>
  <si>
    <t>Rekonstrukce střechy ZUŠ Poruba – budova V. Makovského (Základní umělecká škola, Ostrava-Poruba, J. Valčíka 4413, příspěvková organizace)</t>
  </si>
  <si>
    <t>Osazení a správa pachových ohradníků na vybraných úsecích silnic II. a III. tříd v Moravskoslezském kraji (Správa silnic Moravskoslezského kraje, příspěvková organizace, Ostrava)</t>
  </si>
  <si>
    <t>Oprava střechy - havarijní stav (Dětský domov a Školní jídelna, Ostrava-Hrabová, Reymontova 2a, příspěvková organizace)</t>
  </si>
  <si>
    <t>Oprava sociálního zázemí pro personál (Dětský domov a Školní jídelna, Havířov-Podlesí, Čelakovského 1, příspěvková organizace)</t>
  </si>
  <si>
    <t>Rekonstrukce plynové kotelny (Základní škola speciální, Ostrava-Slezská Ostrava, příspěvková organizace)</t>
  </si>
  <si>
    <t>Sanace štítové zdi, stropu pod půdou a střechy objektu školy (Základní škola a Mateřská škola, Frýdlant nad Ostravicí)</t>
  </si>
  <si>
    <t xml:space="preserve">Stavební úpravy půdního prostoru (Střední průmyslová škola stavební, Opava, příspěvková organizace) </t>
  </si>
  <si>
    <t>Pavilon F - stavební úpravy 1.NP pro rehabilitaci (Slezská nemocnice v Opavě, příspěvková organizace)</t>
  </si>
  <si>
    <t>Rekonstrukce střechy monobloku Orlová – havarijní stav (Nemocnice s poliklinikou Karviná-Ráj, příspěvková organizace)</t>
  </si>
  <si>
    <t xml:space="preserve">Zdravotnické prostředky pro ošetřovatelskou, rehabilitační a specializovanou péči - příspěvkové organizace MSK </t>
  </si>
  <si>
    <t>Přehled RMK</t>
  </si>
  <si>
    <t xml:space="preserve">Výdaje na akci dokryty z vlastních zdrojů příspěvkových organizací. </t>
  </si>
  <si>
    <t>v tis. Kč</t>
  </si>
  <si>
    <t>stav k 31.07. 2021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</si>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</sst>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0.0%"/>
  </numFmts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theme="4" tint="-0.249977111117893"/>
      <name val="Tahoma"/>
      <family val="2"/>
      <charset val="238"/>
    </font>
    <font>
      <b/>
      <sz val="8"/>
      <color theme="4" tint="-0.249977111117893"/>
      <name val="Tahoma"/>
      <family val="2"/>
      <charset val="238"/>
    </font>
    <font>
      <sz val="8"/>
      <color theme="4" tint="-0.249977111117893"/>
      <name val="Tahoma"/>
      <family val="2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sz val="9"/>
      <name val="Tahoma"/>
      <family val="2"/>
      <charset val="238"/>
    </font>
    <font>
      <b/>
      <sz val="9"/>
      <color theme="4" tint="-0.249977111117893"/>
      <name val="Tahoma"/>
      <family val="2"/>
      <charset val="238"/>
    </font>
    <font>
      <b/>
      <sz val="12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theme="4" tint="-0.249977111117893"/>
      <name val="Times New Roman CE"/>
      <family val="1"/>
      <charset val="238"/>
    </font>
    <font>
      <b/>
      <sz val="8"/>
      <color theme="1"/>
      <name val="Tahoma"/>
      <family val="2"/>
      <charset val="238"/>
    </font>
    <font>
      <sz val="10"/>
      <color rgb="FF00B0F0"/>
      <name val="Times New Roman CE"/>
      <family val="1"/>
      <charset val="238"/>
    </font>
    <font>
      <b/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</fills>
  <borders count="68">
    <border>
      <left/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16">
    <xf numFmtId="0" fontId="0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2" fillId="0" borderId="0"/>
    <xf numFmtId="0" fontId="1" fillId="0" borderId="0"/>
    <xf numFmtId="0" fontId="7" fillId="0" borderId="0"/>
    <xf numFmtId="0" fontId="13" fillId="0" borderId="0"/>
    <xf numFmtId="0" fontId="1" fillId="0" borderId="0">
      <alignment wrapText="1"/>
    </xf>
    <xf numFmtId="0" fontId="12" fillId="0" borderId="0"/>
    <xf numFmtId="0" fontId="12" fillId="0" borderId="0"/>
    <xf numFmtId="9" fontId="1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</cellStyleXfs>
  <cellXfs count="135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justify" vertical="justify"/>
    </xf>
    <xf numFmtId="0" fontId="2" fillId="0" borderId="0" xfId="1" applyFont="1" applyAlignment="1">
      <alignment horizontal="center" vertical="center"/>
    </xf>
    <xf numFmtId="0" fontId="2" fillId="0" borderId="0" xfId="1" applyFont="1" applyFill="1" applyAlignment="1">
      <alignment vertical="center"/>
    </xf>
    <xf numFmtId="3" fontId="3" fillId="0" borderId="0" xfId="1" applyNumberFormat="1" applyFont="1" applyFill="1" applyBorder="1" applyAlignment="1">
      <alignment horizontal="justify" vertical="justify"/>
    </xf>
    <xf numFmtId="3" fontId="3" fillId="0" borderId="0" xfId="1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3" fontId="5" fillId="2" borderId="2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3" fontId="6" fillId="0" borderId="6" xfId="1" applyNumberFormat="1" applyFont="1" applyFill="1" applyBorder="1" applyAlignment="1">
      <alignment horizontal="right" vertical="center"/>
    </xf>
    <xf numFmtId="3" fontId="6" fillId="0" borderId="6" xfId="1" applyNumberFormat="1" applyFont="1" applyBorder="1" applyAlignment="1">
      <alignment horizontal="right" vertical="center"/>
    </xf>
    <xf numFmtId="3" fontId="5" fillId="2" borderId="14" xfId="1" applyNumberFormat="1" applyFont="1" applyFill="1" applyBorder="1" applyAlignment="1">
      <alignment vertical="center"/>
    </xf>
    <xf numFmtId="0" fontId="9" fillId="0" borderId="0" xfId="1" applyFont="1" applyFill="1" applyAlignment="1">
      <alignment vertical="center"/>
    </xf>
    <xf numFmtId="0" fontId="9" fillId="0" borderId="0" xfId="1" applyFont="1" applyAlignment="1">
      <alignment vertical="center"/>
    </xf>
    <xf numFmtId="3" fontId="6" fillId="0" borderId="17" xfId="1" applyNumberFormat="1" applyFont="1" applyFill="1" applyBorder="1" applyAlignment="1">
      <alignment vertical="center"/>
    </xf>
    <xf numFmtId="0" fontId="10" fillId="0" borderId="0" xfId="1" applyFont="1" applyAlignment="1">
      <alignment vertical="center"/>
    </xf>
    <xf numFmtId="3" fontId="6" fillId="2" borderId="16" xfId="2" applyNumberFormat="1" applyFont="1" applyFill="1" applyBorder="1" applyAlignment="1">
      <alignment vertical="center"/>
    </xf>
    <xf numFmtId="0" fontId="6" fillId="0" borderId="23" xfId="1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6" fillId="0" borderId="15" xfId="1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justify" vertical="center" wrapText="1"/>
    </xf>
    <xf numFmtId="164" fontId="8" fillId="0" borderId="6" xfId="3" applyNumberFormat="1" applyFont="1" applyBorder="1" applyAlignment="1">
      <alignment horizontal="center" vertical="center" wrapText="1"/>
    </xf>
    <xf numFmtId="3" fontId="6" fillId="0" borderId="20" xfId="1" applyNumberFormat="1" applyFont="1" applyFill="1" applyBorder="1" applyAlignment="1">
      <alignment vertical="center"/>
    </xf>
    <xf numFmtId="3" fontId="6" fillId="0" borderId="21" xfId="1" applyNumberFormat="1" applyFont="1" applyFill="1" applyBorder="1" applyAlignment="1">
      <alignment vertical="center"/>
    </xf>
    <xf numFmtId="3" fontId="6" fillId="0" borderId="18" xfId="1" applyNumberFormat="1" applyFont="1" applyFill="1" applyBorder="1" applyAlignment="1">
      <alignment vertical="center"/>
    </xf>
    <xf numFmtId="3" fontId="6" fillId="0" borderId="8" xfId="1" applyNumberFormat="1" applyFont="1" applyFill="1" applyBorder="1" applyAlignment="1">
      <alignment horizontal="justify" vertical="center" wrapText="1"/>
    </xf>
    <xf numFmtId="3" fontId="6" fillId="0" borderId="32" xfId="1" applyNumberFormat="1" applyFont="1" applyFill="1" applyBorder="1" applyAlignment="1">
      <alignment vertical="center"/>
    </xf>
    <xf numFmtId="3" fontId="6" fillId="0" borderId="19" xfId="1" applyNumberFormat="1" applyFont="1" applyFill="1" applyBorder="1" applyAlignment="1">
      <alignment horizontal="justify" vertical="center"/>
    </xf>
    <xf numFmtId="3" fontId="6" fillId="0" borderId="12" xfId="1" applyNumberFormat="1" applyFont="1" applyFill="1" applyBorder="1" applyAlignment="1">
      <alignment vertical="center"/>
    </xf>
    <xf numFmtId="3" fontId="6" fillId="0" borderId="6" xfId="1" applyNumberFormat="1" applyFont="1" applyFill="1" applyBorder="1" applyAlignment="1">
      <alignment vertical="center"/>
    </xf>
    <xf numFmtId="0" fontId="6" fillId="0" borderId="5" xfId="1" applyFont="1" applyFill="1" applyBorder="1" applyAlignment="1">
      <alignment horizontal="justify" vertical="center" wrapText="1"/>
    </xf>
    <xf numFmtId="0" fontId="6" fillId="0" borderId="8" xfId="1" applyFont="1" applyFill="1" applyBorder="1" applyAlignment="1">
      <alignment horizontal="justify" vertical="center" wrapText="1"/>
    </xf>
    <xf numFmtId="3" fontId="5" fillId="2" borderId="22" xfId="1" applyNumberFormat="1" applyFont="1" applyFill="1" applyBorder="1" applyAlignment="1">
      <alignment horizontal="justify" vertical="center"/>
    </xf>
    <xf numFmtId="0" fontId="2" fillId="0" borderId="4" xfId="1" applyFont="1" applyFill="1" applyBorder="1" applyAlignment="1">
      <alignment horizontal="justify" vertical="center"/>
    </xf>
    <xf numFmtId="3" fontId="3" fillId="2" borderId="1" xfId="1" applyNumberFormat="1" applyFont="1" applyFill="1" applyBorder="1" applyAlignment="1">
      <alignment horizontal="justify" vertical="center"/>
    </xf>
    <xf numFmtId="3" fontId="5" fillId="2" borderId="16" xfId="1" applyNumberFormat="1" applyFont="1" applyFill="1" applyBorder="1" applyAlignment="1">
      <alignment vertical="center"/>
    </xf>
    <xf numFmtId="3" fontId="5" fillId="2" borderId="30" xfId="1" applyNumberFormat="1" applyFont="1" applyFill="1" applyBorder="1" applyAlignment="1">
      <alignment horizontal="justify" vertical="center"/>
    </xf>
    <xf numFmtId="3" fontId="5" fillId="2" borderId="21" xfId="1" applyNumberFormat="1" applyFont="1" applyFill="1" applyBorder="1" applyAlignment="1">
      <alignment vertical="center"/>
    </xf>
    <xf numFmtId="3" fontId="5" fillId="2" borderId="37" xfId="1" applyNumberFormat="1" applyFont="1" applyFill="1" applyBorder="1" applyAlignment="1">
      <alignment horizontal="justify" vertical="center"/>
    </xf>
    <xf numFmtId="3" fontId="5" fillId="2" borderId="29" xfId="1" applyNumberFormat="1" applyFont="1" applyFill="1" applyBorder="1" applyAlignment="1">
      <alignment horizontal="justify" vertical="center"/>
    </xf>
    <xf numFmtId="3" fontId="5" fillId="2" borderId="8" xfId="1" applyNumberFormat="1" applyFont="1" applyFill="1" applyBorder="1" applyAlignment="1">
      <alignment horizontal="justify" vertical="center"/>
    </xf>
    <xf numFmtId="3" fontId="6" fillId="0" borderId="37" xfId="1" applyNumberFormat="1" applyFont="1" applyFill="1" applyBorder="1" applyAlignment="1">
      <alignment horizontal="justify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6" fillId="2" borderId="36" xfId="1" applyFont="1" applyFill="1" applyBorder="1" applyAlignment="1">
      <alignment vertical="center" wrapText="1"/>
    </xf>
    <xf numFmtId="0" fontId="6" fillId="2" borderId="3" xfId="1" applyFont="1" applyFill="1" applyBorder="1" applyAlignment="1">
      <alignment vertical="center"/>
    </xf>
    <xf numFmtId="0" fontId="9" fillId="0" borderId="0" xfId="1" applyFont="1" applyAlignment="1">
      <alignment horizontal="right" vertical="justify"/>
    </xf>
    <xf numFmtId="0" fontId="6" fillId="0" borderId="34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left" vertical="center" wrapText="1"/>
    </xf>
    <xf numFmtId="0" fontId="5" fillId="2" borderId="31" xfId="1" applyFont="1" applyFill="1" applyBorder="1" applyAlignment="1">
      <alignment vertical="center" wrapText="1"/>
    </xf>
    <xf numFmtId="0" fontId="6" fillId="0" borderId="19" xfId="2" applyFont="1" applyFill="1" applyBorder="1" applyAlignment="1">
      <alignment horizontal="justify" vertical="center" wrapText="1"/>
    </xf>
    <xf numFmtId="0" fontId="6" fillId="0" borderId="8" xfId="2" applyFont="1" applyFill="1" applyBorder="1" applyAlignment="1">
      <alignment horizontal="justify" vertical="center" wrapText="1"/>
    </xf>
    <xf numFmtId="3" fontId="6" fillId="0" borderId="5" xfId="1" applyNumberFormat="1" applyFont="1" applyFill="1" applyBorder="1" applyAlignment="1">
      <alignment horizontal="justify" vertical="center" wrapText="1"/>
    </xf>
    <xf numFmtId="3" fontId="6" fillId="0" borderId="33" xfId="1" applyNumberFormat="1" applyFont="1" applyFill="1" applyBorder="1" applyAlignment="1">
      <alignment vertical="center"/>
    </xf>
    <xf numFmtId="0" fontId="5" fillId="2" borderId="43" xfId="1" applyFont="1" applyFill="1" applyBorder="1" applyAlignment="1">
      <alignment vertical="center"/>
    </xf>
    <xf numFmtId="0" fontId="6" fillId="0" borderId="9" xfId="2" applyFont="1" applyFill="1" applyBorder="1" applyAlignment="1" applyProtection="1">
      <alignment horizontal="left" vertical="center" wrapText="1"/>
    </xf>
    <xf numFmtId="164" fontId="8" fillId="0" borderId="44" xfId="3" applyNumberFormat="1" applyFont="1" applyFill="1" applyBorder="1" applyAlignment="1">
      <alignment horizontal="center" vertical="center" wrapText="1"/>
    </xf>
    <xf numFmtId="164" fontId="8" fillId="0" borderId="34" xfId="3" applyNumberFormat="1" applyFont="1" applyFill="1" applyBorder="1" applyAlignment="1">
      <alignment horizontal="center" vertical="center" wrapText="1"/>
    </xf>
    <xf numFmtId="0" fontId="6" fillId="0" borderId="45" xfId="1" applyFont="1" applyFill="1" applyBorder="1" applyAlignment="1">
      <alignment horizontal="left" vertical="center" wrapText="1"/>
    </xf>
    <xf numFmtId="0" fontId="6" fillId="0" borderId="46" xfId="1" applyFont="1" applyFill="1" applyBorder="1" applyAlignment="1">
      <alignment horizontal="center" vertical="center" wrapText="1"/>
    </xf>
    <xf numFmtId="0" fontId="6" fillId="0" borderId="44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left" vertical="center" wrapText="1"/>
    </xf>
    <xf numFmtId="0" fontId="6" fillId="0" borderId="47" xfId="1" applyFont="1" applyFill="1" applyBorder="1" applyAlignment="1">
      <alignment horizontal="left" vertical="center" wrapText="1"/>
    </xf>
    <xf numFmtId="3" fontId="6" fillId="0" borderId="54" xfId="1" applyNumberFormat="1" applyFont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4" fillId="0" borderId="23" xfId="1" applyFont="1" applyFill="1" applyBorder="1" applyAlignment="1">
      <alignment horizontal="center" vertical="center"/>
    </xf>
    <xf numFmtId="164" fontId="14" fillId="0" borderId="34" xfId="3" applyNumberFormat="1" applyFont="1" applyFill="1" applyBorder="1" applyAlignment="1">
      <alignment horizontal="center" vertical="center" wrapText="1"/>
    </xf>
    <xf numFmtId="0" fontId="4" fillId="0" borderId="34" xfId="1" applyFont="1" applyFill="1" applyBorder="1" applyAlignment="1">
      <alignment horizontal="center" vertical="center" wrapText="1"/>
    </xf>
    <xf numFmtId="3" fontId="6" fillId="0" borderId="34" xfId="1" applyNumberFormat="1" applyFont="1" applyFill="1" applyBorder="1" applyAlignment="1">
      <alignment vertical="center"/>
    </xf>
    <xf numFmtId="3" fontId="6" fillId="0" borderId="57" xfId="1" applyNumberFormat="1" applyFont="1" applyFill="1" applyBorder="1" applyAlignment="1">
      <alignment vertical="center"/>
    </xf>
    <xf numFmtId="3" fontId="6" fillId="0" borderId="58" xfId="1" applyNumberFormat="1" applyFont="1" applyFill="1" applyBorder="1" applyAlignment="1">
      <alignment vertical="center"/>
    </xf>
    <xf numFmtId="3" fontId="6" fillId="0" borderId="23" xfId="1" applyNumberFormat="1" applyFont="1" applyFill="1" applyBorder="1" applyAlignment="1">
      <alignment vertical="center"/>
    </xf>
    <xf numFmtId="0" fontId="4" fillId="0" borderId="46" xfId="1" applyFont="1" applyFill="1" applyBorder="1" applyAlignment="1">
      <alignment horizontal="center" vertical="center" wrapText="1"/>
    </xf>
    <xf numFmtId="0" fontId="4" fillId="0" borderId="59" xfId="1" applyFont="1" applyFill="1" applyBorder="1" applyAlignment="1">
      <alignment horizontal="center" vertical="center" wrapText="1"/>
    </xf>
    <xf numFmtId="0" fontId="5" fillId="2" borderId="62" xfId="1" applyFont="1" applyFill="1" applyBorder="1" applyAlignment="1">
      <alignment vertical="center" wrapText="1"/>
    </xf>
    <xf numFmtId="164" fontId="16" fillId="0" borderId="34" xfId="3" applyNumberFormat="1" applyFont="1" applyFill="1" applyBorder="1" applyAlignment="1">
      <alignment horizontal="center" vertical="center" wrapText="1"/>
    </xf>
    <xf numFmtId="0" fontId="4" fillId="0" borderId="36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3" fontId="6" fillId="0" borderId="64" xfId="1" applyNumberFormat="1" applyFont="1" applyFill="1" applyBorder="1" applyAlignment="1">
      <alignment vertical="center"/>
    </xf>
    <xf numFmtId="3" fontId="6" fillId="0" borderId="5" xfId="1" applyNumberFormat="1" applyFont="1" applyFill="1" applyBorder="1" applyAlignment="1">
      <alignment horizontal="justify" vertical="center"/>
    </xf>
    <xf numFmtId="3" fontId="6" fillId="0" borderId="29" xfId="1" applyNumberFormat="1" applyFont="1" applyFill="1" applyBorder="1" applyAlignment="1">
      <alignment horizontal="justify" vertical="center"/>
    </xf>
    <xf numFmtId="0" fontId="6" fillId="0" borderId="0" xfId="1" applyFont="1" applyFill="1" applyBorder="1" applyAlignment="1">
      <alignment horizontal="center" vertical="center" wrapText="1"/>
    </xf>
    <xf numFmtId="3" fontId="6" fillId="0" borderId="60" xfId="1" applyNumberFormat="1" applyFont="1" applyFill="1" applyBorder="1" applyAlignment="1">
      <alignment vertical="center"/>
    </xf>
    <xf numFmtId="0" fontId="4" fillId="0" borderId="65" xfId="1" applyFont="1" applyFill="1" applyBorder="1" applyAlignment="1">
      <alignment horizontal="center" vertical="center"/>
    </xf>
    <xf numFmtId="0" fontId="6" fillId="0" borderId="65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3" fontId="5" fillId="4" borderId="16" xfId="1" applyNumberFormat="1" applyFont="1" applyFill="1" applyBorder="1" applyAlignment="1">
      <alignment vertical="center"/>
    </xf>
    <xf numFmtId="3" fontId="6" fillId="0" borderId="61" xfId="1" applyNumberFormat="1" applyFont="1" applyFill="1" applyBorder="1" applyAlignment="1">
      <alignment vertical="center"/>
    </xf>
    <xf numFmtId="49" fontId="5" fillId="4" borderId="24" xfId="1" applyNumberFormat="1" applyFont="1" applyFill="1" applyBorder="1" applyAlignment="1">
      <alignment horizontal="center" vertical="center"/>
    </xf>
    <xf numFmtId="3" fontId="6" fillId="0" borderId="11" xfId="1" applyNumberFormat="1" applyFont="1" applyFill="1" applyBorder="1" applyAlignment="1">
      <alignment vertical="center"/>
    </xf>
    <xf numFmtId="3" fontId="6" fillId="0" borderId="66" xfId="1" applyNumberFormat="1" applyFont="1" applyFill="1" applyBorder="1" applyAlignment="1">
      <alignment vertical="center"/>
    </xf>
    <xf numFmtId="3" fontId="6" fillId="0" borderId="8" xfId="1" applyNumberFormat="1" applyFont="1" applyBorder="1" applyAlignment="1">
      <alignment horizontal="justify" vertical="center" wrapText="1"/>
    </xf>
    <xf numFmtId="3" fontId="5" fillId="4" borderId="28" xfId="1" applyNumberFormat="1" applyFont="1" applyFill="1" applyBorder="1" applyAlignment="1">
      <alignment horizontal="center" vertical="center" wrapText="1"/>
    </xf>
    <xf numFmtId="49" fontId="5" fillId="4" borderId="28" xfId="1" applyNumberFormat="1" applyFont="1" applyFill="1" applyBorder="1" applyAlignment="1">
      <alignment horizontal="center" vertical="center"/>
    </xf>
    <xf numFmtId="3" fontId="5" fillId="4" borderId="27" xfId="1" applyNumberFormat="1" applyFont="1" applyFill="1" applyBorder="1" applyAlignment="1">
      <alignment horizontal="center" vertical="center" wrapText="1"/>
    </xf>
    <xf numFmtId="3" fontId="5" fillId="4" borderId="55" xfId="1" applyNumberFormat="1" applyFont="1" applyFill="1" applyBorder="1" applyAlignment="1">
      <alignment horizontal="center" vertical="center" wrapText="1"/>
    </xf>
    <xf numFmtId="3" fontId="5" fillId="4" borderId="63" xfId="1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right" vertical="justify"/>
    </xf>
    <xf numFmtId="0" fontId="17" fillId="0" borderId="0" xfId="1" applyFont="1" applyAlignment="1">
      <alignment horizontal="left" vertical="justify"/>
    </xf>
    <xf numFmtId="0" fontId="5" fillId="0" borderId="40" xfId="1" applyFont="1" applyFill="1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5" fillId="0" borderId="38" xfId="1" applyFont="1" applyFill="1" applyBorder="1" applyAlignment="1">
      <alignment horizontal="left" vertical="center" wrapText="1"/>
    </xf>
    <xf numFmtId="0" fontId="5" fillId="0" borderId="39" xfId="1" applyFont="1" applyFill="1" applyBorder="1" applyAlignment="1">
      <alignment horizontal="left" vertical="center" wrapText="1"/>
    </xf>
    <xf numFmtId="49" fontId="5" fillId="4" borderId="51" xfId="1" applyNumberFormat="1" applyFont="1" applyFill="1" applyBorder="1" applyAlignment="1">
      <alignment horizontal="center" vertical="center"/>
    </xf>
    <xf numFmtId="49" fontId="5" fillId="4" borderId="52" xfId="1" applyNumberFormat="1" applyFont="1" applyFill="1" applyBorder="1" applyAlignment="1">
      <alignment horizontal="center" vertical="center"/>
    </xf>
    <xf numFmtId="49" fontId="5" fillId="4" borderId="50" xfId="1" applyNumberFormat="1" applyFont="1" applyFill="1" applyBorder="1" applyAlignment="1">
      <alignment horizontal="center" vertical="center"/>
    </xf>
    <xf numFmtId="0" fontId="11" fillId="0" borderId="0" xfId="1" applyFont="1" applyFill="1" applyAlignment="1">
      <alignment horizontal="center" vertical="center" wrapText="1"/>
    </xf>
    <xf numFmtId="0" fontId="5" fillId="4" borderId="35" xfId="1" applyFont="1" applyFill="1" applyBorder="1" applyAlignment="1">
      <alignment horizontal="center" vertical="center"/>
    </xf>
    <xf numFmtId="0" fontId="5" fillId="4" borderId="24" xfId="1" applyFont="1" applyFill="1" applyBorder="1" applyAlignment="1">
      <alignment horizontal="center" vertical="center"/>
    </xf>
    <xf numFmtId="0" fontId="5" fillId="4" borderId="41" xfId="1" applyFont="1" applyFill="1" applyBorder="1" applyAlignment="1">
      <alignment horizontal="center" vertical="center"/>
    </xf>
    <xf numFmtId="0" fontId="5" fillId="4" borderId="42" xfId="1" applyFont="1" applyFill="1" applyBorder="1" applyAlignment="1">
      <alignment horizontal="center" vertical="center"/>
    </xf>
    <xf numFmtId="3" fontId="5" fillId="4" borderId="27" xfId="1" applyNumberFormat="1" applyFont="1" applyFill="1" applyBorder="1" applyAlignment="1">
      <alignment horizontal="center" vertical="center" wrapText="1"/>
    </xf>
    <xf numFmtId="3" fontId="5" fillId="4" borderId="51" xfId="1" applyNumberFormat="1" applyFont="1" applyFill="1" applyBorder="1" applyAlignment="1">
      <alignment horizontal="center" vertical="center" wrapText="1"/>
    </xf>
    <xf numFmtId="3" fontId="5" fillId="4" borderId="55" xfId="1" applyNumberFormat="1" applyFont="1" applyFill="1" applyBorder="1" applyAlignment="1">
      <alignment horizontal="center" vertical="center" wrapText="1"/>
    </xf>
    <xf numFmtId="0" fontId="0" fillId="4" borderId="56" xfId="0" applyFill="1" applyBorder="1" applyAlignment="1">
      <alignment horizontal="center" vertical="center" wrapText="1"/>
    </xf>
    <xf numFmtId="3" fontId="5" fillId="4" borderId="48" xfId="1" applyNumberFormat="1" applyFont="1" applyFill="1" applyBorder="1" applyAlignment="1">
      <alignment horizontal="center" vertical="center" wrapText="1"/>
    </xf>
    <xf numFmtId="3" fontId="5" fillId="4" borderId="49" xfId="1" applyNumberFormat="1" applyFont="1" applyFill="1" applyBorder="1" applyAlignment="1">
      <alignment horizontal="center" vertical="center" wrapText="1"/>
    </xf>
    <xf numFmtId="0" fontId="5" fillId="4" borderId="35" xfId="1" applyFont="1" applyFill="1" applyBorder="1" applyAlignment="1">
      <alignment horizontal="center" vertical="center" wrapText="1"/>
    </xf>
    <xf numFmtId="0" fontId="5" fillId="4" borderId="24" xfId="1" applyFont="1" applyFill="1" applyBorder="1" applyAlignment="1">
      <alignment horizontal="center" vertical="center" wrapText="1"/>
    </xf>
    <xf numFmtId="0" fontId="5" fillId="4" borderId="53" xfId="1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5" fillId="4" borderId="26" xfId="0" applyFont="1" applyFill="1" applyBorder="1" applyAlignment="1">
      <alignment horizontal="center" vertical="center" wrapText="1"/>
    </xf>
    <xf numFmtId="0" fontId="5" fillId="4" borderId="25" xfId="1" applyFont="1" applyFill="1" applyBorder="1" applyAlignment="1">
      <alignment horizontal="center" vertical="center"/>
    </xf>
    <xf numFmtId="0" fontId="5" fillId="4" borderId="13" xfId="1" applyFont="1" applyFill="1" applyBorder="1" applyAlignment="1">
      <alignment horizontal="center" vertical="center"/>
    </xf>
    <xf numFmtId="9" fontId="5" fillId="2" borderId="2" xfId="15" applyFont="1" applyFill="1" applyBorder="1" applyAlignment="1">
      <alignment vertical="center"/>
    </xf>
    <xf numFmtId="9" fontId="5" fillId="2" borderId="67" xfId="15" applyFont="1" applyFill="1" applyBorder="1" applyAlignment="1">
      <alignment vertical="center"/>
    </xf>
    <xf numFmtId="9" fontId="5" fillId="2" borderId="14" xfId="15" applyFont="1" applyFill="1" applyBorder="1" applyAlignment="1">
      <alignment vertical="center"/>
    </xf>
    <xf numFmtId="9" fontId="5" fillId="2" borderId="57" xfId="15" applyFont="1" applyFill="1" applyBorder="1" applyAlignment="1">
      <alignment vertical="center"/>
    </xf>
    <xf numFmtId="9" fontId="6" fillId="2" borderId="57" xfId="15" applyFont="1" applyFill="1" applyBorder="1" applyAlignment="1">
      <alignment vertical="center"/>
    </xf>
    <xf numFmtId="3" fontId="6" fillId="2" borderId="16" xfId="1" applyNumberFormat="1" applyFont="1" applyFill="1" applyBorder="1" applyAlignment="1">
      <alignment vertical="center"/>
    </xf>
    <xf numFmtId="9" fontId="6" fillId="2" borderId="57" xfId="15" applyFont="1" applyFill="1" applyBorder="1" applyAlignment="1">
      <alignment horizontal="right" vertical="center"/>
    </xf>
    <xf numFmtId="165" fontId="6" fillId="2" borderId="57" xfId="15" applyNumberFormat="1" applyFont="1" applyFill="1" applyBorder="1" applyAlignment="1">
      <alignment horizontal="right" vertical="center"/>
    </xf>
  </cellXfs>
  <cellStyles count="16">
    <cellStyle name="Normální" xfId="0" builtinId="0"/>
    <cellStyle name="Normální 2" xfId="7" xr:uid="{6D237803-BEDE-46E9-9922-72D6F74460FD}"/>
    <cellStyle name="Normální 2 2" xfId="8" xr:uid="{F957765D-6E9D-40DF-BD65-A2DCC59545F9}"/>
    <cellStyle name="Normální 2 2 2" xfId="9" xr:uid="{77C718E7-4655-4B24-B9F5-B301F3D658F3}"/>
    <cellStyle name="Normální 2 3" xfId="10" xr:uid="{0B55A3A9-F7CA-4758-8879-4D700B112BCF}"/>
    <cellStyle name="Normální 22 2" xfId="12" xr:uid="{0748E44F-F28C-4A43-B191-C0597D97FBDE}"/>
    <cellStyle name="Normální 25" xfId="11" xr:uid="{B71A7087-FA1C-43DB-AC13-61739F666855}"/>
    <cellStyle name="Normální 3" xfId="1" xr:uid="{00000000-0005-0000-0000-000001000000}"/>
    <cellStyle name="Normální 3 2" xfId="4" xr:uid="{00000000-0005-0000-0000-000002000000}"/>
    <cellStyle name="Normální 4" xfId="5" xr:uid="{00000000-0005-0000-0000-000003000000}"/>
    <cellStyle name="Normální 6 2 2 2" xfId="14" xr:uid="{127C8117-1925-48F1-91CF-43B6889F678B}"/>
    <cellStyle name="Normální 6 3" xfId="6" xr:uid="{00000000-0005-0000-0000-000004000000}"/>
    <cellStyle name="normální_číselníky MSK" xfId="3" xr:uid="{00000000-0005-0000-0000-000005000000}"/>
    <cellStyle name="normální_List1" xfId="2" xr:uid="{00000000-0005-0000-0000-000006000000}"/>
    <cellStyle name="Procenta" xfId="15" builtinId="5"/>
    <cellStyle name="Procenta 2" xfId="13" xr:uid="{B58E559E-12FB-459D-9946-4B59DABC2BCA}"/>
  </cellStyles>
  <dxfs count="0"/>
  <tableStyles count="0" defaultTableStyle="TableStyleMedium2" defaultPivotStyle="PivotStyleLight16"/>
  <colors>
    <mruColors>
      <color rgb="FFFFCC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\ku\Users\stankova2598\AppData\Local\Microsoft\Windows\INetCache\Content.Outlook\P53HJRV8\ORJ14_P&#345;ehled%20projekt&#367;%202014-2020_n&#225;vrh%202020_nov&#25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daje dle STAVU"/>
      <sheetName val="Výdaje podle odvětví"/>
      <sheetName val="Příjmy podle odvětví"/>
      <sheetName val="ZÁLOHOVÉ PROJEKTY"/>
      <sheetName val="rozhodnutí"/>
      <sheetName val="rekapitulace"/>
      <sheetName val="Projekty P.O."/>
      <sheetName val="Udržitelnost podle odvětví"/>
      <sheetName val="List1"/>
      <sheetName val="neinvestiční projekty"/>
      <sheetName val="usnesení"/>
    </sheetNames>
    <sheetDataSet>
      <sheetData sheetId="0" refreshError="1"/>
      <sheetData sheetId="1"/>
      <sheetData sheetId="2" refreshError="1"/>
      <sheetData sheetId="3"/>
      <sheetData sheetId="4">
        <row r="31">
          <cell r="N31">
            <v>25.54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42E92-95B6-4834-88A5-4D4F3E5E038A}">
  <sheetPr>
    <pageSetUpPr fitToPage="1"/>
  </sheetPr>
  <dimension ref="A1:P235"/>
  <sheetViews>
    <sheetView tabSelected="1" zoomScale="90" zoomScaleNormal="90" zoomScaleSheetLayoutView="100" workbookViewId="0">
      <pane xSplit="1" ySplit="5" topLeftCell="B6" activePane="bottomRight" state="frozen"/>
      <selection activeCell="E250" sqref="E250"/>
      <selection pane="topRight" activeCell="E250" sqref="E250"/>
      <selection pane="bottomLeft" activeCell="E250" sqref="E250"/>
      <selection pane="bottomRight" activeCell="Q12" sqref="Q12"/>
    </sheetView>
  </sheetViews>
  <sheetFormatPr defaultRowHeight="11.25" x14ac:dyDescent="0.25"/>
  <cols>
    <col min="1" max="1" width="9.140625" style="3" hidden="1" customWidth="1"/>
    <col min="2" max="2" width="44.7109375" style="1" customWidth="1"/>
    <col min="3" max="3" width="12" style="1" customWidth="1"/>
    <col min="4" max="4" width="9.5703125" style="1" hidden="1" customWidth="1"/>
    <col min="5" max="5" width="9.5703125" style="1" customWidth="1"/>
    <col min="6" max="6" width="11.7109375" style="1" customWidth="1"/>
    <col min="7" max="7" width="10.42578125" style="1" customWidth="1"/>
    <col min="8" max="8" width="9.5703125" style="1" customWidth="1"/>
    <col min="9" max="9" width="10.7109375" style="1" customWidth="1"/>
    <col min="10" max="10" width="9.5703125" style="1" customWidth="1"/>
    <col min="11" max="11" width="10.7109375" style="1" customWidth="1"/>
    <col min="12" max="15" width="9.5703125" style="1" customWidth="1"/>
    <col min="16" max="16" width="39.5703125" style="2" customWidth="1"/>
    <col min="17" max="16384" width="9.140625" style="1"/>
  </cols>
  <sheetData>
    <row r="1" spans="1:16" ht="12.75" x14ac:dyDescent="0.25">
      <c r="B1" s="100" t="s">
        <v>131</v>
      </c>
      <c r="P1" s="48"/>
    </row>
    <row r="2" spans="1:16" ht="15" x14ac:dyDescent="0.25">
      <c r="A2" s="109" t="s">
        <v>130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r="3" spans="1:16" ht="12" thickBot="1" x14ac:dyDescent="0.3">
      <c r="A3" s="21"/>
      <c r="B3" s="15"/>
      <c r="C3" s="14"/>
      <c r="D3" s="14"/>
      <c r="E3" s="14"/>
      <c r="F3" s="14"/>
      <c r="G3" s="14"/>
      <c r="H3" s="15"/>
      <c r="I3" s="15"/>
      <c r="J3" s="15"/>
      <c r="K3" s="15"/>
      <c r="L3" s="15"/>
      <c r="M3" s="15"/>
      <c r="N3" s="15"/>
      <c r="O3" s="15"/>
      <c r="P3" s="99" t="s">
        <v>258</v>
      </c>
    </row>
    <row r="4" spans="1:16" ht="19.5" customHeight="1" x14ac:dyDescent="0.25">
      <c r="A4" s="110" t="s">
        <v>62</v>
      </c>
      <c r="B4" s="112" t="s">
        <v>61</v>
      </c>
      <c r="C4" s="114" t="s">
        <v>133</v>
      </c>
      <c r="D4" s="97" t="s">
        <v>231</v>
      </c>
      <c r="E4" s="116" t="s">
        <v>227</v>
      </c>
      <c r="F4" s="118" t="s">
        <v>134</v>
      </c>
      <c r="G4" s="119"/>
      <c r="H4" s="96" t="s">
        <v>136</v>
      </c>
      <c r="I4" s="96" t="s">
        <v>137</v>
      </c>
      <c r="J4" s="96" t="s">
        <v>138</v>
      </c>
      <c r="K4" s="120" t="s">
        <v>139</v>
      </c>
      <c r="L4" s="122" t="s">
        <v>140</v>
      </c>
      <c r="M4" s="123"/>
      <c r="N4" s="123"/>
      <c r="O4" s="124"/>
      <c r="P4" s="125" t="s">
        <v>60</v>
      </c>
    </row>
    <row r="5" spans="1:16" ht="21.75" thickBot="1" x14ac:dyDescent="0.3">
      <c r="A5" s="111"/>
      <c r="B5" s="113"/>
      <c r="C5" s="115"/>
      <c r="D5" s="98" t="s">
        <v>256</v>
      </c>
      <c r="E5" s="117"/>
      <c r="F5" s="94" t="s">
        <v>135</v>
      </c>
      <c r="G5" s="95">
        <v>2020</v>
      </c>
      <c r="H5" s="106" t="s">
        <v>259</v>
      </c>
      <c r="I5" s="107"/>
      <c r="J5" s="108"/>
      <c r="K5" s="121"/>
      <c r="L5" s="90" t="s">
        <v>59</v>
      </c>
      <c r="M5" s="90" t="s">
        <v>58</v>
      </c>
      <c r="N5" s="90" t="s">
        <v>65</v>
      </c>
      <c r="O5" s="90" t="s">
        <v>66</v>
      </c>
      <c r="P5" s="126"/>
    </row>
    <row r="6" spans="1:16" s="14" customFormat="1" ht="18" customHeight="1" x14ac:dyDescent="0.25">
      <c r="A6" s="45"/>
      <c r="B6" s="101" t="s">
        <v>57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3"/>
    </row>
    <row r="7" spans="1:16" s="14" customFormat="1" ht="21" x14ac:dyDescent="0.25">
      <c r="A7" s="67">
        <v>4077</v>
      </c>
      <c r="B7" s="50" t="s">
        <v>164</v>
      </c>
      <c r="C7" s="16">
        <v>218922.26397</v>
      </c>
      <c r="D7" s="80">
        <v>218922.26397</v>
      </c>
      <c r="E7" s="71">
        <v>0</v>
      </c>
      <c r="F7" s="11">
        <v>214036</v>
      </c>
      <c r="G7" s="27">
        <v>302.56397000000004</v>
      </c>
      <c r="H7" s="18">
        <v>2648.7</v>
      </c>
      <c r="I7" s="132">
        <v>1510.0831800000001</v>
      </c>
      <c r="J7" s="131">
        <f t="shared" ref="J7:J14" si="0">I7/H7</f>
        <v>0.57012239211688764</v>
      </c>
      <c r="K7" s="11">
        <v>2648.7</v>
      </c>
      <c r="L7" s="11">
        <v>1935</v>
      </c>
      <c r="M7" s="11">
        <v>0</v>
      </c>
      <c r="N7" s="11">
        <v>0</v>
      </c>
      <c r="O7" s="12">
        <v>0</v>
      </c>
      <c r="P7" s="23" t="s">
        <v>235</v>
      </c>
    </row>
    <row r="8" spans="1:16" s="15" customFormat="1" ht="21" x14ac:dyDescent="0.25">
      <c r="A8" s="20">
        <v>5337</v>
      </c>
      <c r="B8" s="50" t="s">
        <v>56</v>
      </c>
      <c r="C8" s="16">
        <v>151934.75412</v>
      </c>
      <c r="D8" s="80">
        <v>151934.75412</v>
      </c>
      <c r="E8" s="71">
        <v>0</v>
      </c>
      <c r="F8" s="11">
        <v>26495</v>
      </c>
      <c r="G8" s="27">
        <v>14000.03412</v>
      </c>
      <c r="H8" s="18">
        <v>27889.719999999998</v>
      </c>
      <c r="I8" s="132">
        <v>8322.9031700000014</v>
      </c>
      <c r="J8" s="131">
        <f t="shared" si="0"/>
        <v>0.29842189774583616</v>
      </c>
      <c r="K8" s="11">
        <v>27889.72</v>
      </c>
      <c r="L8" s="11">
        <v>6000</v>
      </c>
      <c r="M8" s="11">
        <v>15850</v>
      </c>
      <c r="N8" s="11">
        <v>30850</v>
      </c>
      <c r="O8" s="12">
        <v>30850</v>
      </c>
      <c r="P8" s="23" t="s">
        <v>236</v>
      </c>
    </row>
    <row r="9" spans="1:16" s="15" customFormat="1" ht="21" x14ac:dyDescent="0.25">
      <c r="A9" s="20">
        <v>5338</v>
      </c>
      <c r="B9" s="50" t="s">
        <v>55</v>
      </c>
      <c r="C9" s="16">
        <v>50514.426449999999</v>
      </c>
      <c r="D9" s="80">
        <v>50514.426449999999</v>
      </c>
      <c r="E9" s="71">
        <v>0</v>
      </c>
      <c r="F9" s="11">
        <v>26370</v>
      </c>
      <c r="G9" s="27">
        <v>2604.4264500000004</v>
      </c>
      <c r="H9" s="18">
        <v>7890</v>
      </c>
      <c r="I9" s="132">
        <v>69.368100000000013</v>
      </c>
      <c r="J9" s="131">
        <f t="shared" si="0"/>
        <v>8.7919011406844116E-3</v>
      </c>
      <c r="K9" s="11">
        <v>7890</v>
      </c>
      <c r="L9" s="11">
        <v>5000</v>
      </c>
      <c r="M9" s="11">
        <v>1700</v>
      </c>
      <c r="N9" s="11">
        <v>3600</v>
      </c>
      <c r="O9" s="12">
        <v>3350</v>
      </c>
      <c r="P9" s="23" t="s">
        <v>236</v>
      </c>
    </row>
    <row r="10" spans="1:16" s="15" customFormat="1" ht="26.25" customHeight="1" x14ac:dyDescent="0.25">
      <c r="A10" s="49">
        <v>5339</v>
      </c>
      <c r="B10" s="50" t="s">
        <v>54</v>
      </c>
      <c r="C10" s="16">
        <v>12616.9498</v>
      </c>
      <c r="D10" s="80">
        <v>12616.9498</v>
      </c>
      <c r="E10" s="29">
        <v>0</v>
      </c>
      <c r="F10" s="11">
        <v>5223</v>
      </c>
      <c r="G10" s="27">
        <v>267.78980000000001</v>
      </c>
      <c r="H10" s="18">
        <v>4076.16</v>
      </c>
      <c r="I10" s="132">
        <v>567.38835999999992</v>
      </c>
      <c r="J10" s="131">
        <f t="shared" si="0"/>
        <v>0.13919678324697754</v>
      </c>
      <c r="K10" s="11">
        <v>4076.16</v>
      </c>
      <c r="L10" s="11">
        <v>1150</v>
      </c>
      <c r="M10" s="11">
        <v>50</v>
      </c>
      <c r="N10" s="11">
        <v>1600</v>
      </c>
      <c r="O10" s="12">
        <v>250</v>
      </c>
      <c r="P10" s="23" t="s">
        <v>236</v>
      </c>
    </row>
    <row r="11" spans="1:16" s="14" customFormat="1" ht="27.75" customHeight="1" thickBot="1" x14ac:dyDescent="0.3">
      <c r="A11" s="46"/>
      <c r="B11" s="51" t="s">
        <v>53</v>
      </c>
      <c r="C11" s="38">
        <v>433988.39434000006</v>
      </c>
      <c r="D11" s="38">
        <v>433988.39434000006</v>
      </c>
      <c r="E11" s="38">
        <v>0</v>
      </c>
      <c r="F11" s="38">
        <v>272124</v>
      </c>
      <c r="G11" s="38">
        <v>17174.814339999997</v>
      </c>
      <c r="H11" s="38">
        <v>42504.58</v>
      </c>
      <c r="I11" s="38">
        <v>10469.74281</v>
      </c>
      <c r="J11" s="130">
        <f t="shared" si="0"/>
        <v>0.24632034500752623</v>
      </c>
      <c r="K11" s="38">
        <v>42504.58</v>
      </c>
      <c r="L11" s="38">
        <v>14085</v>
      </c>
      <c r="M11" s="38">
        <v>17600</v>
      </c>
      <c r="N11" s="38">
        <v>36050</v>
      </c>
      <c r="O11" s="38">
        <v>34450</v>
      </c>
      <c r="P11" s="39"/>
    </row>
    <row r="12" spans="1:16" s="14" customFormat="1" ht="18" customHeight="1" x14ac:dyDescent="0.25">
      <c r="A12" s="45"/>
      <c r="B12" s="101" t="s">
        <v>52</v>
      </c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3"/>
    </row>
    <row r="13" spans="1:16" s="14" customFormat="1" ht="31.5" x14ac:dyDescent="0.25">
      <c r="A13" s="67">
        <v>5057</v>
      </c>
      <c r="B13" s="50" t="s">
        <v>51</v>
      </c>
      <c r="C13" s="16">
        <v>202053.28151999999</v>
      </c>
      <c r="D13" s="80">
        <v>202047.23152</v>
      </c>
      <c r="E13" s="70">
        <v>0</v>
      </c>
      <c r="F13" s="11">
        <v>137191</v>
      </c>
      <c r="G13" s="27">
        <v>20090.731520000001</v>
      </c>
      <c r="H13" s="18">
        <v>24396.55</v>
      </c>
      <c r="I13" s="132">
        <v>19052.61</v>
      </c>
      <c r="J13" s="131">
        <f t="shared" si="0"/>
        <v>0.78095509406043073</v>
      </c>
      <c r="K13" s="11">
        <v>24396.55</v>
      </c>
      <c r="L13" s="11">
        <v>19507</v>
      </c>
      <c r="M13" s="11">
        <v>861</v>
      </c>
      <c r="N13" s="11">
        <v>0</v>
      </c>
      <c r="O13" s="12">
        <v>0</v>
      </c>
      <c r="P13" s="28" t="s">
        <v>50</v>
      </c>
    </row>
    <row r="14" spans="1:16" s="14" customFormat="1" x14ac:dyDescent="0.25">
      <c r="A14" s="19">
        <v>5313</v>
      </c>
      <c r="B14" s="50" t="s">
        <v>195</v>
      </c>
      <c r="C14" s="16">
        <v>4070.498</v>
      </c>
      <c r="D14" s="80">
        <v>4070.498</v>
      </c>
      <c r="E14" s="70">
        <v>0</v>
      </c>
      <c r="F14" s="11">
        <v>2539.3544000000002</v>
      </c>
      <c r="G14" s="27">
        <v>1160.5836000000002</v>
      </c>
      <c r="H14" s="18">
        <v>370.56</v>
      </c>
      <c r="I14" s="132">
        <v>370.56</v>
      </c>
      <c r="J14" s="131">
        <f t="shared" si="0"/>
        <v>1</v>
      </c>
      <c r="K14" s="11">
        <v>370.56</v>
      </c>
      <c r="L14" s="11">
        <v>0</v>
      </c>
      <c r="M14" s="11">
        <v>0</v>
      </c>
      <c r="N14" s="11">
        <v>0</v>
      </c>
      <c r="O14" s="12">
        <v>0</v>
      </c>
      <c r="P14" s="28" t="s">
        <v>4</v>
      </c>
    </row>
    <row r="15" spans="1:16" s="14" customFormat="1" ht="15.75" customHeight="1" thickBot="1" x14ac:dyDescent="0.3">
      <c r="A15" s="46"/>
      <c r="B15" s="51" t="s">
        <v>49</v>
      </c>
      <c r="C15" s="40">
        <v>206123.77951999998</v>
      </c>
      <c r="D15" s="40"/>
      <c r="E15" s="40">
        <v>0</v>
      </c>
      <c r="F15" s="40">
        <v>139730.35440000001</v>
      </c>
      <c r="G15" s="40">
        <v>21251.315120000003</v>
      </c>
      <c r="H15" s="40">
        <v>24767.11</v>
      </c>
      <c r="I15" s="40">
        <v>19423.170000000002</v>
      </c>
      <c r="J15" s="130">
        <f t="shared" ref="J13:J15" si="1">I15/H15</f>
        <v>0.78423239530167232</v>
      </c>
      <c r="K15" s="40">
        <v>24767.11</v>
      </c>
      <c r="L15" s="40">
        <v>19507</v>
      </c>
      <c r="M15" s="40">
        <v>861</v>
      </c>
      <c r="N15" s="40">
        <v>0</v>
      </c>
      <c r="O15" s="40">
        <v>0</v>
      </c>
      <c r="P15" s="41"/>
    </row>
    <row r="16" spans="1:16" s="4" customFormat="1" ht="18" customHeight="1" x14ac:dyDescent="0.25">
      <c r="A16" s="45"/>
      <c r="B16" s="101" t="s">
        <v>128</v>
      </c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3"/>
    </row>
    <row r="17" spans="1:16" ht="21" x14ac:dyDescent="0.25">
      <c r="A17" s="19">
        <v>4081</v>
      </c>
      <c r="B17" s="50" t="s">
        <v>69</v>
      </c>
      <c r="C17" s="16">
        <v>410409</v>
      </c>
      <c r="D17" s="80">
        <v>410409</v>
      </c>
      <c r="E17" s="70">
        <v>0</v>
      </c>
      <c r="F17" s="11">
        <v>0</v>
      </c>
      <c r="G17" s="27">
        <v>1009.14</v>
      </c>
      <c r="H17" s="18">
        <v>1228.8600000000001</v>
      </c>
      <c r="I17" s="132">
        <v>0</v>
      </c>
      <c r="J17" s="133" t="s">
        <v>260</v>
      </c>
      <c r="K17" s="11">
        <v>1228.8600000000001</v>
      </c>
      <c r="L17" s="11">
        <v>130993</v>
      </c>
      <c r="M17" s="11">
        <v>277178</v>
      </c>
      <c r="N17" s="11">
        <v>0</v>
      </c>
      <c r="O17" s="12">
        <v>0</v>
      </c>
      <c r="P17" s="52" t="s">
        <v>4</v>
      </c>
    </row>
    <row r="18" spans="1:16" ht="34.5" customHeight="1" x14ac:dyDescent="0.25">
      <c r="A18" s="49">
        <v>4117</v>
      </c>
      <c r="B18" s="50" t="s">
        <v>67</v>
      </c>
      <c r="C18" s="16">
        <v>3000</v>
      </c>
      <c r="D18" s="80">
        <v>3000</v>
      </c>
      <c r="E18" s="32">
        <v>0</v>
      </c>
      <c r="F18" s="11">
        <v>0</v>
      </c>
      <c r="G18" s="27">
        <v>0</v>
      </c>
      <c r="H18" s="18">
        <v>3000</v>
      </c>
      <c r="I18" s="132">
        <v>0</v>
      </c>
      <c r="J18" s="133" t="s">
        <v>260</v>
      </c>
      <c r="K18" s="11">
        <v>3000</v>
      </c>
      <c r="L18" s="11">
        <v>0</v>
      </c>
      <c r="M18" s="11">
        <v>0</v>
      </c>
      <c r="N18" s="11">
        <v>0</v>
      </c>
      <c r="O18" s="12">
        <v>0</v>
      </c>
      <c r="P18" s="23" t="s">
        <v>4</v>
      </c>
    </row>
    <row r="19" spans="1:16" ht="42" x14ac:dyDescent="0.25">
      <c r="A19" s="78">
        <v>4118</v>
      </c>
      <c r="B19" s="50" t="s">
        <v>170</v>
      </c>
      <c r="C19" s="16">
        <v>800</v>
      </c>
      <c r="D19" s="80">
        <v>800</v>
      </c>
      <c r="E19" s="91">
        <v>0</v>
      </c>
      <c r="F19" s="11">
        <v>0</v>
      </c>
      <c r="G19" s="27">
        <v>0</v>
      </c>
      <c r="H19" s="18">
        <v>800</v>
      </c>
      <c r="I19" s="132">
        <v>500</v>
      </c>
      <c r="J19" s="133">
        <f t="shared" ref="J17:J30" si="2">I19/H19</f>
        <v>0.625</v>
      </c>
      <c r="K19" s="11">
        <v>800</v>
      </c>
      <c r="L19" s="11">
        <v>0</v>
      </c>
      <c r="M19" s="11">
        <v>0</v>
      </c>
      <c r="N19" s="11">
        <v>0</v>
      </c>
      <c r="O19" s="12">
        <v>0</v>
      </c>
      <c r="P19" s="23" t="s">
        <v>4</v>
      </c>
    </row>
    <row r="20" spans="1:16" ht="31.5" x14ac:dyDescent="0.25">
      <c r="A20" s="78">
        <v>4119</v>
      </c>
      <c r="B20" s="50" t="s">
        <v>171</v>
      </c>
      <c r="C20" s="16">
        <v>8500</v>
      </c>
      <c r="D20" s="80">
        <v>8500</v>
      </c>
      <c r="E20" s="91">
        <v>0</v>
      </c>
      <c r="F20" s="11">
        <v>0</v>
      </c>
      <c r="G20" s="27">
        <v>0</v>
      </c>
      <c r="H20" s="18">
        <v>8500</v>
      </c>
      <c r="I20" s="132">
        <v>0</v>
      </c>
      <c r="J20" s="133" t="s">
        <v>260</v>
      </c>
      <c r="K20" s="11">
        <v>8500</v>
      </c>
      <c r="L20" s="11">
        <v>0</v>
      </c>
      <c r="M20" s="11">
        <v>0</v>
      </c>
      <c r="N20" s="11">
        <v>0</v>
      </c>
      <c r="O20" s="12">
        <v>0</v>
      </c>
      <c r="P20" s="23" t="s">
        <v>4</v>
      </c>
    </row>
    <row r="21" spans="1:16" ht="21" x14ac:dyDescent="0.25">
      <c r="A21" s="78">
        <v>4121</v>
      </c>
      <c r="B21" s="50" t="s">
        <v>172</v>
      </c>
      <c r="C21" s="16">
        <v>28500</v>
      </c>
      <c r="D21" s="80">
        <v>28500</v>
      </c>
      <c r="E21" s="91">
        <v>0</v>
      </c>
      <c r="F21" s="11">
        <v>0</v>
      </c>
      <c r="G21" s="27">
        <v>0</v>
      </c>
      <c r="H21" s="18">
        <v>28500</v>
      </c>
      <c r="I21" s="132">
        <v>0</v>
      </c>
      <c r="J21" s="133" t="s">
        <v>260</v>
      </c>
      <c r="K21" s="11">
        <v>28500</v>
      </c>
      <c r="L21" s="11">
        <v>0</v>
      </c>
      <c r="M21" s="11">
        <v>0</v>
      </c>
      <c r="N21" s="11">
        <v>0</v>
      </c>
      <c r="O21" s="12">
        <v>0</v>
      </c>
      <c r="P21" s="23" t="s">
        <v>4</v>
      </c>
    </row>
    <row r="22" spans="1:16" ht="31.5" x14ac:dyDescent="0.25">
      <c r="A22" s="78">
        <v>4122</v>
      </c>
      <c r="B22" s="50" t="s">
        <v>173</v>
      </c>
      <c r="C22" s="16">
        <v>11000</v>
      </c>
      <c r="D22" s="80">
        <v>11000</v>
      </c>
      <c r="E22" s="92">
        <v>0</v>
      </c>
      <c r="F22" s="11">
        <v>0</v>
      </c>
      <c r="G22" s="27">
        <v>0</v>
      </c>
      <c r="H22" s="18">
        <v>11000</v>
      </c>
      <c r="I22" s="132">
        <v>8000</v>
      </c>
      <c r="J22" s="133">
        <f t="shared" si="2"/>
        <v>0.72727272727272729</v>
      </c>
      <c r="K22" s="11">
        <v>11000</v>
      </c>
      <c r="L22" s="11">
        <v>0</v>
      </c>
      <c r="M22" s="11">
        <v>0</v>
      </c>
      <c r="N22" s="11">
        <v>0</v>
      </c>
      <c r="O22" s="12">
        <v>0</v>
      </c>
      <c r="P22" s="23" t="s">
        <v>233</v>
      </c>
    </row>
    <row r="23" spans="1:16" ht="46.5" customHeight="1" x14ac:dyDescent="0.25">
      <c r="A23" s="78">
        <v>4123</v>
      </c>
      <c r="B23" s="50" t="s">
        <v>247</v>
      </c>
      <c r="C23" s="16">
        <v>1206</v>
      </c>
      <c r="D23" s="80">
        <v>1206</v>
      </c>
      <c r="E23" s="71">
        <v>0</v>
      </c>
      <c r="F23" s="11">
        <v>0</v>
      </c>
      <c r="G23" s="27">
        <v>0</v>
      </c>
      <c r="H23" s="18">
        <v>1206</v>
      </c>
      <c r="I23" s="132">
        <v>0</v>
      </c>
      <c r="J23" s="133" t="s">
        <v>260</v>
      </c>
      <c r="K23" s="11">
        <v>1206</v>
      </c>
      <c r="L23" s="11">
        <v>0</v>
      </c>
      <c r="M23" s="11">
        <v>0</v>
      </c>
      <c r="N23" s="11">
        <v>0</v>
      </c>
      <c r="O23" s="12">
        <v>0</v>
      </c>
      <c r="P23" s="23" t="s">
        <v>4</v>
      </c>
    </row>
    <row r="24" spans="1:16" ht="31.5" x14ac:dyDescent="0.25">
      <c r="A24" s="22">
        <v>4355</v>
      </c>
      <c r="B24" s="50" t="s">
        <v>48</v>
      </c>
      <c r="C24" s="16">
        <v>2277036.983</v>
      </c>
      <c r="D24" s="80">
        <v>2277036.983</v>
      </c>
      <c r="E24" s="71">
        <v>0</v>
      </c>
      <c r="F24" s="11">
        <v>1532458.94</v>
      </c>
      <c r="G24" s="27">
        <v>345379.04300000001</v>
      </c>
      <c r="H24" s="18">
        <v>239199</v>
      </c>
      <c r="I24" s="132">
        <v>37000</v>
      </c>
      <c r="J24" s="133">
        <f t="shared" si="2"/>
        <v>0.15468292091522121</v>
      </c>
      <c r="K24" s="11">
        <v>239199</v>
      </c>
      <c r="L24" s="11">
        <v>40000</v>
      </c>
      <c r="M24" s="11">
        <v>40000</v>
      </c>
      <c r="N24" s="11">
        <v>40000</v>
      </c>
      <c r="O24" s="12">
        <v>40000</v>
      </c>
      <c r="P24" s="81" t="s">
        <v>4</v>
      </c>
    </row>
    <row r="25" spans="1:16" x14ac:dyDescent="0.25">
      <c r="A25" s="22">
        <v>4788</v>
      </c>
      <c r="B25" s="50" t="s">
        <v>45</v>
      </c>
      <c r="C25" s="16">
        <v>95344.004730000001</v>
      </c>
      <c r="D25" s="80">
        <v>95344.004730000001</v>
      </c>
      <c r="E25" s="89">
        <v>0</v>
      </c>
      <c r="F25" s="11">
        <v>60672.69</v>
      </c>
      <c r="G25" s="27">
        <v>9671.3147300000001</v>
      </c>
      <c r="H25" s="18">
        <v>5000</v>
      </c>
      <c r="I25" s="132">
        <v>703.38300000000004</v>
      </c>
      <c r="J25" s="133">
        <f t="shared" si="2"/>
        <v>0.14067660000000001</v>
      </c>
      <c r="K25" s="11">
        <v>5000</v>
      </c>
      <c r="L25" s="11">
        <v>5000</v>
      </c>
      <c r="M25" s="11">
        <v>5000</v>
      </c>
      <c r="N25" s="11">
        <v>5000</v>
      </c>
      <c r="O25" s="12">
        <v>5000</v>
      </c>
      <c r="P25" s="23" t="s">
        <v>4</v>
      </c>
    </row>
    <row r="26" spans="1:16" ht="34.5" customHeight="1" x14ac:dyDescent="0.25">
      <c r="A26" s="58">
        <v>5180</v>
      </c>
      <c r="B26" s="60" t="s">
        <v>68</v>
      </c>
      <c r="C26" s="16">
        <v>4488.9817699999994</v>
      </c>
      <c r="D26" s="80">
        <v>4488.9817699999994</v>
      </c>
      <c r="E26" s="72">
        <v>0</v>
      </c>
      <c r="F26" s="11">
        <v>1012.10777</v>
      </c>
      <c r="G26" s="27">
        <v>0</v>
      </c>
      <c r="H26" s="18">
        <v>3476.87</v>
      </c>
      <c r="I26" s="132">
        <v>3476.8739999999998</v>
      </c>
      <c r="J26" s="133">
        <f t="shared" si="2"/>
        <v>1.0000011504600401</v>
      </c>
      <c r="K26" s="11">
        <v>3476.8739999999998</v>
      </c>
      <c r="L26" s="11">
        <v>0</v>
      </c>
      <c r="M26" s="11">
        <v>0</v>
      </c>
      <c r="N26" s="11">
        <v>0</v>
      </c>
      <c r="O26" s="12">
        <v>0</v>
      </c>
      <c r="P26" s="82" t="s">
        <v>4</v>
      </c>
    </row>
    <row r="27" spans="1:16" ht="31.5" x14ac:dyDescent="0.25">
      <c r="A27" s="58">
        <v>5741</v>
      </c>
      <c r="B27" s="60" t="s">
        <v>47</v>
      </c>
      <c r="C27" s="16">
        <v>9000</v>
      </c>
      <c r="D27" s="80">
        <v>9000</v>
      </c>
      <c r="E27" s="72">
        <v>0</v>
      </c>
      <c r="F27" s="11">
        <v>0</v>
      </c>
      <c r="G27" s="27">
        <v>0</v>
      </c>
      <c r="H27" s="18">
        <v>9000</v>
      </c>
      <c r="I27" s="132">
        <v>0</v>
      </c>
      <c r="J27" s="133" t="s">
        <v>260</v>
      </c>
      <c r="K27" s="11">
        <v>9000</v>
      </c>
      <c r="L27" s="11">
        <v>0</v>
      </c>
      <c r="M27" s="11">
        <v>0</v>
      </c>
      <c r="N27" s="11">
        <v>0</v>
      </c>
      <c r="O27" s="12">
        <v>0</v>
      </c>
      <c r="P27" s="23" t="s">
        <v>4</v>
      </c>
    </row>
    <row r="28" spans="1:16" ht="34.5" customHeight="1" x14ac:dyDescent="0.25">
      <c r="A28" s="59">
        <v>5752</v>
      </c>
      <c r="B28" s="50" t="s">
        <v>43</v>
      </c>
      <c r="C28" s="16">
        <v>38146.16257</v>
      </c>
      <c r="D28" s="80">
        <v>38146.16257</v>
      </c>
      <c r="E28" s="73">
        <v>0</v>
      </c>
      <c r="F28" s="11">
        <v>328.94</v>
      </c>
      <c r="G28" s="27">
        <v>447.22257000000002</v>
      </c>
      <c r="H28" s="18">
        <v>1554</v>
      </c>
      <c r="I28" s="132">
        <v>255.96945000000002</v>
      </c>
      <c r="J28" s="133">
        <f t="shared" si="2"/>
        <v>0.16471650579150582</v>
      </c>
      <c r="K28" s="11">
        <v>1554</v>
      </c>
      <c r="L28" s="11">
        <v>8954</v>
      </c>
      <c r="M28" s="11">
        <v>8954</v>
      </c>
      <c r="N28" s="11">
        <v>8954</v>
      </c>
      <c r="O28" s="12">
        <v>8954</v>
      </c>
      <c r="P28" s="30" t="s">
        <v>42</v>
      </c>
    </row>
    <row r="29" spans="1:16" ht="34.5" customHeight="1" x14ac:dyDescent="0.25">
      <c r="A29" s="67">
        <v>5950</v>
      </c>
      <c r="B29" s="50" t="s">
        <v>213</v>
      </c>
      <c r="C29" s="16">
        <v>42000</v>
      </c>
      <c r="D29" s="80">
        <v>42000</v>
      </c>
      <c r="E29" s="73">
        <v>0</v>
      </c>
      <c r="F29" s="11">
        <v>0</v>
      </c>
      <c r="G29" s="27">
        <v>41450</v>
      </c>
      <c r="H29" s="18">
        <v>550</v>
      </c>
      <c r="I29" s="132">
        <v>0</v>
      </c>
      <c r="J29" s="133" t="s">
        <v>260</v>
      </c>
      <c r="K29" s="11">
        <v>550</v>
      </c>
      <c r="L29" s="11">
        <v>0</v>
      </c>
      <c r="M29" s="11">
        <v>0</v>
      </c>
      <c r="N29" s="11">
        <v>0</v>
      </c>
      <c r="O29" s="12">
        <v>0</v>
      </c>
      <c r="P29" s="30" t="s">
        <v>4</v>
      </c>
    </row>
    <row r="30" spans="1:16" ht="34.5" customHeight="1" x14ac:dyDescent="0.25">
      <c r="A30" s="59">
        <v>5954</v>
      </c>
      <c r="B30" s="50" t="s">
        <v>44</v>
      </c>
      <c r="C30" s="16">
        <v>2981489.7600699998</v>
      </c>
      <c r="D30" s="80">
        <v>2981489.7600699998</v>
      </c>
      <c r="E30" s="73">
        <v>0</v>
      </c>
      <c r="F30" s="11">
        <v>0</v>
      </c>
      <c r="G30" s="27">
        <v>31.250070000000001</v>
      </c>
      <c r="H30" s="18">
        <v>27360.51</v>
      </c>
      <c r="I30" s="132">
        <v>0</v>
      </c>
      <c r="J30" s="133" t="s">
        <v>260</v>
      </c>
      <c r="K30" s="11">
        <v>18360.509999999998</v>
      </c>
      <c r="L30" s="11">
        <v>38993</v>
      </c>
      <c r="M30" s="11">
        <v>64999</v>
      </c>
      <c r="N30" s="11">
        <v>1003710</v>
      </c>
      <c r="O30" s="12">
        <v>1855396</v>
      </c>
      <c r="P30" s="30" t="s">
        <v>234</v>
      </c>
    </row>
    <row r="31" spans="1:16" s="17" customFormat="1" ht="15.75" customHeight="1" thickBot="1" x14ac:dyDescent="0.3">
      <c r="A31" s="46"/>
      <c r="B31" s="51" t="s">
        <v>70</v>
      </c>
      <c r="C31" s="40">
        <v>5910920.8921400001</v>
      </c>
      <c r="D31" s="40"/>
      <c r="E31" s="40">
        <v>0</v>
      </c>
      <c r="F31" s="40">
        <v>1594472.6777699997</v>
      </c>
      <c r="G31" s="40">
        <v>397987.97037</v>
      </c>
      <c r="H31" s="40">
        <v>340375.24</v>
      </c>
      <c r="I31" s="40">
        <v>49936.226449999995</v>
      </c>
      <c r="J31" s="130">
        <f t="shared" ref="J31" si="3">I31/H31</f>
        <v>0.14670933893428909</v>
      </c>
      <c r="K31" s="40">
        <v>331375.24400000001</v>
      </c>
      <c r="L31" s="40">
        <v>223940</v>
      </c>
      <c r="M31" s="40">
        <v>396131</v>
      </c>
      <c r="N31" s="40">
        <v>1057664</v>
      </c>
      <c r="O31" s="40">
        <v>1909350</v>
      </c>
      <c r="P31" s="42"/>
    </row>
    <row r="32" spans="1:16" s="17" customFormat="1" ht="18" customHeight="1" x14ac:dyDescent="0.25">
      <c r="A32" s="24"/>
      <c r="B32" s="101" t="s">
        <v>72</v>
      </c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5"/>
    </row>
    <row r="33" spans="1:16" s="17" customFormat="1" ht="54.75" customHeight="1" x14ac:dyDescent="0.25">
      <c r="A33" s="67">
        <v>4050</v>
      </c>
      <c r="B33" s="50" t="s">
        <v>156</v>
      </c>
      <c r="C33" s="16">
        <v>1609</v>
      </c>
      <c r="D33" s="80">
        <v>1609</v>
      </c>
      <c r="E33" s="25">
        <v>0</v>
      </c>
      <c r="F33" s="11">
        <v>0</v>
      </c>
      <c r="G33" s="27">
        <v>0</v>
      </c>
      <c r="H33" s="18">
        <v>1609</v>
      </c>
      <c r="I33" s="132">
        <v>0</v>
      </c>
      <c r="J33" s="133" t="s">
        <v>260</v>
      </c>
      <c r="K33" s="11">
        <v>1609</v>
      </c>
      <c r="L33" s="11">
        <v>0</v>
      </c>
      <c r="M33" s="11">
        <v>0</v>
      </c>
      <c r="N33" s="11">
        <v>0</v>
      </c>
      <c r="O33" s="12">
        <v>0</v>
      </c>
      <c r="P33" s="53" t="s">
        <v>4</v>
      </c>
    </row>
    <row r="34" spans="1:16" s="17" customFormat="1" ht="54.75" customHeight="1" x14ac:dyDescent="0.25">
      <c r="A34" s="79">
        <v>4054</v>
      </c>
      <c r="B34" s="50" t="s">
        <v>241</v>
      </c>
      <c r="C34" s="16">
        <v>70</v>
      </c>
      <c r="D34" s="80">
        <v>70</v>
      </c>
      <c r="E34" s="25">
        <v>0</v>
      </c>
      <c r="F34" s="11">
        <v>0</v>
      </c>
      <c r="G34" s="27">
        <v>0</v>
      </c>
      <c r="H34" s="18">
        <v>70</v>
      </c>
      <c r="I34" s="132">
        <v>0</v>
      </c>
      <c r="J34" s="133" t="s">
        <v>260</v>
      </c>
      <c r="K34" s="11">
        <v>70</v>
      </c>
      <c r="L34" s="11">
        <v>0</v>
      </c>
      <c r="M34" s="11">
        <v>0</v>
      </c>
      <c r="N34" s="11">
        <v>0</v>
      </c>
      <c r="O34" s="12">
        <v>0</v>
      </c>
      <c r="P34" s="53" t="s">
        <v>4</v>
      </c>
    </row>
    <row r="35" spans="1:16" s="17" customFormat="1" ht="12.75" x14ac:dyDescent="0.25">
      <c r="A35" s="24">
        <v>5878</v>
      </c>
      <c r="B35" s="57" t="s">
        <v>46</v>
      </c>
      <c r="C35" s="16">
        <v>7143.38</v>
      </c>
      <c r="D35" s="80">
        <v>7143.38</v>
      </c>
      <c r="E35" s="25">
        <v>0</v>
      </c>
      <c r="F35" s="11">
        <v>0</v>
      </c>
      <c r="G35" s="27">
        <v>0</v>
      </c>
      <c r="H35" s="18">
        <v>7143.38</v>
      </c>
      <c r="I35" s="132">
        <v>45.062589999999993</v>
      </c>
      <c r="J35" s="131">
        <f t="shared" ref="J33:J36" si="4">I35/H35</f>
        <v>6.3083008323790686E-3</v>
      </c>
      <c r="K35" s="11">
        <v>7143.38</v>
      </c>
      <c r="L35" s="11">
        <v>0</v>
      </c>
      <c r="M35" s="11">
        <v>0</v>
      </c>
      <c r="N35" s="11">
        <v>0</v>
      </c>
      <c r="O35" s="12">
        <v>0</v>
      </c>
      <c r="P35" s="28" t="s">
        <v>4</v>
      </c>
    </row>
    <row r="36" spans="1:16" s="17" customFormat="1" ht="15.75" customHeight="1" thickBot="1" x14ac:dyDescent="0.3">
      <c r="A36" s="46"/>
      <c r="B36" s="51" t="s">
        <v>71</v>
      </c>
      <c r="C36" s="40">
        <v>8822.380000000001</v>
      </c>
      <c r="D36" s="40"/>
      <c r="E36" s="40">
        <v>0</v>
      </c>
      <c r="F36" s="40">
        <v>0</v>
      </c>
      <c r="G36" s="40">
        <v>0</v>
      </c>
      <c r="H36" s="40">
        <v>8822.380000000001</v>
      </c>
      <c r="I36" s="40">
        <v>45.062589999999993</v>
      </c>
      <c r="J36" s="130">
        <f t="shared" si="4"/>
        <v>5.1077589040599012E-3</v>
      </c>
      <c r="K36" s="40">
        <v>8822.380000000001</v>
      </c>
      <c r="L36" s="40">
        <v>0</v>
      </c>
      <c r="M36" s="40">
        <v>0</v>
      </c>
      <c r="N36" s="40">
        <v>0</v>
      </c>
      <c r="O36" s="40">
        <v>0</v>
      </c>
      <c r="P36" s="39"/>
    </row>
    <row r="37" spans="1:16" s="17" customFormat="1" ht="15.75" customHeight="1" x14ac:dyDescent="0.25">
      <c r="A37" s="45"/>
      <c r="B37" s="101" t="s">
        <v>141</v>
      </c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3"/>
    </row>
    <row r="38" spans="1:16" s="17" customFormat="1" x14ac:dyDescent="0.25">
      <c r="A38" s="67">
        <v>4060</v>
      </c>
      <c r="B38" s="50" t="s">
        <v>160</v>
      </c>
      <c r="C38" s="16">
        <v>15809.672999999999</v>
      </c>
      <c r="D38" s="80">
        <v>15809.672999999999</v>
      </c>
      <c r="E38" s="31">
        <v>0</v>
      </c>
      <c r="F38" s="11">
        <v>0</v>
      </c>
      <c r="G38" s="27">
        <v>8156.5829999999996</v>
      </c>
      <c r="H38" s="18">
        <v>7654.24</v>
      </c>
      <c r="I38" s="132">
        <v>7653.06556</v>
      </c>
      <c r="J38" s="131">
        <f t="shared" ref="J38:J43" si="5">I38/H38</f>
        <v>0.9998465634733168</v>
      </c>
      <c r="K38" s="11">
        <v>7653.09</v>
      </c>
      <c r="L38" s="11">
        <v>0</v>
      </c>
      <c r="M38" s="11">
        <v>0</v>
      </c>
      <c r="N38" s="11">
        <v>0</v>
      </c>
      <c r="O38" s="12">
        <v>0</v>
      </c>
      <c r="P38" s="28" t="s">
        <v>4</v>
      </c>
    </row>
    <row r="39" spans="1:16" s="17" customFormat="1" ht="21" x14ac:dyDescent="0.25">
      <c r="A39" s="67">
        <v>4984</v>
      </c>
      <c r="B39" s="50" t="s">
        <v>189</v>
      </c>
      <c r="C39" s="16">
        <v>48432.4997</v>
      </c>
      <c r="D39" s="80">
        <v>48432.4997</v>
      </c>
      <c r="E39" s="65">
        <v>0</v>
      </c>
      <c r="F39" s="11">
        <v>46669</v>
      </c>
      <c r="G39" s="27">
        <v>1549.4896999999999</v>
      </c>
      <c r="H39" s="18">
        <v>214.01</v>
      </c>
      <c r="I39" s="132">
        <v>82.885000000000005</v>
      </c>
      <c r="J39" s="131">
        <f t="shared" si="5"/>
        <v>0.38729498621559744</v>
      </c>
      <c r="K39" s="11">
        <v>214.01</v>
      </c>
      <c r="L39" s="11">
        <v>0</v>
      </c>
      <c r="M39" s="11">
        <v>0</v>
      </c>
      <c r="N39" s="11">
        <v>0</v>
      </c>
      <c r="O39" s="12">
        <v>0</v>
      </c>
      <c r="P39" s="53" t="s">
        <v>4</v>
      </c>
    </row>
    <row r="40" spans="1:16" s="17" customFormat="1" ht="21" x14ac:dyDescent="0.25">
      <c r="A40" s="67">
        <v>5179</v>
      </c>
      <c r="B40" s="50" t="s">
        <v>192</v>
      </c>
      <c r="C40" s="16">
        <v>1896.2330000000002</v>
      </c>
      <c r="D40" s="80">
        <v>1896.4859999999999</v>
      </c>
      <c r="E40" s="65">
        <v>0</v>
      </c>
      <c r="F40" s="11">
        <v>1475</v>
      </c>
      <c r="G40" s="27">
        <v>3.7469999999999999</v>
      </c>
      <c r="H40" s="18">
        <v>417.49</v>
      </c>
      <c r="I40" s="132">
        <v>413.01900000000001</v>
      </c>
      <c r="J40" s="131">
        <f t="shared" si="5"/>
        <v>0.98929076145536421</v>
      </c>
      <c r="K40" s="11">
        <v>417.48599999999999</v>
      </c>
      <c r="L40" s="11">
        <v>0</v>
      </c>
      <c r="M40" s="11">
        <v>0</v>
      </c>
      <c r="N40" s="11">
        <v>0</v>
      </c>
      <c r="O40" s="12">
        <v>0</v>
      </c>
      <c r="P40" s="53" t="s">
        <v>4</v>
      </c>
    </row>
    <row r="41" spans="1:16" s="17" customFormat="1" x14ac:dyDescent="0.25">
      <c r="A41" s="67">
        <v>5780</v>
      </c>
      <c r="B41" s="50" t="s">
        <v>202</v>
      </c>
      <c r="C41" s="16">
        <v>1278.48912</v>
      </c>
      <c r="D41" s="80">
        <v>1278.48912</v>
      </c>
      <c r="E41" s="65">
        <v>0</v>
      </c>
      <c r="F41" s="11">
        <v>231.16399999999999</v>
      </c>
      <c r="G41" s="27">
        <v>891.03512000000001</v>
      </c>
      <c r="H41" s="18">
        <v>156.29</v>
      </c>
      <c r="I41" s="132">
        <v>156.2826</v>
      </c>
      <c r="J41" s="131">
        <f t="shared" si="5"/>
        <v>0.99995265212105711</v>
      </c>
      <c r="K41" s="11">
        <v>156.29</v>
      </c>
      <c r="L41" s="11">
        <v>0</v>
      </c>
      <c r="M41" s="11">
        <v>0</v>
      </c>
      <c r="N41" s="11">
        <v>0</v>
      </c>
      <c r="O41" s="12">
        <v>0</v>
      </c>
      <c r="P41" s="28" t="s">
        <v>4</v>
      </c>
    </row>
    <row r="42" spans="1:16" s="17" customFormat="1" ht="21" x14ac:dyDescent="0.25">
      <c r="A42" s="67">
        <v>5908</v>
      </c>
      <c r="B42" s="50" t="s">
        <v>209</v>
      </c>
      <c r="C42" s="16">
        <v>2395.0010600000001</v>
      </c>
      <c r="D42" s="80">
        <v>2395.0010600000001</v>
      </c>
      <c r="E42" s="65">
        <v>0</v>
      </c>
      <c r="F42" s="11">
        <v>1614.0430699999999</v>
      </c>
      <c r="G42" s="27">
        <v>668.5979900000001</v>
      </c>
      <c r="H42" s="18">
        <v>112.36</v>
      </c>
      <c r="I42" s="132">
        <v>48.4</v>
      </c>
      <c r="J42" s="131">
        <f t="shared" si="5"/>
        <v>0.43075827696689212</v>
      </c>
      <c r="K42" s="11">
        <v>112.36</v>
      </c>
      <c r="L42" s="11">
        <v>0</v>
      </c>
      <c r="M42" s="11">
        <v>0</v>
      </c>
      <c r="N42" s="11">
        <v>0</v>
      </c>
      <c r="O42" s="12">
        <v>0</v>
      </c>
      <c r="P42" s="28" t="s">
        <v>4</v>
      </c>
    </row>
    <row r="43" spans="1:16" s="17" customFormat="1" ht="15.75" customHeight="1" thickBot="1" x14ac:dyDescent="0.3">
      <c r="A43" s="46"/>
      <c r="B43" s="51" t="s">
        <v>142</v>
      </c>
      <c r="C43" s="40">
        <v>69811.895879999996</v>
      </c>
      <c r="D43" s="40"/>
      <c r="E43" s="40">
        <v>0</v>
      </c>
      <c r="F43" s="40">
        <v>49989.207069999997</v>
      </c>
      <c r="G43" s="40">
        <v>11269.452809999999</v>
      </c>
      <c r="H43" s="40">
        <v>8554.3900000000012</v>
      </c>
      <c r="I43" s="40">
        <v>8353.6521599999996</v>
      </c>
      <c r="J43" s="130">
        <f t="shared" si="5"/>
        <v>0.97653393871450778</v>
      </c>
      <c r="K43" s="40">
        <v>8553.2360000000026</v>
      </c>
      <c r="L43" s="40">
        <v>0</v>
      </c>
      <c r="M43" s="40">
        <v>0</v>
      </c>
      <c r="N43" s="40">
        <v>0</v>
      </c>
      <c r="O43" s="40">
        <v>0</v>
      </c>
      <c r="P43" s="39"/>
    </row>
    <row r="44" spans="1:16" s="14" customFormat="1" ht="18" customHeight="1" x14ac:dyDescent="0.25">
      <c r="A44" s="45"/>
      <c r="B44" s="101" t="s">
        <v>41</v>
      </c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3"/>
    </row>
    <row r="45" spans="1:16" s="14" customFormat="1" ht="21" x14ac:dyDescent="0.25">
      <c r="A45" s="67">
        <v>4042</v>
      </c>
      <c r="B45" s="50" t="s">
        <v>152</v>
      </c>
      <c r="C45" s="16">
        <v>2750</v>
      </c>
      <c r="D45" s="80">
        <v>2750</v>
      </c>
      <c r="E45" s="70">
        <v>0</v>
      </c>
      <c r="F45" s="11">
        <v>0</v>
      </c>
      <c r="G45" s="27">
        <v>0</v>
      </c>
      <c r="H45" s="18">
        <v>2750</v>
      </c>
      <c r="I45" s="132">
        <v>0</v>
      </c>
      <c r="J45" s="133" t="s">
        <v>260</v>
      </c>
      <c r="K45" s="11">
        <v>2750</v>
      </c>
      <c r="L45" s="11">
        <v>0</v>
      </c>
      <c r="M45" s="11">
        <v>0</v>
      </c>
      <c r="N45" s="11">
        <v>0</v>
      </c>
      <c r="O45" s="12">
        <v>0</v>
      </c>
      <c r="P45" s="28" t="s">
        <v>4</v>
      </c>
    </row>
    <row r="46" spans="1:16" s="14" customFormat="1" ht="21" x14ac:dyDescent="0.25">
      <c r="A46" s="67">
        <v>4043</v>
      </c>
      <c r="B46" s="50" t="s">
        <v>153</v>
      </c>
      <c r="C46" s="16">
        <v>5000</v>
      </c>
      <c r="D46" s="80">
        <v>5000</v>
      </c>
      <c r="E46" s="70">
        <v>0</v>
      </c>
      <c r="F46" s="11">
        <v>0</v>
      </c>
      <c r="G46" s="27">
        <v>0</v>
      </c>
      <c r="H46" s="18">
        <v>5000</v>
      </c>
      <c r="I46" s="132">
        <v>0</v>
      </c>
      <c r="J46" s="133" t="s">
        <v>260</v>
      </c>
      <c r="K46" s="11">
        <v>5000</v>
      </c>
      <c r="L46" s="11">
        <v>0</v>
      </c>
      <c r="M46" s="11">
        <v>0</v>
      </c>
      <c r="N46" s="11">
        <v>0</v>
      </c>
      <c r="O46" s="12">
        <v>0</v>
      </c>
      <c r="P46" s="28"/>
    </row>
    <row r="47" spans="1:16" s="14" customFormat="1" ht="21" x14ac:dyDescent="0.25">
      <c r="A47" s="67">
        <v>4044</v>
      </c>
      <c r="B47" s="50" t="s">
        <v>154</v>
      </c>
      <c r="C47" s="16">
        <v>880</v>
      </c>
      <c r="D47" s="80">
        <v>500</v>
      </c>
      <c r="E47" s="70">
        <v>380</v>
      </c>
      <c r="F47" s="11">
        <v>0</v>
      </c>
      <c r="G47" s="27">
        <v>0</v>
      </c>
      <c r="H47" s="18">
        <v>500</v>
      </c>
      <c r="I47" s="132">
        <v>0</v>
      </c>
      <c r="J47" s="133" t="s">
        <v>260</v>
      </c>
      <c r="K47" s="11">
        <v>500</v>
      </c>
      <c r="L47" s="11">
        <v>0</v>
      </c>
      <c r="M47" s="11">
        <v>0</v>
      </c>
      <c r="N47" s="11">
        <v>0</v>
      </c>
      <c r="O47" s="12">
        <v>0</v>
      </c>
      <c r="P47" s="53" t="s">
        <v>4</v>
      </c>
    </row>
    <row r="48" spans="1:16" s="14" customFormat="1" ht="21" x14ac:dyDescent="0.25">
      <c r="A48" s="79">
        <v>4067</v>
      </c>
      <c r="B48" s="50" t="s">
        <v>242</v>
      </c>
      <c r="C48" s="16">
        <v>4500</v>
      </c>
      <c r="D48" s="80">
        <v>4500</v>
      </c>
      <c r="E48" s="70">
        <v>0</v>
      </c>
      <c r="F48" s="11">
        <v>0</v>
      </c>
      <c r="G48" s="27">
        <v>0</v>
      </c>
      <c r="H48" s="18">
        <v>4500</v>
      </c>
      <c r="I48" s="132">
        <v>0</v>
      </c>
      <c r="J48" s="133" t="s">
        <v>260</v>
      </c>
      <c r="K48" s="11">
        <v>4500</v>
      </c>
      <c r="L48" s="11">
        <v>0</v>
      </c>
      <c r="M48" s="11">
        <v>0</v>
      </c>
      <c r="N48" s="11">
        <v>0</v>
      </c>
      <c r="O48" s="12">
        <v>0</v>
      </c>
      <c r="P48" s="53" t="s">
        <v>4</v>
      </c>
    </row>
    <row r="49" spans="1:16" ht="34.5" customHeight="1" x14ac:dyDescent="0.25">
      <c r="A49" s="59">
        <v>4724</v>
      </c>
      <c r="B49" s="50" t="s">
        <v>40</v>
      </c>
      <c r="C49" s="16">
        <v>41542.67512</v>
      </c>
      <c r="D49" s="80">
        <v>41542.67512</v>
      </c>
      <c r="E49" s="70">
        <v>0</v>
      </c>
      <c r="F49" s="11">
        <v>6452</v>
      </c>
      <c r="G49" s="27">
        <v>59.375120000000003</v>
      </c>
      <c r="H49" s="18">
        <v>340.62</v>
      </c>
      <c r="I49" s="132">
        <v>31.250070000000001</v>
      </c>
      <c r="J49" s="133">
        <f t="shared" ref="J45:J59" si="6">I49/H49</f>
        <v>9.174467148141624E-2</v>
      </c>
      <c r="K49" s="11">
        <v>31.3</v>
      </c>
      <c r="L49" s="11">
        <v>0</v>
      </c>
      <c r="M49" s="11">
        <v>0</v>
      </c>
      <c r="N49" s="11">
        <v>0</v>
      </c>
      <c r="O49" s="12">
        <v>35000</v>
      </c>
      <c r="P49" s="28" t="s">
        <v>4</v>
      </c>
    </row>
    <row r="50" spans="1:16" s="15" customFormat="1" ht="12.75" x14ac:dyDescent="0.25">
      <c r="A50" s="59">
        <v>5250</v>
      </c>
      <c r="B50" s="50" t="s">
        <v>35</v>
      </c>
      <c r="C50" s="16">
        <v>75011.239360000007</v>
      </c>
      <c r="D50" s="80">
        <v>75011.239360000007</v>
      </c>
      <c r="E50" s="70">
        <v>0</v>
      </c>
      <c r="F50" s="11">
        <v>0</v>
      </c>
      <c r="G50" s="27">
        <v>25239.23936</v>
      </c>
      <c r="H50" s="18">
        <v>12402</v>
      </c>
      <c r="I50" s="132">
        <v>1602</v>
      </c>
      <c r="J50" s="133">
        <f t="shared" si="6"/>
        <v>0.12917271407837447</v>
      </c>
      <c r="K50" s="11">
        <v>12772</v>
      </c>
      <c r="L50" s="11">
        <v>9250</v>
      </c>
      <c r="M50" s="11">
        <v>9250</v>
      </c>
      <c r="N50" s="11">
        <v>9250</v>
      </c>
      <c r="O50" s="12">
        <v>9250</v>
      </c>
      <c r="P50" s="28" t="s">
        <v>4</v>
      </c>
    </row>
    <row r="51" spans="1:16" s="15" customFormat="1" ht="31.5" x14ac:dyDescent="0.25">
      <c r="A51" s="59">
        <v>5254</v>
      </c>
      <c r="B51" s="50" t="s">
        <v>129</v>
      </c>
      <c r="C51" s="16">
        <v>25961.85512</v>
      </c>
      <c r="D51" s="80">
        <v>28961.85512</v>
      </c>
      <c r="E51" s="70">
        <v>0</v>
      </c>
      <c r="F51" s="11">
        <v>18965.849999999999</v>
      </c>
      <c r="G51" s="27">
        <v>59.375120000000003</v>
      </c>
      <c r="H51" s="18">
        <v>3142.6299999999997</v>
      </c>
      <c r="I51" s="132">
        <v>0</v>
      </c>
      <c r="J51" s="133" t="s">
        <v>260</v>
      </c>
      <c r="K51" s="11">
        <v>3142.63</v>
      </c>
      <c r="L51" s="11">
        <v>1309</v>
      </c>
      <c r="M51" s="11">
        <v>1309</v>
      </c>
      <c r="N51" s="11">
        <v>588</v>
      </c>
      <c r="O51" s="12">
        <v>588</v>
      </c>
      <c r="P51" s="28" t="s">
        <v>4</v>
      </c>
    </row>
    <row r="52" spans="1:16" s="15" customFormat="1" ht="31.5" x14ac:dyDescent="0.25">
      <c r="A52" s="59">
        <v>5635</v>
      </c>
      <c r="B52" s="50" t="s">
        <v>232</v>
      </c>
      <c r="C52" s="16">
        <v>68204.046999999991</v>
      </c>
      <c r="D52" s="80">
        <v>68204.047000000006</v>
      </c>
      <c r="E52" s="70">
        <v>0</v>
      </c>
      <c r="F52" s="11">
        <v>3204</v>
      </c>
      <c r="G52" s="27">
        <v>10181.727000000001</v>
      </c>
      <c r="H52" s="18">
        <v>37644.32</v>
      </c>
      <c r="I52" s="132">
        <v>9438.7260000000006</v>
      </c>
      <c r="J52" s="133">
        <f t="shared" si="6"/>
        <v>0.25073440030262201</v>
      </c>
      <c r="K52" s="11">
        <v>37644.32</v>
      </c>
      <c r="L52" s="11">
        <v>17174</v>
      </c>
      <c r="M52" s="11">
        <v>0</v>
      </c>
      <c r="N52" s="11">
        <v>0</v>
      </c>
      <c r="O52" s="12">
        <v>0</v>
      </c>
      <c r="P52" s="28" t="s">
        <v>4</v>
      </c>
    </row>
    <row r="53" spans="1:16" s="15" customFormat="1" ht="24" customHeight="1" x14ac:dyDescent="0.25">
      <c r="A53" s="59">
        <v>5748</v>
      </c>
      <c r="B53" s="50" t="s">
        <v>63</v>
      </c>
      <c r="C53" s="16">
        <v>52560.17</v>
      </c>
      <c r="D53" s="80">
        <v>52560.17</v>
      </c>
      <c r="E53" s="70">
        <v>0</v>
      </c>
      <c r="F53" s="11">
        <v>242</v>
      </c>
      <c r="G53" s="27">
        <v>0</v>
      </c>
      <c r="H53" s="18">
        <v>1918.17</v>
      </c>
      <c r="I53" s="132">
        <v>0</v>
      </c>
      <c r="J53" s="133" t="s">
        <v>260</v>
      </c>
      <c r="K53" s="11">
        <v>1918.17</v>
      </c>
      <c r="L53" s="11">
        <v>40400</v>
      </c>
      <c r="M53" s="11">
        <v>10000</v>
      </c>
      <c r="N53" s="11">
        <v>0</v>
      </c>
      <c r="O53" s="12">
        <v>0</v>
      </c>
      <c r="P53" s="28" t="s">
        <v>31</v>
      </c>
    </row>
    <row r="54" spans="1:16" s="15" customFormat="1" ht="24" customHeight="1" x14ac:dyDescent="0.25">
      <c r="A54" s="59">
        <v>5843</v>
      </c>
      <c r="B54" s="50" t="s">
        <v>39</v>
      </c>
      <c r="C54" s="16">
        <v>8820.0076399999998</v>
      </c>
      <c r="D54" s="80">
        <v>8820.0076399999998</v>
      </c>
      <c r="E54" s="70">
        <v>620</v>
      </c>
      <c r="F54" s="11">
        <v>2000</v>
      </c>
      <c r="G54" s="27">
        <v>3528.30764</v>
      </c>
      <c r="H54" s="18">
        <v>2671.7</v>
      </c>
      <c r="I54" s="132">
        <v>325.06792999999999</v>
      </c>
      <c r="J54" s="133">
        <f t="shared" si="6"/>
        <v>0.12167082007710447</v>
      </c>
      <c r="K54" s="11">
        <v>2671.7</v>
      </c>
      <c r="L54" s="11">
        <v>0</v>
      </c>
      <c r="M54" s="11">
        <v>0</v>
      </c>
      <c r="N54" s="11">
        <v>0</v>
      </c>
      <c r="O54" s="12">
        <v>0</v>
      </c>
      <c r="P54" s="28" t="s">
        <v>4</v>
      </c>
    </row>
    <row r="55" spans="1:16" s="15" customFormat="1" ht="24" customHeight="1" x14ac:dyDescent="0.25">
      <c r="A55" s="59">
        <v>5847</v>
      </c>
      <c r="B55" s="50" t="s">
        <v>38</v>
      </c>
      <c r="C55" s="16">
        <v>31000.375520000001</v>
      </c>
      <c r="D55" s="80">
        <v>31000.375519999998</v>
      </c>
      <c r="E55" s="70">
        <v>0</v>
      </c>
      <c r="F55" s="11">
        <v>1640</v>
      </c>
      <c r="G55" s="27">
        <v>7581.7755200000011</v>
      </c>
      <c r="H55" s="18">
        <v>21778.6</v>
      </c>
      <c r="I55" s="132">
        <v>11.978999999999999</v>
      </c>
      <c r="J55" s="134">
        <f t="shared" si="6"/>
        <v>5.5003535580799498E-4</v>
      </c>
      <c r="K55" s="11">
        <v>21778.6</v>
      </c>
      <c r="L55" s="11">
        <v>0</v>
      </c>
      <c r="M55" s="11">
        <v>0</v>
      </c>
      <c r="N55" s="11">
        <v>0</v>
      </c>
      <c r="O55" s="12">
        <v>0</v>
      </c>
      <c r="P55" s="28" t="s">
        <v>31</v>
      </c>
    </row>
    <row r="56" spans="1:16" s="15" customFormat="1" ht="24" customHeight="1" x14ac:dyDescent="0.25">
      <c r="A56" s="59">
        <v>5848</v>
      </c>
      <c r="B56" s="50" t="s">
        <v>37</v>
      </c>
      <c r="C56" s="16">
        <v>99999.813699999999</v>
      </c>
      <c r="D56" s="80">
        <v>99999.813699999999</v>
      </c>
      <c r="E56" s="70">
        <v>0</v>
      </c>
      <c r="F56" s="11">
        <v>57</v>
      </c>
      <c r="G56" s="27">
        <v>1760.5137</v>
      </c>
      <c r="H56" s="18">
        <v>1745.3</v>
      </c>
      <c r="I56" s="132">
        <v>2</v>
      </c>
      <c r="J56" s="134">
        <f t="shared" si="6"/>
        <v>1.1459347963100901E-3</v>
      </c>
      <c r="K56" s="11">
        <v>1745.3</v>
      </c>
      <c r="L56" s="11">
        <v>1437</v>
      </c>
      <c r="M56" s="11">
        <v>30000</v>
      </c>
      <c r="N56" s="11">
        <v>65000</v>
      </c>
      <c r="O56" s="12">
        <v>0</v>
      </c>
      <c r="P56" s="54" t="s">
        <v>31</v>
      </c>
    </row>
    <row r="57" spans="1:16" s="15" customFormat="1" ht="24" customHeight="1" x14ac:dyDescent="0.25">
      <c r="A57" s="67">
        <v>5885</v>
      </c>
      <c r="B57" s="50" t="s">
        <v>208</v>
      </c>
      <c r="C57" s="16">
        <v>7199.0904899999996</v>
      </c>
      <c r="D57" s="80">
        <v>7199.0904899999996</v>
      </c>
      <c r="E57" s="70">
        <v>0</v>
      </c>
      <c r="F57" s="11">
        <v>187</v>
      </c>
      <c r="G57" s="27">
        <v>28.590490000000003</v>
      </c>
      <c r="H57" s="18">
        <v>6983.49</v>
      </c>
      <c r="I57" s="132">
        <v>112.23597000000001</v>
      </c>
      <c r="J57" s="133">
        <f t="shared" si="6"/>
        <v>1.6071616054436966E-2</v>
      </c>
      <c r="K57" s="11">
        <v>6983.5</v>
      </c>
      <c r="L57" s="11">
        <v>0</v>
      </c>
      <c r="M57" s="11">
        <v>0</v>
      </c>
      <c r="N57" s="11">
        <v>0</v>
      </c>
      <c r="O57" s="12">
        <v>0</v>
      </c>
      <c r="P57" s="54" t="s">
        <v>4</v>
      </c>
    </row>
    <row r="58" spans="1:16" s="15" customFormat="1" ht="24" customHeight="1" x14ac:dyDescent="0.25">
      <c r="A58" s="59">
        <v>5955</v>
      </c>
      <c r="B58" s="50" t="s">
        <v>36</v>
      </c>
      <c r="C58" s="16">
        <v>99894.209999999992</v>
      </c>
      <c r="D58" s="80">
        <v>99894.21</v>
      </c>
      <c r="E58" s="70">
        <v>894.21</v>
      </c>
      <c r="F58" s="11">
        <v>0</v>
      </c>
      <c r="G58" s="27">
        <v>1730.3</v>
      </c>
      <c r="H58" s="18">
        <v>27269.7</v>
      </c>
      <c r="I58" s="132">
        <v>2402.8000000000002</v>
      </c>
      <c r="J58" s="133">
        <f t="shared" si="6"/>
        <v>8.8112447148300133E-2</v>
      </c>
      <c r="K58" s="11">
        <v>2644.7999999999997</v>
      </c>
      <c r="L58" s="11">
        <v>50000</v>
      </c>
      <c r="M58" s="11">
        <v>44624.9</v>
      </c>
      <c r="N58" s="11">
        <v>0</v>
      </c>
      <c r="O58" s="12">
        <v>0</v>
      </c>
      <c r="P58" s="54" t="s">
        <v>4</v>
      </c>
    </row>
    <row r="59" spans="1:16" s="15" customFormat="1" ht="21" x14ac:dyDescent="0.25">
      <c r="A59" s="67">
        <v>5956</v>
      </c>
      <c r="B59" s="50" t="s">
        <v>214</v>
      </c>
      <c r="C59" s="16">
        <v>4911.5320000000002</v>
      </c>
      <c r="D59" s="80">
        <v>4900.0619999999999</v>
      </c>
      <c r="E59" s="70">
        <v>11.47</v>
      </c>
      <c r="F59" s="11">
        <v>0</v>
      </c>
      <c r="G59" s="27">
        <v>3161.2620000000002</v>
      </c>
      <c r="H59" s="18">
        <v>1738.8</v>
      </c>
      <c r="I59" s="132">
        <v>0</v>
      </c>
      <c r="J59" s="133" t="s">
        <v>260</v>
      </c>
      <c r="K59" s="11">
        <v>1738.8</v>
      </c>
      <c r="L59" s="11">
        <v>0</v>
      </c>
      <c r="M59" s="11">
        <v>0</v>
      </c>
      <c r="N59" s="11">
        <v>0</v>
      </c>
      <c r="O59" s="12">
        <v>0</v>
      </c>
      <c r="P59" s="54" t="s">
        <v>4</v>
      </c>
    </row>
    <row r="60" spans="1:16" s="14" customFormat="1" ht="15.75" customHeight="1" thickBot="1" x14ac:dyDescent="0.3">
      <c r="A60" s="46"/>
      <c r="B60" s="51" t="s">
        <v>34</v>
      </c>
      <c r="C60" s="38">
        <v>528235.01595000003</v>
      </c>
      <c r="D60" s="38"/>
      <c r="E60" s="38">
        <v>1905.68</v>
      </c>
      <c r="F60" s="38">
        <v>32747.85</v>
      </c>
      <c r="G60" s="38">
        <v>53330.465950000013</v>
      </c>
      <c r="H60" s="38">
        <v>130385.33000000002</v>
      </c>
      <c r="I60" s="38">
        <v>13926.058969999998</v>
      </c>
      <c r="J60" s="130">
        <f t="shared" ref="J60" si="7">I60/H60</f>
        <v>0.10680694653301868</v>
      </c>
      <c r="K60" s="38">
        <v>105821.12000000001</v>
      </c>
      <c r="L60" s="38">
        <v>119570</v>
      </c>
      <c r="M60" s="38">
        <v>95183.9</v>
      </c>
      <c r="N60" s="38">
        <v>74838</v>
      </c>
      <c r="O60" s="38">
        <v>44838</v>
      </c>
      <c r="P60" s="39"/>
    </row>
    <row r="61" spans="1:16" s="14" customFormat="1" ht="15.75" customHeight="1" x14ac:dyDescent="0.25">
      <c r="A61" s="45"/>
      <c r="B61" s="101" t="s">
        <v>143</v>
      </c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3"/>
    </row>
    <row r="62" spans="1:16" s="14" customFormat="1" ht="21" x14ac:dyDescent="0.25">
      <c r="A62" s="69">
        <v>5307</v>
      </c>
      <c r="B62" s="50" t="s">
        <v>228</v>
      </c>
      <c r="C62" s="16">
        <v>16696.574959999998</v>
      </c>
      <c r="D62" s="80">
        <v>16696.574959999998</v>
      </c>
      <c r="E62" s="70">
        <v>0</v>
      </c>
      <c r="F62" s="11">
        <v>9778.9688000000006</v>
      </c>
      <c r="G62" s="27">
        <v>3682.45316</v>
      </c>
      <c r="H62" s="18">
        <v>3235.15</v>
      </c>
      <c r="I62" s="132">
        <v>2019.5800000000002</v>
      </c>
      <c r="J62" s="131">
        <f>I62/H62</f>
        <v>0.62426162619971259</v>
      </c>
      <c r="K62" s="11">
        <v>3235.1529999999998</v>
      </c>
      <c r="L62" s="11">
        <v>0</v>
      </c>
      <c r="M62" s="11">
        <v>0</v>
      </c>
      <c r="N62" s="11">
        <v>0</v>
      </c>
      <c r="O62" s="12">
        <v>0</v>
      </c>
      <c r="P62" s="28" t="s">
        <v>4</v>
      </c>
    </row>
    <row r="63" spans="1:16" s="14" customFormat="1" ht="15.75" customHeight="1" thickBot="1" x14ac:dyDescent="0.3">
      <c r="A63" s="46"/>
      <c r="B63" s="51" t="s">
        <v>144</v>
      </c>
      <c r="C63" s="38">
        <v>16696.574959999998</v>
      </c>
      <c r="D63" s="38"/>
      <c r="E63" s="38">
        <v>0</v>
      </c>
      <c r="F63" s="38">
        <v>9778.9688000000006</v>
      </c>
      <c r="G63" s="38">
        <v>3682.45316</v>
      </c>
      <c r="H63" s="38">
        <v>3235.15</v>
      </c>
      <c r="I63" s="38">
        <v>2019.5800000000002</v>
      </c>
      <c r="J63" s="130">
        <f t="shared" ref="J63" si="8">I63/H63</f>
        <v>0.62426162619971259</v>
      </c>
      <c r="K63" s="38">
        <v>3235.1529999999998</v>
      </c>
      <c r="L63" s="38">
        <v>0</v>
      </c>
      <c r="M63" s="38">
        <v>0</v>
      </c>
      <c r="N63" s="38">
        <v>0</v>
      </c>
      <c r="O63" s="38">
        <v>0</v>
      </c>
      <c r="P63" s="39"/>
    </row>
    <row r="64" spans="1:16" s="4" customFormat="1" ht="18" customHeight="1" x14ac:dyDescent="0.25">
      <c r="A64" s="45"/>
      <c r="B64" s="101" t="s">
        <v>33</v>
      </c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3"/>
    </row>
    <row r="65" spans="1:16" s="4" customFormat="1" ht="22.5" customHeight="1" x14ac:dyDescent="0.25">
      <c r="A65" s="69">
        <v>4048</v>
      </c>
      <c r="B65" s="50" t="s">
        <v>155</v>
      </c>
      <c r="C65" s="16">
        <v>2773.9516400000002</v>
      </c>
      <c r="D65" s="80">
        <v>2634.90164</v>
      </c>
      <c r="E65" s="70">
        <v>673.95</v>
      </c>
      <c r="F65" s="11">
        <v>0</v>
      </c>
      <c r="G65" s="27">
        <v>641.41164000000003</v>
      </c>
      <c r="H65" s="18">
        <v>1458.59</v>
      </c>
      <c r="I65" s="132">
        <v>1458.5883600000002</v>
      </c>
      <c r="J65" s="133">
        <f t="shared" ref="J65:J80" si="9">I65/H65</f>
        <v>0.99999887562646139</v>
      </c>
      <c r="K65" s="11">
        <v>1458.59</v>
      </c>
      <c r="L65" s="11">
        <v>0</v>
      </c>
      <c r="M65" s="11">
        <v>0</v>
      </c>
      <c r="N65" s="11">
        <v>0</v>
      </c>
      <c r="O65" s="12">
        <v>0</v>
      </c>
      <c r="P65" s="28" t="s">
        <v>4</v>
      </c>
    </row>
    <row r="66" spans="1:16" s="4" customFormat="1" ht="22.5" customHeight="1" x14ac:dyDescent="0.25">
      <c r="A66" s="69">
        <v>4051</v>
      </c>
      <c r="B66" s="50" t="s">
        <v>238</v>
      </c>
      <c r="C66" s="16">
        <v>11814</v>
      </c>
      <c r="D66" s="80">
        <v>11814</v>
      </c>
      <c r="E66" s="70">
        <v>0</v>
      </c>
      <c r="F66" s="11">
        <v>0</v>
      </c>
      <c r="G66" s="27">
        <v>0</v>
      </c>
      <c r="H66" s="18">
        <v>11814</v>
      </c>
      <c r="I66" s="132">
        <v>0</v>
      </c>
      <c r="J66" s="133" t="s">
        <v>260</v>
      </c>
      <c r="K66" s="11">
        <v>11814</v>
      </c>
      <c r="L66" s="11">
        <v>0</v>
      </c>
      <c r="M66" s="11">
        <v>0</v>
      </c>
      <c r="N66" s="11">
        <v>0</v>
      </c>
      <c r="O66" s="12">
        <v>0</v>
      </c>
      <c r="P66" s="28" t="s">
        <v>4</v>
      </c>
    </row>
    <row r="67" spans="1:16" s="4" customFormat="1" ht="22.5" customHeight="1" x14ac:dyDescent="0.25">
      <c r="A67" s="69">
        <v>4052</v>
      </c>
      <c r="B67" s="50" t="s">
        <v>239</v>
      </c>
      <c r="C67" s="16">
        <v>4532</v>
      </c>
      <c r="D67" s="80">
        <v>1600</v>
      </c>
      <c r="E67" s="70">
        <v>2932</v>
      </c>
      <c r="F67" s="11">
        <v>0</v>
      </c>
      <c r="G67" s="27">
        <v>0</v>
      </c>
      <c r="H67" s="18">
        <v>1600</v>
      </c>
      <c r="I67" s="132">
        <v>0</v>
      </c>
      <c r="J67" s="133" t="s">
        <v>260</v>
      </c>
      <c r="K67" s="11">
        <v>1600</v>
      </c>
      <c r="L67" s="11">
        <v>0</v>
      </c>
      <c r="M67" s="11">
        <v>0</v>
      </c>
      <c r="N67" s="11">
        <v>0</v>
      </c>
      <c r="O67" s="12">
        <v>0</v>
      </c>
      <c r="P67" s="28" t="s">
        <v>4</v>
      </c>
    </row>
    <row r="68" spans="1:16" s="4" customFormat="1" ht="22.5" customHeight="1" x14ac:dyDescent="0.25">
      <c r="A68" s="69">
        <v>4053</v>
      </c>
      <c r="B68" s="50" t="s">
        <v>240</v>
      </c>
      <c r="C68" s="16">
        <v>264</v>
      </c>
      <c r="D68" s="80">
        <v>264</v>
      </c>
      <c r="E68" s="70">
        <v>0</v>
      </c>
      <c r="F68" s="11">
        <v>0</v>
      </c>
      <c r="G68" s="27">
        <v>0</v>
      </c>
      <c r="H68" s="18">
        <v>264</v>
      </c>
      <c r="I68" s="132">
        <v>0</v>
      </c>
      <c r="J68" s="133" t="s">
        <v>260</v>
      </c>
      <c r="K68" s="11">
        <v>264</v>
      </c>
      <c r="L68" s="11">
        <v>0</v>
      </c>
      <c r="M68" s="11">
        <v>0</v>
      </c>
      <c r="N68" s="11">
        <v>0</v>
      </c>
      <c r="O68" s="12">
        <v>0</v>
      </c>
      <c r="P68" s="28" t="s">
        <v>4</v>
      </c>
    </row>
    <row r="69" spans="1:16" s="4" customFormat="1" ht="18" customHeight="1" x14ac:dyDescent="0.25">
      <c r="A69" s="69">
        <v>4139</v>
      </c>
      <c r="B69" s="50" t="s">
        <v>175</v>
      </c>
      <c r="C69" s="16">
        <v>13500</v>
      </c>
      <c r="D69" s="80">
        <v>13500</v>
      </c>
      <c r="E69" s="70">
        <v>0</v>
      </c>
      <c r="F69" s="11">
        <v>0</v>
      </c>
      <c r="G69" s="27">
        <v>0</v>
      </c>
      <c r="H69" s="18">
        <v>7800</v>
      </c>
      <c r="I69" s="132">
        <v>0</v>
      </c>
      <c r="J69" s="133" t="s">
        <v>260</v>
      </c>
      <c r="K69" s="11">
        <v>10650</v>
      </c>
      <c r="L69" s="11">
        <v>2850</v>
      </c>
      <c r="M69" s="11">
        <v>0</v>
      </c>
      <c r="N69" s="11">
        <v>0</v>
      </c>
      <c r="O69" s="12">
        <v>0</v>
      </c>
      <c r="P69" s="28" t="s">
        <v>4</v>
      </c>
    </row>
    <row r="70" spans="1:16" s="4" customFormat="1" ht="24" customHeight="1" x14ac:dyDescent="0.25">
      <c r="A70" s="49">
        <v>4165</v>
      </c>
      <c r="B70" s="50" t="s">
        <v>73</v>
      </c>
      <c r="C70" s="16">
        <v>1458.0063299999999</v>
      </c>
      <c r="D70" s="80">
        <v>1458.43633</v>
      </c>
      <c r="E70" s="70">
        <v>458</v>
      </c>
      <c r="F70" s="11">
        <v>0</v>
      </c>
      <c r="G70" s="27">
        <v>153.69632999999999</v>
      </c>
      <c r="H70" s="18">
        <v>11446.31</v>
      </c>
      <c r="I70" s="132">
        <v>60.5</v>
      </c>
      <c r="J70" s="133">
        <f t="shared" si="9"/>
        <v>5.2855461716483304E-3</v>
      </c>
      <c r="K70" s="11">
        <v>846.31</v>
      </c>
      <c r="L70" s="11">
        <v>0</v>
      </c>
      <c r="M70" s="11">
        <v>0</v>
      </c>
      <c r="N70" s="11">
        <v>0</v>
      </c>
      <c r="O70" s="12">
        <v>0</v>
      </c>
      <c r="P70" s="28" t="s">
        <v>4</v>
      </c>
    </row>
    <row r="71" spans="1:16" s="4" customFormat="1" ht="24" customHeight="1" x14ac:dyDescent="0.25">
      <c r="A71" s="69">
        <v>5032</v>
      </c>
      <c r="B71" s="50" t="s">
        <v>190</v>
      </c>
      <c r="C71" s="16">
        <v>8885</v>
      </c>
      <c r="D71" s="80">
        <v>8885</v>
      </c>
      <c r="E71" s="70">
        <v>0</v>
      </c>
      <c r="F71" s="11">
        <v>5385</v>
      </c>
      <c r="G71" s="27">
        <v>1500</v>
      </c>
      <c r="H71" s="18">
        <v>2000</v>
      </c>
      <c r="I71" s="132">
        <v>2000</v>
      </c>
      <c r="J71" s="133">
        <f t="shared" si="9"/>
        <v>1</v>
      </c>
      <c r="K71" s="11">
        <v>2000</v>
      </c>
      <c r="L71" s="11">
        <v>0</v>
      </c>
      <c r="M71" s="11">
        <v>0</v>
      </c>
      <c r="N71" s="11">
        <v>0</v>
      </c>
      <c r="O71" s="12">
        <v>0</v>
      </c>
      <c r="P71" s="28" t="s">
        <v>4</v>
      </c>
    </row>
    <row r="72" spans="1:16" s="4" customFormat="1" ht="24" customHeight="1" x14ac:dyDescent="0.25">
      <c r="A72" s="69">
        <v>5347</v>
      </c>
      <c r="B72" s="50" t="s">
        <v>196</v>
      </c>
      <c r="C72" s="16">
        <v>16527</v>
      </c>
      <c r="D72" s="80">
        <v>16526.720999999998</v>
      </c>
      <c r="E72" s="70">
        <v>0</v>
      </c>
      <c r="F72" s="11">
        <v>12377</v>
      </c>
      <c r="G72" s="27">
        <v>1600</v>
      </c>
      <c r="H72" s="18">
        <v>2550</v>
      </c>
      <c r="I72" s="132">
        <v>550</v>
      </c>
      <c r="J72" s="133">
        <f t="shared" si="9"/>
        <v>0.21568627450980393</v>
      </c>
      <c r="K72" s="11">
        <v>2550</v>
      </c>
      <c r="L72" s="11">
        <v>0</v>
      </c>
      <c r="M72" s="11">
        <v>0</v>
      </c>
      <c r="N72" s="11">
        <v>0</v>
      </c>
      <c r="O72" s="12">
        <v>0</v>
      </c>
      <c r="P72" s="28" t="s">
        <v>4</v>
      </c>
    </row>
    <row r="73" spans="1:16" s="4" customFormat="1" ht="24" customHeight="1" x14ac:dyDescent="0.25">
      <c r="A73" s="69">
        <v>5418</v>
      </c>
      <c r="B73" s="50" t="s">
        <v>198</v>
      </c>
      <c r="C73" s="16">
        <v>72171.08455</v>
      </c>
      <c r="D73" s="80">
        <v>72171.08455</v>
      </c>
      <c r="E73" s="70">
        <v>0</v>
      </c>
      <c r="F73" s="11">
        <v>9706.4261700000006</v>
      </c>
      <c r="G73" s="27">
        <v>57408.658380000001</v>
      </c>
      <c r="H73" s="18">
        <v>5056</v>
      </c>
      <c r="I73" s="132">
        <v>4962.3931400000001</v>
      </c>
      <c r="J73" s="133">
        <f t="shared" si="9"/>
        <v>0.98148598496835449</v>
      </c>
      <c r="K73" s="11">
        <v>5056</v>
      </c>
      <c r="L73" s="11">
        <v>0</v>
      </c>
      <c r="M73" s="11">
        <v>0</v>
      </c>
      <c r="N73" s="11">
        <v>0</v>
      </c>
      <c r="O73" s="12">
        <v>0</v>
      </c>
      <c r="P73" s="28" t="s">
        <v>4</v>
      </c>
    </row>
    <row r="74" spans="1:16" s="4" customFormat="1" ht="34.5" customHeight="1" x14ac:dyDescent="0.25">
      <c r="A74" s="49">
        <v>5737</v>
      </c>
      <c r="B74" s="50" t="s">
        <v>30</v>
      </c>
      <c r="C74" s="16">
        <v>366739.73149999999</v>
      </c>
      <c r="D74" s="80">
        <v>366739.73150000005</v>
      </c>
      <c r="E74" s="70">
        <v>0</v>
      </c>
      <c r="F74" s="11">
        <v>324</v>
      </c>
      <c r="G74" s="27">
        <v>6376.7314999999999</v>
      </c>
      <c r="H74" s="18">
        <v>53000</v>
      </c>
      <c r="I74" s="132">
        <v>1143.68</v>
      </c>
      <c r="J74" s="133">
        <f t="shared" si="9"/>
        <v>2.1578867924528303E-2</v>
      </c>
      <c r="K74" s="11">
        <v>18000</v>
      </c>
      <c r="L74" s="11">
        <v>230000</v>
      </c>
      <c r="M74" s="11">
        <v>112039</v>
      </c>
      <c r="N74" s="11">
        <v>0</v>
      </c>
      <c r="O74" s="12">
        <v>0</v>
      </c>
      <c r="P74" s="30" t="s">
        <v>4</v>
      </c>
    </row>
    <row r="75" spans="1:16" s="4" customFormat="1" ht="21" x14ac:dyDescent="0.25">
      <c r="A75" s="49">
        <v>5758</v>
      </c>
      <c r="B75" s="50" t="s">
        <v>32</v>
      </c>
      <c r="C75" s="16">
        <v>206980.33</v>
      </c>
      <c r="D75" s="80">
        <v>206980.33000000002</v>
      </c>
      <c r="E75" s="70">
        <v>0</v>
      </c>
      <c r="F75" s="11">
        <v>302</v>
      </c>
      <c r="G75" s="27">
        <v>1491.93</v>
      </c>
      <c r="H75" s="18">
        <v>18000</v>
      </c>
      <c r="I75" s="132">
        <v>193.6</v>
      </c>
      <c r="J75" s="133">
        <f t="shared" si="9"/>
        <v>1.0755555555555555E-2</v>
      </c>
      <c r="K75" s="11">
        <v>3000.4</v>
      </c>
      <c r="L75" s="11">
        <v>135525</v>
      </c>
      <c r="M75" s="11">
        <v>66661</v>
      </c>
      <c r="N75" s="11">
        <v>0</v>
      </c>
      <c r="O75" s="12">
        <v>0</v>
      </c>
      <c r="P75" s="30" t="s">
        <v>4</v>
      </c>
    </row>
    <row r="76" spans="1:16" s="4" customFormat="1" ht="21" x14ac:dyDescent="0.25">
      <c r="A76" s="74">
        <v>5850</v>
      </c>
      <c r="B76" s="50" t="s">
        <v>205</v>
      </c>
      <c r="C76" s="16">
        <v>3849.8058700000001</v>
      </c>
      <c r="D76" s="80">
        <v>4579.8058700000001</v>
      </c>
      <c r="E76" s="70">
        <v>0</v>
      </c>
      <c r="F76" s="11">
        <v>0</v>
      </c>
      <c r="G76" s="27">
        <v>3560.0258699999999</v>
      </c>
      <c r="H76" s="18">
        <v>289.77999999999997</v>
      </c>
      <c r="I76" s="132">
        <v>289.76749999999998</v>
      </c>
      <c r="J76" s="133">
        <f t="shared" si="9"/>
        <v>0.99995686382773141</v>
      </c>
      <c r="K76" s="11">
        <v>289.77999999999997</v>
      </c>
      <c r="L76" s="11">
        <v>0</v>
      </c>
      <c r="M76" s="11">
        <v>0</v>
      </c>
      <c r="N76" s="11">
        <v>0</v>
      </c>
      <c r="O76" s="12">
        <v>0</v>
      </c>
      <c r="P76" s="28" t="s">
        <v>4</v>
      </c>
    </row>
    <row r="77" spans="1:16" s="4" customFormat="1" ht="21" x14ac:dyDescent="0.25">
      <c r="A77" s="74">
        <v>5851</v>
      </c>
      <c r="B77" s="50" t="s">
        <v>206</v>
      </c>
      <c r="C77" s="16">
        <v>20513.049910000002</v>
      </c>
      <c r="D77" s="80">
        <v>20513.049910000002</v>
      </c>
      <c r="E77" s="70">
        <v>533</v>
      </c>
      <c r="F77" s="11">
        <v>0</v>
      </c>
      <c r="G77" s="27">
        <v>13650.04991</v>
      </c>
      <c r="H77" s="18">
        <v>6330</v>
      </c>
      <c r="I77" s="132">
        <v>6329.8834699999998</v>
      </c>
      <c r="J77" s="133">
        <f t="shared" si="9"/>
        <v>0.99998159083728277</v>
      </c>
      <c r="K77" s="11">
        <v>6330</v>
      </c>
      <c r="L77" s="11">
        <v>0</v>
      </c>
      <c r="M77" s="11">
        <v>0</v>
      </c>
      <c r="N77" s="11">
        <v>0</v>
      </c>
      <c r="O77" s="12">
        <v>0</v>
      </c>
      <c r="P77" s="28" t="s">
        <v>4</v>
      </c>
    </row>
    <row r="78" spans="1:16" s="4" customFormat="1" ht="31.5" x14ac:dyDescent="0.25">
      <c r="A78" s="74">
        <v>5957</v>
      </c>
      <c r="B78" s="50" t="s">
        <v>215</v>
      </c>
      <c r="C78" s="16">
        <v>13835</v>
      </c>
      <c r="D78" s="80">
        <v>13835</v>
      </c>
      <c r="E78" s="70">
        <v>492</v>
      </c>
      <c r="F78" s="11">
        <v>0</v>
      </c>
      <c r="G78" s="27">
        <v>157.30000000000001</v>
      </c>
      <c r="H78" s="18">
        <v>13185.699999999999</v>
      </c>
      <c r="I78" s="132">
        <v>846.80768999999998</v>
      </c>
      <c r="J78" s="133">
        <f t="shared" si="9"/>
        <v>6.4221671204410843E-2</v>
      </c>
      <c r="K78" s="11">
        <v>13185.7</v>
      </c>
      <c r="L78" s="11">
        <v>0</v>
      </c>
      <c r="M78" s="11">
        <v>0</v>
      </c>
      <c r="N78" s="11">
        <v>0</v>
      </c>
      <c r="O78" s="12">
        <v>0</v>
      </c>
      <c r="P78" s="28" t="s">
        <v>4</v>
      </c>
    </row>
    <row r="79" spans="1:16" s="4" customFormat="1" ht="21" x14ac:dyDescent="0.25">
      <c r="A79" s="61">
        <v>5958</v>
      </c>
      <c r="B79" s="50" t="s">
        <v>74</v>
      </c>
      <c r="C79" s="16">
        <v>6852.5</v>
      </c>
      <c r="D79" s="80">
        <v>8853</v>
      </c>
      <c r="E79" s="70">
        <v>3552.5</v>
      </c>
      <c r="F79" s="11">
        <v>0</v>
      </c>
      <c r="G79" s="27">
        <v>0</v>
      </c>
      <c r="H79" s="18">
        <v>100</v>
      </c>
      <c r="I79" s="132">
        <v>0</v>
      </c>
      <c r="J79" s="133" t="s">
        <v>260</v>
      </c>
      <c r="K79" s="11">
        <v>100</v>
      </c>
      <c r="L79" s="11">
        <v>3200</v>
      </c>
      <c r="M79" s="11">
        <v>0</v>
      </c>
      <c r="N79" s="11">
        <v>0</v>
      </c>
      <c r="O79" s="12">
        <v>0</v>
      </c>
      <c r="P79" s="28" t="s">
        <v>4</v>
      </c>
    </row>
    <row r="80" spans="1:16" s="4" customFormat="1" ht="21" x14ac:dyDescent="0.25">
      <c r="A80" s="75">
        <v>5991</v>
      </c>
      <c r="B80" s="50" t="s">
        <v>223</v>
      </c>
      <c r="C80" s="16">
        <v>5500.0041299999993</v>
      </c>
      <c r="D80" s="80">
        <v>5500.0041299999993</v>
      </c>
      <c r="E80" s="70">
        <v>1000</v>
      </c>
      <c r="F80" s="11">
        <v>0</v>
      </c>
      <c r="G80" s="27">
        <v>4447.2641299999996</v>
      </c>
      <c r="H80" s="18">
        <v>52.74</v>
      </c>
      <c r="I80" s="132">
        <v>0</v>
      </c>
      <c r="J80" s="133" t="s">
        <v>260</v>
      </c>
      <c r="K80" s="11">
        <v>52.74</v>
      </c>
      <c r="L80" s="11">
        <v>0</v>
      </c>
      <c r="M80" s="11">
        <v>0</v>
      </c>
      <c r="N80" s="11">
        <v>0</v>
      </c>
      <c r="O80" s="12">
        <v>0</v>
      </c>
      <c r="P80" s="28" t="s">
        <v>4</v>
      </c>
    </row>
    <row r="81" spans="1:16" s="4" customFormat="1" ht="15.75" customHeight="1" thickBot="1" x14ac:dyDescent="0.3">
      <c r="A81" s="46"/>
      <c r="B81" s="51" t="s">
        <v>29</v>
      </c>
      <c r="C81" s="38">
        <v>756195.46393000009</v>
      </c>
      <c r="D81" s="38"/>
      <c r="E81" s="38">
        <v>9641.4500000000007</v>
      </c>
      <c r="F81" s="38">
        <v>28094.426169999999</v>
      </c>
      <c r="G81" s="38">
        <v>90987.067759999991</v>
      </c>
      <c r="H81" s="38">
        <v>134947.12</v>
      </c>
      <c r="I81" s="38">
        <v>17835.220160000001</v>
      </c>
      <c r="J81" s="130">
        <f t="shared" ref="J81" si="10">I81/H81</f>
        <v>0.1321645112544825</v>
      </c>
      <c r="K81" s="38">
        <v>77197.52</v>
      </c>
      <c r="L81" s="38">
        <v>371575</v>
      </c>
      <c r="M81" s="38">
        <v>178700</v>
      </c>
      <c r="N81" s="38">
        <v>0</v>
      </c>
      <c r="O81" s="38">
        <v>0</v>
      </c>
      <c r="P81" s="39"/>
    </row>
    <row r="82" spans="1:16" s="4" customFormat="1" ht="18" customHeight="1" x14ac:dyDescent="0.25">
      <c r="A82" s="45"/>
      <c r="B82" s="101" t="s">
        <v>28</v>
      </c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3"/>
    </row>
    <row r="83" spans="1:16" s="4" customFormat="1" ht="18" customHeight="1" x14ac:dyDescent="0.25">
      <c r="A83" s="67">
        <v>4001</v>
      </c>
      <c r="B83" s="50" t="s">
        <v>145</v>
      </c>
      <c r="C83" s="16">
        <v>7152.46378</v>
      </c>
      <c r="D83" s="80">
        <v>7152.46378</v>
      </c>
      <c r="E83" s="70">
        <v>0</v>
      </c>
      <c r="F83" s="11">
        <v>18</v>
      </c>
      <c r="G83" s="27">
        <v>3508.1137799999997</v>
      </c>
      <c r="H83" s="18">
        <v>3626.35</v>
      </c>
      <c r="I83" s="132">
        <v>3626.3400200000001</v>
      </c>
      <c r="J83" s="133">
        <f t="shared" ref="J83:J146" si="11">I83/H83</f>
        <v>0.99999724792146383</v>
      </c>
      <c r="K83" s="11">
        <v>3626.35</v>
      </c>
      <c r="L83" s="11">
        <v>0</v>
      </c>
      <c r="M83" s="11">
        <v>0</v>
      </c>
      <c r="N83" s="11">
        <v>0</v>
      </c>
      <c r="O83" s="12">
        <v>0</v>
      </c>
      <c r="P83" s="28" t="s">
        <v>4</v>
      </c>
    </row>
    <row r="84" spans="1:16" s="4" customFormat="1" ht="42" x14ac:dyDescent="0.25">
      <c r="A84" s="49">
        <v>4002</v>
      </c>
      <c r="B84" s="63" t="s">
        <v>85</v>
      </c>
      <c r="C84" s="16">
        <v>39388</v>
      </c>
      <c r="D84" s="80">
        <v>39388.06</v>
      </c>
      <c r="E84" s="70">
        <v>14</v>
      </c>
      <c r="F84" s="11">
        <v>274</v>
      </c>
      <c r="G84" s="27">
        <v>0</v>
      </c>
      <c r="H84" s="18">
        <v>11100</v>
      </c>
      <c r="I84" s="132">
        <v>0</v>
      </c>
      <c r="J84" s="133" t="s">
        <v>260</v>
      </c>
      <c r="K84" s="11">
        <v>1100</v>
      </c>
      <c r="L84" s="11">
        <v>20250</v>
      </c>
      <c r="M84" s="11">
        <v>17750</v>
      </c>
      <c r="N84" s="11">
        <v>0</v>
      </c>
      <c r="O84" s="12">
        <v>0</v>
      </c>
      <c r="P84" s="28" t="s">
        <v>4</v>
      </c>
    </row>
    <row r="85" spans="1:16" s="4" customFormat="1" ht="21" x14ac:dyDescent="0.25">
      <c r="A85" s="83">
        <v>4004</v>
      </c>
      <c r="B85" s="63" t="s">
        <v>237</v>
      </c>
      <c r="C85" s="16">
        <v>21500</v>
      </c>
      <c r="D85" s="80">
        <v>21500</v>
      </c>
      <c r="E85" s="70">
        <v>0</v>
      </c>
      <c r="F85" s="11">
        <v>0</v>
      </c>
      <c r="G85" s="27">
        <v>0</v>
      </c>
      <c r="H85" s="18">
        <v>1500</v>
      </c>
      <c r="I85" s="132">
        <v>0</v>
      </c>
      <c r="J85" s="133" t="s">
        <v>260</v>
      </c>
      <c r="K85" s="11">
        <v>127.05</v>
      </c>
      <c r="L85" s="11">
        <v>21372.95</v>
      </c>
      <c r="M85" s="11">
        <v>0</v>
      </c>
      <c r="N85" s="11">
        <v>0</v>
      </c>
      <c r="O85" s="12">
        <v>0</v>
      </c>
      <c r="P85" s="28" t="s">
        <v>4</v>
      </c>
    </row>
    <row r="86" spans="1:16" s="4" customFormat="1" ht="21" x14ac:dyDescent="0.25">
      <c r="A86" s="83">
        <v>4007</v>
      </c>
      <c r="B86" s="63" t="s">
        <v>229</v>
      </c>
      <c r="C86" s="16">
        <v>25240</v>
      </c>
      <c r="D86" s="80">
        <v>25240</v>
      </c>
      <c r="E86" s="70">
        <v>240</v>
      </c>
      <c r="F86" s="11">
        <v>0</v>
      </c>
      <c r="G86" s="27">
        <v>0</v>
      </c>
      <c r="H86" s="18">
        <v>23000</v>
      </c>
      <c r="I86" s="132">
        <v>0</v>
      </c>
      <c r="J86" s="133" t="s">
        <v>260</v>
      </c>
      <c r="K86" s="11">
        <v>23000</v>
      </c>
      <c r="L86" s="11">
        <v>2000</v>
      </c>
      <c r="M86" s="11">
        <v>0</v>
      </c>
      <c r="N86" s="11">
        <v>0</v>
      </c>
      <c r="O86" s="12">
        <v>0</v>
      </c>
      <c r="P86" s="28"/>
    </row>
    <row r="87" spans="1:16" s="4" customFormat="1" ht="21" x14ac:dyDescent="0.25">
      <c r="A87" s="67">
        <v>4010</v>
      </c>
      <c r="B87" s="50" t="s">
        <v>224</v>
      </c>
      <c r="C87" s="16">
        <v>3500</v>
      </c>
      <c r="D87" s="80">
        <v>3500</v>
      </c>
      <c r="E87" s="70">
        <v>0</v>
      </c>
      <c r="F87" s="11">
        <v>0</v>
      </c>
      <c r="G87" s="27">
        <v>0</v>
      </c>
      <c r="H87" s="18">
        <v>3500</v>
      </c>
      <c r="I87" s="132">
        <v>59.29</v>
      </c>
      <c r="J87" s="133">
        <f t="shared" si="11"/>
        <v>1.694E-2</v>
      </c>
      <c r="K87" s="11">
        <v>3500</v>
      </c>
      <c r="L87" s="11">
        <v>0</v>
      </c>
      <c r="M87" s="11">
        <v>0</v>
      </c>
      <c r="N87" s="11">
        <v>0</v>
      </c>
      <c r="O87" s="12">
        <v>0</v>
      </c>
      <c r="P87" s="28" t="s">
        <v>4</v>
      </c>
    </row>
    <row r="88" spans="1:16" s="4" customFormat="1" ht="24" customHeight="1" x14ac:dyDescent="0.25">
      <c r="A88" s="49">
        <v>4011</v>
      </c>
      <c r="B88" s="63" t="s">
        <v>80</v>
      </c>
      <c r="C88" s="16">
        <v>13020</v>
      </c>
      <c r="D88" s="80">
        <v>13020</v>
      </c>
      <c r="E88" s="70">
        <v>0</v>
      </c>
      <c r="F88" s="11">
        <v>0</v>
      </c>
      <c r="G88" s="27">
        <v>287.98</v>
      </c>
      <c r="H88" s="18">
        <v>12732.02</v>
      </c>
      <c r="I88" s="132">
        <v>387.2</v>
      </c>
      <c r="J88" s="133">
        <f t="shared" si="11"/>
        <v>3.0411513648266338E-2</v>
      </c>
      <c r="K88" s="11">
        <v>12732.02</v>
      </c>
      <c r="L88" s="11">
        <v>0</v>
      </c>
      <c r="M88" s="11">
        <v>0</v>
      </c>
      <c r="N88" s="11">
        <v>0</v>
      </c>
      <c r="O88" s="12">
        <v>0</v>
      </c>
      <c r="P88" s="28" t="s">
        <v>4</v>
      </c>
    </row>
    <row r="89" spans="1:16" s="4" customFormat="1" ht="24" customHeight="1" x14ac:dyDescent="0.25">
      <c r="A89" s="49">
        <v>4012</v>
      </c>
      <c r="B89" s="63" t="s">
        <v>83</v>
      </c>
      <c r="C89" s="16">
        <v>14650</v>
      </c>
      <c r="D89" s="80">
        <v>14650</v>
      </c>
      <c r="E89" s="70">
        <v>300</v>
      </c>
      <c r="F89" s="11">
        <v>0</v>
      </c>
      <c r="G89" s="27">
        <v>0</v>
      </c>
      <c r="H89" s="18">
        <v>1500</v>
      </c>
      <c r="I89" s="132">
        <v>0</v>
      </c>
      <c r="J89" s="133" t="s">
        <v>260</v>
      </c>
      <c r="K89" s="11">
        <v>350</v>
      </c>
      <c r="L89" s="11">
        <v>14000</v>
      </c>
      <c r="M89" s="11">
        <v>0</v>
      </c>
      <c r="N89" s="11">
        <v>0</v>
      </c>
      <c r="O89" s="12">
        <v>0</v>
      </c>
      <c r="P89" s="28" t="s">
        <v>4</v>
      </c>
    </row>
    <row r="90" spans="1:16" ht="34.5" customHeight="1" x14ac:dyDescent="0.25">
      <c r="A90" s="49">
        <v>4013</v>
      </c>
      <c r="B90" s="63" t="s">
        <v>75</v>
      </c>
      <c r="C90" s="16">
        <v>46400</v>
      </c>
      <c r="D90" s="80">
        <v>46400</v>
      </c>
      <c r="E90" s="70">
        <v>0</v>
      </c>
      <c r="F90" s="11">
        <v>0</v>
      </c>
      <c r="G90" s="27">
        <v>0</v>
      </c>
      <c r="H90" s="18">
        <v>46400</v>
      </c>
      <c r="I90" s="132">
        <v>1389.08</v>
      </c>
      <c r="J90" s="133">
        <f t="shared" si="11"/>
        <v>2.993706896551724E-2</v>
      </c>
      <c r="K90" s="11">
        <v>46400</v>
      </c>
      <c r="L90" s="11">
        <v>0</v>
      </c>
      <c r="M90" s="11">
        <v>0</v>
      </c>
      <c r="N90" s="11">
        <v>0</v>
      </c>
      <c r="O90" s="12">
        <v>0</v>
      </c>
      <c r="P90" s="28" t="s">
        <v>4</v>
      </c>
    </row>
    <row r="91" spans="1:16" ht="34.5" customHeight="1" x14ac:dyDescent="0.25">
      <c r="A91" s="49">
        <v>4015</v>
      </c>
      <c r="B91" s="63" t="s">
        <v>81</v>
      </c>
      <c r="C91" s="16">
        <v>5974</v>
      </c>
      <c r="D91" s="80">
        <v>5974</v>
      </c>
      <c r="E91" s="70">
        <v>0</v>
      </c>
      <c r="F91" s="11">
        <v>0</v>
      </c>
      <c r="G91" s="27">
        <v>59.29</v>
      </c>
      <c r="H91" s="18">
        <v>5914.71</v>
      </c>
      <c r="I91" s="132">
        <v>0</v>
      </c>
      <c r="J91" s="133" t="s">
        <v>260</v>
      </c>
      <c r="K91" s="11">
        <v>5914.71</v>
      </c>
      <c r="L91" s="11">
        <v>0</v>
      </c>
      <c r="M91" s="11">
        <v>0</v>
      </c>
      <c r="N91" s="11">
        <v>0</v>
      </c>
      <c r="O91" s="12">
        <v>0</v>
      </c>
      <c r="P91" s="28" t="s">
        <v>4</v>
      </c>
    </row>
    <row r="92" spans="1:16" ht="34.5" customHeight="1" x14ac:dyDescent="0.25">
      <c r="A92" s="67">
        <v>4016</v>
      </c>
      <c r="B92" s="50" t="s">
        <v>146</v>
      </c>
      <c r="C92" s="16">
        <v>7813.8763099999996</v>
      </c>
      <c r="D92" s="80">
        <v>7600.0063099999988</v>
      </c>
      <c r="E92" s="70">
        <v>213.87</v>
      </c>
      <c r="F92" s="11">
        <v>0</v>
      </c>
      <c r="G92" s="27">
        <v>4416.6063099999992</v>
      </c>
      <c r="H92" s="18">
        <v>3183.4</v>
      </c>
      <c r="I92" s="132">
        <v>3183.3936899999999</v>
      </c>
      <c r="J92" s="133">
        <f t="shared" si="11"/>
        <v>0.99999801784255815</v>
      </c>
      <c r="K92" s="11">
        <v>3183.4</v>
      </c>
      <c r="L92" s="11">
        <v>0</v>
      </c>
      <c r="M92" s="11">
        <v>0</v>
      </c>
      <c r="N92" s="11">
        <v>0</v>
      </c>
      <c r="O92" s="12">
        <v>0</v>
      </c>
      <c r="P92" s="28" t="s">
        <v>4</v>
      </c>
    </row>
    <row r="93" spans="1:16" ht="34.5" customHeight="1" x14ac:dyDescent="0.25">
      <c r="A93" s="67">
        <v>4018</v>
      </c>
      <c r="B93" s="50" t="s">
        <v>147</v>
      </c>
      <c r="C93" s="16">
        <v>400</v>
      </c>
      <c r="D93" s="80">
        <v>400</v>
      </c>
      <c r="E93" s="70">
        <v>0</v>
      </c>
      <c r="F93" s="11">
        <v>0</v>
      </c>
      <c r="G93" s="27">
        <v>0</v>
      </c>
      <c r="H93" s="18">
        <v>400</v>
      </c>
      <c r="I93" s="132">
        <v>72.599999999999994</v>
      </c>
      <c r="J93" s="133">
        <f t="shared" si="11"/>
        <v>0.18149999999999999</v>
      </c>
      <c r="K93" s="11">
        <v>400</v>
      </c>
      <c r="L93" s="11">
        <v>0</v>
      </c>
      <c r="M93" s="11">
        <v>0</v>
      </c>
      <c r="N93" s="11">
        <v>0</v>
      </c>
      <c r="O93" s="12">
        <v>0</v>
      </c>
      <c r="P93" s="28" t="s">
        <v>4</v>
      </c>
    </row>
    <row r="94" spans="1:16" ht="34.5" customHeight="1" x14ac:dyDescent="0.25">
      <c r="A94" s="67">
        <v>4019</v>
      </c>
      <c r="B94" s="50" t="s">
        <v>148</v>
      </c>
      <c r="C94" s="16">
        <v>2071.0079999999998</v>
      </c>
      <c r="D94" s="80">
        <v>2071.0079999999998</v>
      </c>
      <c r="E94" s="70">
        <v>0</v>
      </c>
      <c r="F94" s="11">
        <v>0</v>
      </c>
      <c r="G94" s="27">
        <v>1196.4480000000001</v>
      </c>
      <c r="H94" s="18">
        <v>874.56</v>
      </c>
      <c r="I94" s="132">
        <v>242.60499999999999</v>
      </c>
      <c r="J94" s="133">
        <f t="shared" si="11"/>
        <v>0.27740235089645077</v>
      </c>
      <c r="K94" s="11">
        <v>874.56</v>
      </c>
      <c r="L94" s="11">
        <v>0</v>
      </c>
      <c r="M94" s="11">
        <v>0</v>
      </c>
      <c r="N94" s="11">
        <v>0</v>
      </c>
      <c r="O94" s="12">
        <v>0</v>
      </c>
      <c r="P94" s="28" t="s">
        <v>4</v>
      </c>
    </row>
    <row r="95" spans="1:16" ht="34.5" customHeight="1" x14ac:dyDescent="0.25">
      <c r="A95" s="67">
        <v>4021</v>
      </c>
      <c r="B95" s="50" t="s">
        <v>149</v>
      </c>
      <c r="C95" s="16">
        <v>903.89</v>
      </c>
      <c r="D95" s="80">
        <v>800</v>
      </c>
      <c r="E95" s="70">
        <v>103.89</v>
      </c>
      <c r="F95" s="11">
        <v>0</v>
      </c>
      <c r="G95" s="27">
        <v>0</v>
      </c>
      <c r="H95" s="18">
        <v>800</v>
      </c>
      <c r="I95" s="132">
        <v>800</v>
      </c>
      <c r="J95" s="133">
        <f t="shared" si="11"/>
        <v>1</v>
      </c>
      <c r="K95" s="11">
        <v>800</v>
      </c>
      <c r="L95" s="11">
        <v>0</v>
      </c>
      <c r="M95" s="11">
        <v>0</v>
      </c>
      <c r="N95" s="11">
        <v>0</v>
      </c>
      <c r="O95" s="12">
        <v>0</v>
      </c>
      <c r="P95" s="28" t="s">
        <v>4</v>
      </c>
    </row>
    <row r="96" spans="1:16" s="4" customFormat="1" ht="34.5" customHeight="1" x14ac:dyDescent="0.25">
      <c r="A96" s="49">
        <v>4023</v>
      </c>
      <c r="B96" s="63" t="s">
        <v>120</v>
      </c>
      <c r="C96" s="16">
        <v>12312.98</v>
      </c>
      <c r="D96" s="80">
        <v>12312.98</v>
      </c>
      <c r="E96" s="70">
        <v>2000</v>
      </c>
      <c r="F96" s="11">
        <v>0</v>
      </c>
      <c r="G96" s="27">
        <v>0</v>
      </c>
      <c r="H96" s="18">
        <v>10500</v>
      </c>
      <c r="I96" s="132">
        <v>10312.970300000001</v>
      </c>
      <c r="J96" s="133">
        <f t="shared" si="11"/>
        <v>0.98218764761904775</v>
      </c>
      <c r="K96" s="11">
        <v>10312.98</v>
      </c>
      <c r="L96" s="11">
        <v>0</v>
      </c>
      <c r="M96" s="11">
        <v>0</v>
      </c>
      <c r="N96" s="11">
        <v>0</v>
      </c>
      <c r="O96" s="12">
        <v>0</v>
      </c>
      <c r="P96" s="28" t="s">
        <v>4</v>
      </c>
    </row>
    <row r="97" spans="1:16" s="4" customFormat="1" ht="34.5" customHeight="1" x14ac:dyDescent="0.25">
      <c r="A97" s="67">
        <v>4025</v>
      </c>
      <c r="B97" s="50" t="s">
        <v>150</v>
      </c>
      <c r="C97" s="16">
        <v>5284.7479400000002</v>
      </c>
      <c r="D97" s="80">
        <v>5302.7479400000002</v>
      </c>
      <c r="E97" s="70">
        <v>21.78</v>
      </c>
      <c r="F97" s="11">
        <v>0</v>
      </c>
      <c r="G97" s="27">
        <v>1067.17794</v>
      </c>
      <c r="H97" s="18">
        <v>4195.79</v>
      </c>
      <c r="I97" s="132">
        <v>4195.7761399999999</v>
      </c>
      <c r="J97" s="133">
        <f t="shared" si="11"/>
        <v>0.99999669668882374</v>
      </c>
      <c r="K97" s="11">
        <v>4195.79</v>
      </c>
      <c r="L97" s="11">
        <v>0</v>
      </c>
      <c r="M97" s="11">
        <v>0</v>
      </c>
      <c r="N97" s="11">
        <v>0</v>
      </c>
      <c r="O97" s="12">
        <v>0</v>
      </c>
      <c r="P97" s="28" t="s">
        <v>4</v>
      </c>
    </row>
    <row r="98" spans="1:16" s="4" customFormat="1" ht="34.5" customHeight="1" x14ac:dyDescent="0.25">
      <c r="A98" s="67">
        <v>4026</v>
      </c>
      <c r="B98" s="50" t="s">
        <v>151</v>
      </c>
      <c r="C98" s="16">
        <v>6750</v>
      </c>
      <c r="D98" s="80">
        <v>6750</v>
      </c>
      <c r="E98" s="70">
        <v>0</v>
      </c>
      <c r="F98" s="11">
        <v>0</v>
      </c>
      <c r="G98" s="27">
        <v>133.15</v>
      </c>
      <c r="H98" s="18">
        <v>6616.85</v>
      </c>
      <c r="I98" s="132">
        <v>3050.6714700000002</v>
      </c>
      <c r="J98" s="133">
        <f t="shared" si="11"/>
        <v>0.46104588588225515</v>
      </c>
      <c r="K98" s="11">
        <v>6616.85</v>
      </c>
      <c r="L98" s="11">
        <v>0</v>
      </c>
      <c r="M98" s="11">
        <v>0</v>
      </c>
      <c r="N98" s="11">
        <v>0</v>
      </c>
      <c r="O98" s="12">
        <v>0</v>
      </c>
      <c r="P98" s="28" t="s">
        <v>4</v>
      </c>
    </row>
    <row r="99" spans="1:16" s="4" customFormat="1" ht="31.5" x14ac:dyDescent="0.25">
      <c r="A99" s="49">
        <v>4027</v>
      </c>
      <c r="B99" s="63" t="s">
        <v>77</v>
      </c>
      <c r="C99" s="16">
        <v>5933</v>
      </c>
      <c r="D99" s="80">
        <v>5933</v>
      </c>
      <c r="E99" s="70">
        <v>73</v>
      </c>
      <c r="F99" s="11">
        <v>0</v>
      </c>
      <c r="G99" s="26">
        <v>0</v>
      </c>
      <c r="H99" s="18">
        <v>5860</v>
      </c>
      <c r="I99" s="132">
        <v>159.72</v>
      </c>
      <c r="J99" s="133">
        <f t="shared" si="11"/>
        <v>2.7255972696245735E-2</v>
      </c>
      <c r="K99" s="11">
        <v>360</v>
      </c>
      <c r="L99" s="11">
        <v>5500</v>
      </c>
      <c r="M99" s="11">
        <v>0</v>
      </c>
      <c r="N99" s="11">
        <v>0</v>
      </c>
      <c r="O99" s="12">
        <v>0</v>
      </c>
      <c r="P99" s="28" t="s">
        <v>4</v>
      </c>
    </row>
    <row r="100" spans="1:16" ht="31.5" x14ac:dyDescent="0.25">
      <c r="A100" s="49">
        <v>4028</v>
      </c>
      <c r="B100" s="63" t="s">
        <v>88</v>
      </c>
      <c r="C100" s="16">
        <v>7000</v>
      </c>
      <c r="D100" s="80">
        <v>7000</v>
      </c>
      <c r="E100" s="70">
        <v>300</v>
      </c>
      <c r="F100" s="11">
        <v>0</v>
      </c>
      <c r="G100" s="26">
        <v>0</v>
      </c>
      <c r="H100" s="18">
        <v>6700</v>
      </c>
      <c r="I100" s="132">
        <v>0</v>
      </c>
      <c r="J100" s="133" t="s">
        <v>260</v>
      </c>
      <c r="K100" s="11">
        <v>6700</v>
      </c>
      <c r="L100" s="11">
        <v>0</v>
      </c>
      <c r="M100" s="11">
        <v>0</v>
      </c>
      <c r="N100" s="11">
        <v>0</v>
      </c>
      <c r="O100" s="12">
        <v>0</v>
      </c>
      <c r="P100" s="28" t="s">
        <v>4</v>
      </c>
    </row>
    <row r="101" spans="1:16" s="4" customFormat="1" ht="31.5" x14ac:dyDescent="0.25">
      <c r="A101" s="49">
        <v>4029</v>
      </c>
      <c r="B101" s="63" t="s">
        <v>89</v>
      </c>
      <c r="C101" s="16">
        <v>5500</v>
      </c>
      <c r="D101" s="80">
        <v>5500</v>
      </c>
      <c r="E101" s="70">
        <v>0</v>
      </c>
      <c r="F101" s="11">
        <v>0</v>
      </c>
      <c r="G101" s="26">
        <v>0</v>
      </c>
      <c r="H101" s="18">
        <v>5500</v>
      </c>
      <c r="I101" s="132">
        <v>352</v>
      </c>
      <c r="J101" s="133">
        <f t="shared" si="11"/>
        <v>6.4000000000000001E-2</v>
      </c>
      <c r="K101" s="11">
        <v>5500</v>
      </c>
      <c r="L101" s="11">
        <v>0</v>
      </c>
      <c r="M101" s="11">
        <v>0</v>
      </c>
      <c r="N101" s="11">
        <v>0</v>
      </c>
      <c r="O101" s="12">
        <v>0</v>
      </c>
      <c r="P101" s="28" t="s">
        <v>4</v>
      </c>
    </row>
    <row r="102" spans="1:16" s="4" customFormat="1" ht="24" customHeight="1" x14ac:dyDescent="0.25">
      <c r="A102" s="49">
        <v>4031</v>
      </c>
      <c r="B102" s="50" t="s">
        <v>90</v>
      </c>
      <c r="C102" s="16">
        <v>1500</v>
      </c>
      <c r="D102" s="80">
        <v>1500</v>
      </c>
      <c r="E102" s="70">
        <v>0</v>
      </c>
      <c r="F102" s="11">
        <v>0</v>
      </c>
      <c r="G102" s="26">
        <v>0</v>
      </c>
      <c r="H102" s="18">
        <v>350</v>
      </c>
      <c r="I102" s="132">
        <v>0</v>
      </c>
      <c r="J102" s="133" t="s">
        <v>260</v>
      </c>
      <c r="K102" s="11">
        <v>350</v>
      </c>
      <c r="L102" s="11">
        <v>1150</v>
      </c>
      <c r="M102" s="11">
        <v>0</v>
      </c>
      <c r="N102" s="11">
        <v>0</v>
      </c>
      <c r="O102" s="12">
        <v>0</v>
      </c>
      <c r="P102" s="28" t="s">
        <v>4</v>
      </c>
    </row>
    <row r="103" spans="1:16" s="4" customFormat="1" ht="31.5" x14ac:dyDescent="0.25">
      <c r="A103" s="49">
        <v>4032</v>
      </c>
      <c r="B103" s="60" t="s">
        <v>91</v>
      </c>
      <c r="C103" s="16">
        <v>2400</v>
      </c>
      <c r="D103" s="80">
        <v>2400</v>
      </c>
      <c r="E103" s="70">
        <v>0</v>
      </c>
      <c r="F103" s="11">
        <v>0</v>
      </c>
      <c r="G103" s="26">
        <v>0</v>
      </c>
      <c r="H103" s="18">
        <v>400</v>
      </c>
      <c r="I103" s="132">
        <v>0</v>
      </c>
      <c r="J103" s="133" t="s">
        <v>260</v>
      </c>
      <c r="K103" s="11">
        <v>400</v>
      </c>
      <c r="L103" s="11">
        <v>2000</v>
      </c>
      <c r="M103" s="11">
        <v>0</v>
      </c>
      <c r="N103" s="11">
        <v>0</v>
      </c>
      <c r="O103" s="12">
        <v>0</v>
      </c>
      <c r="P103" s="28" t="s">
        <v>4</v>
      </c>
    </row>
    <row r="104" spans="1:16" s="4" customFormat="1" ht="21" x14ac:dyDescent="0.25">
      <c r="A104" s="49">
        <v>4033</v>
      </c>
      <c r="B104" s="64" t="s">
        <v>92</v>
      </c>
      <c r="C104" s="16">
        <v>3031</v>
      </c>
      <c r="D104" s="80">
        <v>3031</v>
      </c>
      <c r="E104" s="70">
        <v>0</v>
      </c>
      <c r="F104" s="11">
        <v>0</v>
      </c>
      <c r="G104" s="26">
        <v>0</v>
      </c>
      <c r="H104" s="18">
        <v>3031</v>
      </c>
      <c r="I104" s="132">
        <v>127.413</v>
      </c>
      <c r="J104" s="133">
        <f t="shared" si="11"/>
        <v>4.2036621577037282E-2</v>
      </c>
      <c r="K104" s="11">
        <v>3031</v>
      </c>
      <c r="L104" s="11">
        <v>0</v>
      </c>
      <c r="M104" s="11">
        <v>0</v>
      </c>
      <c r="N104" s="11">
        <v>0</v>
      </c>
      <c r="O104" s="12">
        <v>0</v>
      </c>
      <c r="P104" s="28" t="s">
        <v>4</v>
      </c>
    </row>
    <row r="105" spans="1:16" s="4" customFormat="1" ht="34.5" customHeight="1" x14ac:dyDescent="0.25">
      <c r="A105" s="49">
        <v>4034</v>
      </c>
      <c r="B105" s="63" t="s">
        <v>93</v>
      </c>
      <c r="C105" s="16">
        <v>5000</v>
      </c>
      <c r="D105" s="80">
        <v>5000</v>
      </c>
      <c r="E105" s="70">
        <v>0</v>
      </c>
      <c r="F105" s="11">
        <v>0</v>
      </c>
      <c r="G105" s="26">
        <v>0</v>
      </c>
      <c r="H105" s="18">
        <v>2500</v>
      </c>
      <c r="I105" s="132">
        <v>0</v>
      </c>
      <c r="J105" s="133" t="s">
        <v>260</v>
      </c>
      <c r="K105" s="11">
        <v>2500</v>
      </c>
      <c r="L105" s="11">
        <v>2500</v>
      </c>
      <c r="M105" s="11">
        <v>0</v>
      </c>
      <c r="N105" s="11">
        <v>0</v>
      </c>
      <c r="O105" s="12">
        <v>0</v>
      </c>
      <c r="P105" s="28" t="s">
        <v>4</v>
      </c>
    </row>
    <row r="106" spans="1:16" s="4" customFormat="1" ht="24" customHeight="1" x14ac:dyDescent="0.25">
      <c r="A106" s="49">
        <v>4035</v>
      </c>
      <c r="B106" s="63" t="s">
        <v>94</v>
      </c>
      <c r="C106" s="16">
        <v>3200</v>
      </c>
      <c r="D106" s="80">
        <v>3200</v>
      </c>
      <c r="E106" s="70">
        <v>0</v>
      </c>
      <c r="F106" s="11">
        <v>0</v>
      </c>
      <c r="G106" s="26">
        <v>0</v>
      </c>
      <c r="H106" s="18">
        <v>3200</v>
      </c>
      <c r="I106" s="132">
        <v>2636.1273700000002</v>
      </c>
      <c r="J106" s="133">
        <f t="shared" si="11"/>
        <v>0.82378980312500005</v>
      </c>
      <c r="K106" s="11">
        <v>3200</v>
      </c>
      <c r="L106" s="11">
        <v>0</v>
      </c>
      <c r="M106" s="11">
        <v>0</v>
      </c>
      <c r="N106" s="11">
        <v>0</v>
      </c>
      <c r="O106" s="12">
        <v>0</v>
      </c>
      <c r="P106" s="28" t="s">
        <v>4</v>
      </c>
    </row>
    <row r="107" spans="1:16" s="4" customFormat="1" ht="24" customHeight="1" x14ac:dyDescent="0.25">
      <c r="A107" s="49">
        <v>4036</v>
      </c>
      <c r="B107" s="63" t="s">
        <v>95</v>
      </c>
      <c r="C107" s="16">
        <v>17120</v>
      </c>
      <c r="D107" s="80">
        <v>17120</v>
      </c>
      <c r="E107" s="70">
        <v>0</v>
      </c>
      <c r="F107" s="11">
        <v>0</v>
      </c>
      <c r="G107" s="26">
        <v>0</v>
      </c>
      <c r="H107" s="18">
        <v>17120</v>
      </c>
      <c r="I107" s="132">
        <v>0</v>
      </c>
      <c r="J107" s="133" t="s">
        <v>260</v>
      </c>
      <c r="K107" s="11">
        <v>17120</v>
      </c>
      <c r="L107" s="11">
        <v>0</v>
      </c>
      <c r="M107" s="11">
        <v>0</v>
      </c>
      <c r="N107" s="11">
        <v>0</v>
      </c>
      <c r="O107" s="12">
        <v>0</v>
      </c>
      <c r="P107" s="28" t="s">
        <v>4</v>
      </c>
    </row>
    <row r="108" spans="1:16" s="4" customFormat="1" ht="34.5" customHeight="1" x14ac:dyDescent="0.25">
      <c r="A108" s="49">
        <v>4037</v>
      </c>
      <c r="B108" s="63" t="s">
        <v>96</v>
      </c>
      <c r="C108" s="16">
        <v>600</v>
      </c>
      <c r="D108" s="80">
        <v>600</v>
      </c>
      <c r="E108" s="70">
        <v>0</v>
      </c>
      <c r="F108" s="11">
        <v>0</v>
      </c>
      <c r="G108" s="26">
        <v>0</v>
      </c>
      <c r="H108" s="18">
        <v>600</v>
      </c>
      <c r="I108" s="132">
        <v>0</v>
      </c>
      <c r="J108" s="133" t="s">
        <v>260</v>
      </c>
      <c r="K108" s="11">
        <v>600</v>
      </c>
      <c r="L108" s="11">
        <v>0</v>
      </c>
      <c r="M108" s="11">
        <v>0</v>
      </c>
      <c r="N108" s="11">
        <v>0</v>
      </c>
      <c r="O108" s="12">
        <v>0</v>
      </c>
      <c r="P108" s="28" t="s">
        <v>4</v>
      </c>
    </row>
    <row r="109" spans="1:16" s="4" customFormat="1" ht="45" customHeight="1" x14ac:dyDescent="0.25">
      <c r="A109" s="49">
        <v>4038</v>
      </c>
      <c r="B109" s="63" t="s">
        <v>97</v>
      </c>
      <c r="C109" s="16">
        <v>1767</v>
      </c>
      <c r="D109" s="80">
        <v>1767</v>
      </c>
      <c r="E109" s="70">
        <v>0</v>
      </c>
      <c r="F109" s="11">
        <v>0</v>
      </c>
      <c r="G109" s="26">
        <v>0</v>
      </c>
      <c r="H109" s="18">
        <v>1767</v>
      </c>
      <c r="I109" s="132">
        <v>751.30562999999995</v>
      </c>
      <c r="J109" s="133">
        <f t="shared" si="11"/>
        <v>0.4251871137521222</v>
      </c>
      <c r="K109" s="11">
        <v>1767</v>
      </c>
      <c r="L109" s="11">
        <v>0</v>
      </c>
      <c r="M109" s="11">
        <v>0</v>
      </c>
      <c r="N109" s="11">
        <v>0</v>
      </c>
      <c r="O109" s="12">
        <v>0</v>
      </c>
      <c r="P109" s="28" t="s">
        <v>4</v>
      </c>
    </row>
    <row r="110" spans="1:16" s="4" customFormat="1" ht="24" customHeight="1" x14ac:dyDescent="0.25">
      <c r="A110" s="49">
        <v>4039</v>
      </c>
      <c r="B110" s="50" t="s">
        <v>98</v>
      </c>
      <c r="C110" s="16">
        <v>500</v>
      </c>
      <c r="D110" s="80">
        <v>500</v>
      </c>
      <c r="E110" s="70">
        <v>0</v>
      </c>
      <c r="F110" s="11">
        <v>0</v>
      </c>
      <c r="G110" s="26">
        <v>0</v>
      </c>
      <c r="H110" s="18">
        <v>500</v>
      </c>
      <c r="I110" s="132">
        <v>0</v>
      </c>
      <c r="J110" s="133" t="s">
        <v>260</v>
      </c>
      <c r="K110" s="11">
        <v>500</v>
      </c>
      <c r="L110" s="11">
        <v>0</v>
      </c>
      <c r="M110" s="11">
        <v>0</v>
      </c>
      <c r="N110" s="11">
        <v>0</v>
      </c>
      <c r="O110" s="12">
        <v>0</v>
      </c>
      <c r="P110" s="28" t="s">
        <v>4</v>
      </c>
    </row>
    <row r="111" spans="1:16" s="4" customFormat="1" ht="31.5" x14ac:dyDescent="0.25">
      <c r="A111" s="62">
        <v>4040</v>
      </c>
      <c r="B111" s="64" t="s">
        <v>99</v>
      </c>
      <c r="C111" s="16">
        <v>1300</v>
      </c>
      <c r="D111" s="80">
        <v>1300</v>
      </c>
      <c r="E111" s="70">
        <v>0</v>
      </c>
      <c r="F111" s="11">
        <v>0</v>
      </c>
      <c r="G111" s="26">
        <v>0</v>
      </c>
      <c r="H111" s="18">
        <v>1300</v>
      </c>
      <c r="I111" s="132">
        <v>18.149999999999999</v>
      </c>
      <c r="J111" s="133">
        <f t="shared" si="11"/>
        <v>1.3961538461538461E-2</v>
      </c>
      <c r="K111" s="11">
        <v>1300</v>
      </c>
      <c r="L111" s="11">
        <v>0</v>
      </c>
      <c r="M111" s="11">
        <v>0</v>
      </c>
      <c r="N111" s="11">
        <v>0</v>
      </c>
      <c r="O111" s="12">
        <v>0</v>
      </c>
      <c r="P111" s="44" t="s">
        <v>4</v>
      </c>
    </row>
    <row r="112" spans="1:16" s="4" customFormat="1" ht="31.5" x14ac:dyDescent="0.25">
      <c r="A112" s="49">
        <v>4041</v>
      </c>
      <c r="B112" s="63" t="s">
        <v>100</v>
      </c>
      <c r="C112" s="16">
        <v>4000</v>
      </c>
      <c r="D112" s="80">
        <v>4000</v>
      </c>
      <c r="E112" s="70">
        <v>0</v>
      </c>
      <c r="F112" s="11">
        <v>0</v>
      </c>
      <c r="G112" s="26">
        <v>0</v>
      </c>
      <c r="H112" s="18">
        <v>4000</v>
      </c>
      <c r="I112" s="132">
        <v>218.405</v>
      </c>
      <c r="J112" s="133">
        <f t="shared" si="11"/>
        <v>5.4601249999999997E-2</v>
      </c>
      <c r="K112" s="11">
        <v>4000</v>
      </c>
      <c r="L112" s="11">
        <v>0</v>
      </c>
      <c r="M112" s="11">
        <v>0</v>
      </c>
      <c r="N112" s="11">
        <v>0</v>
      </c>
      <c r="O112" s="12">
        <v>0</v>
      </c>
      <c r="P112" s="28" t="s">
        <v>4</v>
      </c>
    </row>
    <row r="113" spans="1:16" s="4" customFormat="1" ht="42" x14ac:dyDescent="0.25">
      <c r="A113" s="49">
        <v>4072</v>
      </c>
      <c r="B113" s="63" t="s">
        <v>102</v>
      </c>
      <c r="C113" s="16">
        <v>4000</v>
      </c>
      <c r="D113" s="80">
        <v>4000</v>
      </c>
      <c r="E113" s="70">
        <v>0</v>
      </c>
      <c r="F113" s="11">
        <v>0</v>
      </c>
      <c r="G113" s="26">
        <v>0</v>
      </c>
      <c r="H113" s="18">
        <v>4000</v>
      </c>
      <c r="I113" s="132">
        <v>187.55</v>
      </c>
      <c r="J113" s="133">
        <f t="shared" si="11"/>
        <v>4.6887500000000006E-2</v>
      </c>
      <c r="K113" s="11">
        <v>4000</v>
      </c>
      <c r="L113" s="11">
        <v>0</v>
      </c>
      <c r="M113" s="11">
        <v>0</v>
      </c>
      <c r="N113" s="11">
        <v>0</v>
      </c>
      <c r="O113" s="12">
        <v>0</v>
      </c>
      <c r="P113" s="28" t="s">
        <v>4</v>
      </c>
    </row>
    <row r="114" spans="1:16" s="4" customFormat="1" ht="21" x14ac:dyDescent="0.25">
      <c r="A114" s="49">
        <v>4073</v>
      </c>
      <c r="B114" s="63" t="s">
        <v>243</v>
      </c>
      <c r="C114" s="16">
        <v>2800</v>
      </c>
      <c r="D114" s="80">
        <v>2800</v>
      </c>
      <c r="E114" s="70">
        <v>0</v>
      </c>
      <c r="F114" s="11">
        <v>0</v>
      </c>
      <c r="G114" s="84">
        <v>0</v>
      </c>
      <c r="H114" s="18">
        <v>2800</v>
      </c>
      <c r="I114" s="132">
        <v>0</v>
      </c>
      <c r="J114" s="133" t="s">
        <v>260</v>
      </c>
      <c r="K114" s="11">
        <v>2800</v>
      </c>
      <c r="L114" s="11">
        <v>0</v>
      </c>
      <c r="M114" s="11">
        <v>0</v>
      </c>
      <c r="N114" s="11">
        <v>0</v>
      </c>
      <c r="O114" s="12">
        <v>0</v>
      </c>
      <c r="P114" s="28" t="s">
        <v>4</v>
      </c>
    </row>
    <row r="115" spans="1:16" s="4" customFormat="1" ht="34.5" customHeight="1" x14ac:dyDescent="0.25">
      <c r="A115" s="49">
        <v>4074</v>
      </c>
      <c r="B115" s="63" t="s">
        <v>104</v>
      </c>
      <c r="C115" s="16">
        <v>15000</v>
      </c>
      <c r="D115" s="80">
        <v>15000</v>
      </c>
      <c r="E115" s="70">
        <v>0</v>
      </c>
      <c r="F115" s="11">
        <v>0</v>
      </c>
      <c r="G115" s="55">
        <v>0</v>
      </c>
      <c r="H115" s="18">
        <v>600</v>
      </c>
      <c r="I115" s="132">
        <v>0</v>
      </c>
      <c r="J115" s="133" t="s">
        <v>260</v>
      </c>
      <c r="K115" s="11">
        <v>600</v>
      </c>
      <c r="L115" s="11">
        <v>14400</v>
      </c>
      <c r="M115" s="11">
        <v>0</v>
      </c>
      <c r="N115" s="11">
        <v>0</v>
      </c>
      <c r="O115" s="12">
        <v>0</v>
      </c>
      <c r="P115" s="28" t="s">
        <v>4</v>
      </c>
    </row>
    <row r="116" spans="1:16" s="4" customFormat="1" ht="34.5" customHeight="1" x14ac:dyDescent="0.25">
      <c r="A116" s="49">
        <v>4078</v>
      </c>
      <c r="B116" s="63" t="s">
        <v>106</v>
      </c>
      <c r="C116" s="16">
        <v>1700</v>
      </c>
      <c r="D116" s="80">
        <v>1700</v>
      </c>
      <c r="E116" s="70">
        <v>0</v>
      </c>
      <c r="F116" s="11">
        <v>0</v>
      </c>
      <c r="G116" s="26">
        <v>0</v>
      </c>
      <c r="H116" s="18">
        <v>1700</v>
      </c>
      <c r="I116" s="132">
        <v>335.685</v>
      </c>
      <c r="J116" s="133">
        <f t="shared" si="11"/>
        <v>0.19746176470588236</v>
      </c>
      <c r="K116" s="11">
        <v>1700</v>
      </c>
      <c r="L116" s="11">
        <v>0</v>
      </c>
      <c r="M116" s="11">
        <v>0</v>
      </c>
      <c r="N116" s="11">
        <v>0</v>
      </c>
      <c r="O116" s="12">
        <v>0</v>
      </c>
      <c r="P116" s="28" t="s">
        <v>4</v>
      </c>
    </row>
    <row r="117" spans="1:16" s="4" customFormat="1" ht="21" x14ac:dyDescent="0.25">
      <c r="A117" s="49">
        <v>4080</v>
      </c>
      <c r="B117" s="63" t="s">
        <v>107</v>
      </c>
      <c r="C117" s="16">
        <v>2639</v>
      </c>
      <c r="D117" s="80">
        <v>2639</v>
      </c>
      <c r="E117" s="11">
        <v>0</v>
      </c>
      <c r="F117" s="11">
        <v>139</v>
      </c>
      <c r="G117" s="26">
        <v>0</v>
      </c>
      <c r="H117" s="18">
        <v>2500</v>
      </c>
      <c r="I117" s="132">
        <v>0</v>
      </c>
      <c r="J117" s="133" t="s">
        <v>260</v>
      </c>
      <c r="K117" s="11">
        <v>2500</v>
      </c>
      <c r="L117" s="11">
        <v>0</v>
      </c>
      <c r="M117" s="11">
        <v>0</v>
      </c>
      <c r="N117" s="11">
        <v>0</v>
      </c>
      <c r="O117" s="12">
        <v>0</v>
      </c>
      <c r="P117" s="28" t="s">
        <v>4</v>
      </c>
    </row>
    <row r="118" spans="1:16" s="4" customFormat="1" ht="34.5" customHeight="1" x14ac:dyDescent="0.25">
      <c r="A118" s="49">
        <v>4082</v>
      </c>
      <c r="B118" s="63" t="s">
        <v>108</v>
      </c>
      <c r="C118" s="16">
        <v>1200</v>
      </c>
      <c r="D118" s="80">
        <v>1200</v>
      </c>
      <c r="E118" s="70">
        <v>0</v>
      </c>
      <c r="F118" s="11">
        <v>0</v>
      </c>
      <c r="G118" s="26">
        <v>0</v>
      </c>
      <c r="H118" s="18">
        <v>1200</v>
      </c>
      <c r="I118" s="132">
        <v>0</v>
      </c>
      <c r="J118" s="133" t="s">
        <v>260</v>
      </c>
      <c r="K118" s="11">
        <v>1200</v>
      </c>
      <c r="L118" s="11">
        <v>0</v>
      </c>
      <c r="M118" s="11">
        <v>0</v>
      </c>
      <c r="N118" s="11">
        <v>0</v>
      </c>
      <c r="O118" s="12">
        <v>0</v>
      </c>
      <c r="P118" s="28" t="s">
        <v>4</v>
      </c>
    </row>
    <row r="119" spans="1:16" s="4" customFormat="1" ht="34.5" customHeight="1" x14ac:dyDescent="0.25">
      <c r="A119" s="49">
        <v>4083</v>
      </c>
      <c r="B119" s="63" t="s">
        <v>109</v>
      </c>
      <c r="C119" s="16">
        <v>1500</v>
      </c>
      <c r="D119" s="80">
        <v>1500</v>
      </c>
      <c r="E119" s="70">
        <v>0</v>
      </c>
      <c r="F119" s="11">
        <v>0</v>
      </c>
      <c r="G119" s="26">
        <v>0</v>
      </c>
      <c r="H119" s="18">
        <v>1500</v>
      </c>
      <c r="I119" s="132">
        <v>420.20639</v>
      </c>
      <c r="J119" s="133">
        <f t="shared" si="11"/>
        <v>0.28013759333333332</v>
      </c>
      <c r="K119" s="11">
        <v>1500</v>
      </c>
      <c r="L119" s="11">
        <v>0</v>
      </c>
      <c r="M119" s="11">
        <v>0</v>
      </c>
      <c r="N119" s="11">
        <v>0</v>
      </c>
      <c r="O119" s="12">
        <v>0</v>
      </c>
      <c r="P119" s="28" t="s">
        <v>4</v>
      </c>
    </row>
    <row r="120" spans="1:16" s="4" customFormat="1" ht="34.5" customHeight="1" x14ac:dyDescent="0.25">
      <c r="A120" s="49">
        <v>4084</v>
      </c>
      <c r="B120" s="63" t="s">
        <v>110</v>
      </c>
      <c r="C120" s="16">
        <v>800</v>
      </c>
      <c r="D120" s="80">
        <v>800</v>
      </c>
      <c r="E120" s="70">
        <v>200</v>
      </c>
      <c r="F120" s="11">
        <v>0</v>
      </c>
      <c r="G120" s="26">
        <v>0</v>
      </c>
      <c r="H120" s="18">
        <v>600</v>
      </c>
      <c r="I120" s="132">
        <v>0</v>
      </c>
      <c r="J120" s="133" t="s">
        <v>260</v>
      </c>
      <c r="K120" s="11">
        <v>600</v>
      </c>
      <c r="L120" s="11">
        <v>0</v>
      </c>
      <c r="M120" s="11">
        <v>0</v>
      </c>
      <c r="N120" s="11">
        <v>0</v>
      </c>
      <c r="O120" s="12">
        <v>0</v>
      </c>
      <c r="P120" s="28" t="s">
        <v>4</v>
      </c>
    </row>
    <row r="121" spans="1:16" s="4" customFormat="1" ht="24" customHeight="1" x14ac:dyDescent="0.25">
      <c r="A121" s="49">
        <v>4085</v>
      </c>
      <c r="B121" s="63" t="s">
        <v>111</v>
      </c>
      <c r="C121" s="16">
        <v>6700</v>
      </c>
      <c r="D121" s="80">
        <v>6500</v>
      </c>
      <c r="E121" s="70">
        <v>200</v>
      </c>
      <c r="F121" s="11">
        <v>0</v>
      </c>
      <c r="G121" s="26">
        <v>0</v>
      </c>
      <c r="H121" s="18">
        <v>6500</v>
      </c>
      <c r="I121" s="132">
        <v>402.08300000000003</v>
      </c>
      <c r="J121" s="133">
        <f t="shared" si="11"/>
        <v>6.1858923076923082E-2</v>
      </c>
      <c r="K121" s="11">
        <v>6500</v>
      </c>
      <c r="L121" s="11">
        <v>0</v>
      </c>
      <c r="M121" s="11">
        <v>0</v>
      </c>
      <c r="N121" s="11">
        <v>0</v>
      </c>
      <c r="O121" s="12">
        <v>0</v>
      </c>
      <c r="P121" s="28" t="s">
        <v>4</v>
      </c>
    </row>
    <row r="122" spans="1:16" s="4" customFormat="1" ht="34.5" customHeight="1" x14ac:dyDescent="0.25">
      <c r="A122" s="49">
        <v>4086</v>
      </c>
      <c r="B122" s="63" t="s">
        <v>112</v>
      </c>
      <c r="C122" s="16">
        <v>6200</v>
      </c>
      <c r="D122" s="80">
        <v>6200</v>
      </c>
      <c r="E122" s="70">
        <v>0</v>
      </c>
      <c r="F122" s="11">
        <v>0</v>
      </c>
      <c r="G122" s="26">
        <v>0</v>
      </c>
      <c r="H122" s="18">
        <v>6200</v>
      </c>
      <c r="I122" s="132">
        <v>24.2</v>
      </c>
      <c r="J122" s="134">
        <f t="shared" si="11"/>
        <v>3.9032258064516127E-3</v>
      </c>
      <c r="K122" s="11">
        <v>6200</v>
      </c>
      <c r="L122" s="11">
        <v>0</v>
      </c>
      <c r="M122" s="11">
        <v>0</v>
      </c>
      <c r="N122" s="11">
        <v>0</v>
      </c>
      <c r="O122" s="12">
        <v>0</v>
      </c>
      <c r="P122" s="28" t="s">
        <v>4</v>
      </c>
    </row>
    <row r="123" spans="1:16" s="4" customFormat="1" ht="24" customHeight="1" x14ac:dyDescent="0.25">
      <c r="A123" s="49">
        <v>4087</v>
      </c>
      <c r="B123" s="63" t="s">
        <v>113</v>
      </c>
      <c r="C123" s="16">
        <v>672</v>
      </c>
      <c r="D123" s="80">
        <v>672</v>
      </c>
      <c r="E123" s="70">
        <v>0</v>
      </c>
      <c r="F123" s="11">
        <v>0</v>
      </c>
      <c r="G123" s="26">
        <v>0</v>
      </c>
      <c r="H123" s="18">
        <v>672</v>
      </c>
      <c r="I123" s="132">
        <v>672</v>
      </c>
      <c r="J123" s="133">
        <f t="shared" si="11"/>
        <v>1</v>
      </c>
      <c r="K123" s="11">
        <v>672</v>
      </c>
      <c r="L123" s="11">
        <v>0</v>
      </c>
      <c r="M123" s="11">
        <v>0</v>
      </c>
      <c r="N123" s="11">
        <v>0</v>
      </c>
      <c r="O123" s="12">
        <v>0</v>
      </c>
      <c r="P123" s="28" t="s">
        <v>4</v>
      </c>
    </row>
    <row r="124" spans="1:16" s="4" customFormat="1" ht="31.5" x14ac:dyDescent="0.25">
      <c r="A124" s="49">
        <v>4090</v>
      </c>
      <c r="B124" s="63" t="s">
        <v>114</v>
      </c>
      <c r="C124" s="16">
        <v>185.43000000000006</v>
      </c>
      <c r="D124" s="80">
        <v>185.43000000000006</v>
      </c>
      <c r="E124" s="70">
        <v>0</v>
      </c>
      <c r="F124" s="11">
        <v>0</v>
      </c>
      <c r="G124" s="26">
        <v>0</v>
      </c>
      <c r="H124" s="18">
        <v>185.43</v>
      </c>
      <c r="I124" s="132">
        <v>185.4204</v>
      </c>
      <c r="J124" s="133">
        <f t="shared" si="11"/>
        <v>0.9999482284419996</v>
      </c>
      <c r="K124" s="11">
        <v>185.43000000000006</v>
      </c>
      <c r="L124" s="11">
        <v>0</v>
      </c>
      <c r="M124" s="11">
        <v>0</v>
      </c>
      <c r="N124" s="11">
        <v>0</v>
      </c>
      <c r="O124" s="12">
        <v>0</v>
      </c>
      <c r="P124" s="28" t="s">
        <v>4</v>
      </c>
    </row>
    <row r="125" spans="1:16" s="4" customFormat="1" ht="24" customHeight="1" x14ac:dyDescent="0.25">
      <c r="A125" s="49">
        <v>4091</v>
      </c>
      <c r="B125" s="63" t="s">
        <v>115</v>
      </c>
      <c r="C125" s="16">
        <v>4300</v>
      </c>
      <c r="D125" s="80">
        <v>4300</v>
      </c>
      <c r="E125" s="70">
        <v>0</v>
      </c>
      <c r="F125" s="11">
        <v>0</v>
      </c>
      <c r="G125" s="26">
        <v>0</v>
      </c>
      <c r="H125" s="18">
        <v>4300</v>
      </c>
      <c r="I125" s="132">
        <v>411.4</v>
      </c>
      <c r="J125" s="133">
        <f t="shared" si="11"/>
        <v>9.567441860465116E-2</v>
      </c>
      <c r="K125" s="11">
        <v>4300</v>
      </c>
      <c r="L125" s="11">
        <v>0</v>
      </c>
      <c r="M125" s="11">
        <v>0</v>
      </c>
      <c r="N125" s="11">
        <v>0</v>
      </c>
      <c r="O125" s="12">
        <v>0</v>
      </c>
      <c r="P125" s="28" t="s">
        <v>4</v>
      </c>
    </row>
    <row r="126" spans="1:16" s="4" customFormat="1" ht="24" customHeight="1" x14ac:dyDescent="0.25">
      <c r="A126" s="49">
        <v>4092</v>
      </c>
      <c r="B126" s="63" t="s">
        <v>116</v>
      </c>
      <c r="C126" s="16">
        <v>2000</v>
      </c>
      <c r="D126" s="80">
        <v>2000</v>
      </c>
      <c r="E126" s="70">
        <v>0</v>
      </c>
      <c r="F126" s="11">
        <v>0</v>
      </c>
      <c r="G126" s="26">
        <v>0</v>
      </c>
      <c r="H126" s="18">
        <v>2000</v>
      </c>
      <c r="I126" s="132">
        <v>0</v>
      </c>
      <c r="J126" s="133" t="s">
        <v>260</v>
      </c>
      <c r="K126" s="11">
        <v>2000</v>
      </c>
      <c r="L126" s="11">
        <v>0</v>
      </c>
      <c r="M126" s="11">
        <v>0</v>
      </c>
      <c r="N126" s="11">
        <v>0</v>
      </c>
      <c r="O126" s="12">
        <v>0</v>
      </c>
      <c r="P126" s="28" t="s">
        <v>4</v>
      </c>
    </row>
    <row r="127" spans="1:16" s="4" customFormat="1" ht="34.5" customHeight="1" x14ac:dyDescent="0.25">
      <c r="A127" s="49">
        <v>4093</v>
      </c>
      <c r="B127" s="63" t="s">
        <v>117</v>
      </c>
      <c r="C127" s="16">
        <v>3000</v>
      </c>
      <c r="D127" s="80">
        <v>3000</v>
      </c>
      <c r="E127" s="70">
        <v>0</v>
      </c>
      <c r="F127" s="11">
        <v>0</v>
      </c>
      <c r="G127" s="26">
        <v>0</v>
      </c>
      <c r="H127" s="18">
        <v>3000</v>
      </c>
      <c r="I127" s="132">
        <v>1983.097</v>
      </c>
      <c r="J127" s="133">
        <f t="shared" si="11"/>
        <v>0.66103233333333333</v>
      </c>
      <c r="K127" s="11">
        <v>3000</v>
      </c>
      <c r="L127" s="11">
        <v>0</v>
      </c>
      <c r="M127" s="11">
        <v>0</v>
      </c>
      <c r="N127" s="11">
        <v>0</v>
      </c>
      <c r="O127" s="12">
        <v>0</v>
      </c>
      <c r="P127" s="28" t="s">
        <v>4</v>
      </c>
    </row>
    <row r="128" spans="1:16" s="4" customFormat="1" ht="24" customHeight="1" x14ac:dyDescent="0.25">
      <c r="A128" s="49">
        <v>4094</v>
      </c>
      <c r="B128" s="63" t="s">
        <v>118</v>
      </c>
      <c r="C128" s="16">
        <v>300</v>
      </c>
      <c r="D128" s="80">
        <v>300</v>
      </c>
      <c r="E128" s="70">
        <v>0</v>
      </c>
      <c r="F128" s="11">
        <v>0</v>
      </c>
      <c r="G128" s="26">
        <v>0</v>
      </c>
      <c r="H128" s="18">
        <v>300</v>
      </c>
      <c r="I128" s="132">
        <v>83.126999999999995</v>
      </c>
      <c r="J128" s="133">
        <f t="shared" si="11"/>
        <v>0.27709</v>
      </c>
      <c r="K128" s="11">
        <v>300</v>
      </c>
      <c r="L128" s="11">
        <v>0</v>
      </c>
      <c r="M128" s="11">
        <v>0</v>
      </c>
      <c r="N128" s="11">
        <v>0</v>
      </c>
      <c r="O128" s="12">
        <v>0</v>
      </c>
      <c r="P128" s="28" t="s">
        <v>4</v>
      </c>
    </row>
    <row r="129" spans="1:16" s="4" customFormat="1" ht="31.5" x14ac:dyDescent="0.25">
      <c r="A129" s="49">
        <v>4095</v>
      </c>
      <c r="B129" s="50" t="s">
        <v>119</v>
      </c>
      <c r="C129" s="16">
        <v>2500</v>
      </c>
      <c r="D129" s="80">
        <v>2500</v>
      </c>
      <c r="E129" s="70">
        <v>0</v>
      </c>
      <c r="F129" s="11">
        <v>0</v>
      </c>
      <c r="G129" s="26">
        <v>0</v>
      </c>
      <c r="H129" s="18">
        <v>2500</v>
      </c>
      <c r="I129" s="132">
        <v>0</v>
      </c>
      <c r="J129" s="133" t="s">
        <v>260</v>
      </c>
      <c r="K129" s="11">
        <v>2500</v>
      </c>
      <c r="L129" s="11">
        <v>0</v>
      </c>
      <c r="M129" s="11">
        <v>0</v>
      </c>
      <c r="N129" s="11">
        <v>0</v>
      </c>
      <c r="O129" s="12">
        <v>0</v>
      </c>
      <c r="P129" s="28" t="s">
        <v>4</v>
      </c>
    </row>
    <row r="130" spans="1:16" s="4" customFormat="1" ht="34.5" customHeight="1" x14ac:dyDescent="0.25">
      <c r="A130" s="62">
        <v>4096</v>
      </c>
      <c r="B130" s="64" t="s">
        <v>121</v>
      </c>
      <c r="C130" s="16">
        <v>838.59</v>
      </c>
      <c r="D130" s="80">
        <v>800</v>
      </c>
      <c r="E130" s="70">
        <v>38.590000000000003</v>
      </c>
      <c r="F130" s="11">
        <v>0</v>
      </c>
      <c r="G130" s="26">
        <v>0</v>
      </c>
      <c r="H130" s="18">
        <v>800</v>
      </c>
      <c r="I130" s="132">
        <v>33.274999999999999</v>
      </c>
      <c r="J130" s="133">
        <f t="shared" si="11"/>
        <v>4.1593749999999999E-2</v>
      </c>
      <c r="K130" s="11">
        <v>800</v>
      </c>
      <c r="L130" s="11">
        <v>0</v>
      </c>
      <c r="M130" s="11">
        <v>0</v>
      </c>
      <c r="N130" s="11">
        <v>0</v>
      </c>
      <c r="O130" s="12">
        <v>0</v>
      </c>
      <c r="P130" s="44" t="s">
        <v>4</v>
      </c>
    </row>
    <row r="131" spans="1:16" s="4" customFormat="1" ht="34.5" customHeight="1" x14ac:dyDescent="0.25">
      <c r="A131" s="49">
        <v>4097</v>
      </c>
      <c r="B131" s="63" t="s">
        <v>122</v>
      </c>
      <c r="C131" s="16">
        <v>7314</v>
      </c>
      <c r="D131" s="80">
        <v>7314</v>
      </c>
      <c r="E131" s="70">
        <v>200</v>
      </c>
      <c r="F131" s="11">
        <v>0</v>
      </c>
      <c r="G131" s="26">
        <v>0</v>
      </c>
      <c r="H131" s="18">
        <v>7114</v>
      </c>
      <c r="I131" s="132">
        <v>59.29</v>
      </c>
      <c r="J131" s="133">
        <f t="shared" si="11"/>
        <v>8.3342704526286199E-3</v>
      </c>
      <c r="K131" s="11">
        <v>7114</v>
      </c>
      <c r="L131" s="11">
        <v>0</v>
      </c>
      <c r="M131" s="11">
        <v>0</v>
      </c>
      <c r="N131" s="11">
        <v>0</v>
      </c>
      <c r="O131" s="12">
        <v>0</v>
      </c>
      <c r="P131" s="28" t="s">
        <v>4</v>
      </c>
    </row>
    <row r="132" spans="1:16" s="4" customFormat="1" ht="34.5" customHeight="1" x14ac:dyDescent="0.25">
      <c r="A132" s="49">
        <v>4098</v>
      </c>
      <c r="B132" s="63" t="s">
        <v>123</v>
      </c>
      <c r="C132" s="16">
        <v>3230.44</v>
      </c>
      <c r="D132" s="80">
        <v>3100</v>
      </c>
      <c r="E132" s="70">
        <v>130.44</v>
      </c>
      <c r="F132" s="11">
        <v>0</v>
      </c>
      <c r="G132" s="26">
        <v>0</v>
      </c>
      <c r="H132" s="18">
        <v>3100</v>
      </c>
      <c r="I132" s="132">
        <v>47.250500000000002</v>
      </c>
      <c r="J132" s="133">
        <f t="shared" si="11"/>
        <v>1.524209677419355E-2</v>
      </c>
      <c r="K132" s="11">
        <v>3100</v>
      </c>
      <c r="L132" s="11">
        <v>0</v>
      </c>
      <c r="M132" s="11">
        <v>0</v>
      </c>
      <c r="N132" s="11">
        <v>0</v>
      </c>
      <c r="O132" s="12">
        <v>0</v>
      </c>
      <c r="P132" s="28" t="s">
        <v>4</v>
      </c>
    </row>
    <row r="133" spans="1:16" s="4" customFormat="1" ht="21" x14ac:dyDescent="0.25">
      <c r="A133" s="49">
        <v>4099</v>
      </c>
      <c r="B133" s="63" t="s">
        <v>124</v>
      </c>
      <c r="C133" s="16">
        <v>600</v>
      </c>
      <c r="D133" s="80">
        <v>600</v>
      </c>
      <c r="E133" s="70">
        <v>0</v>
      </c>
      <c r="F133" s="11">
        <v>0</v>
      </c>
      <c r="G133" s="26">
        <v>0</v>
      </c>
      <c r="H133" s="18">
        <v>600</v>
      </c>
      <c r="I133" s="132">
        <v>0</v>
      </c>
      <c r="J133" s="133" t="s">
        <v>260</v>
      </c>
      <c r="K133" s="11">
        <v>600</v>
      </c>
      <c r="L133" s="11">
        <v>0</v>
      </c>
      <c r="M133" s="11">
        <v>0</v>
      </c>
      <c r="N133" s="11">
        <v>0</v>
      </c>
      <c r="O133" s="12">
        <v>0</v>
      </c>
      <c r="P133" s="28" t="s">
        <v>4</v>
      </c>
    </row>
    <row r="134" spans="1:16" s="4" customFormat="1" ht="21" x14ac:dyDescent="0.25">
      <c r="A134" s="49">
        <v>4100</v>
      </c>
      <c r="B134" s="63" t="s">
        <v>125</v>
      </c>
      <c r="C134" s="16">
        <v>1055</v>
      </c>
      <c r="D134" s="80">
        <v>1055</v>
      </c>
      <c r="E134" s="70">
        <v>0</v>
      </c>
      <c r="F134" s="11">
        <v>0</v>
      </c>
      <c r="G134" s="26">
        <v>0</v>
      </c>
      <c r="H134" s="18">
        <v>1055</v>
      </c>
      <c r="I134" s="132">
        <v>40</v>
      </c>
      <c r="J134" s="133">
        <f t="shared" si="11"/>
        <v>3.7914691943127965E-2</v>
      </c>
      <c r="K134" s="11">
        <v>1055</v>
      </c>
      <c r="L134" s="11">
        <v>0</v>
      </c>
      <c r="M134" s="11">
        <v>0</v>
      </c>
      <c r="N134" s="11">
        <v>0</v>
      </c>
      <c r="O134" s="12">
        <v>0</v>
      </c>
      <c r="P134" s="28" t="s">
        <v>4</v>
      </c>
    </row>
    <row r="135" spans="1:16" s="4" customFormat="1" ht="24" customHeight="1" x14ac:dyDescent="0.25">
      <c r="A135" s="49">
        <v>4101</v>
      </c>
      <c r="B135" s="63" t="s">
        <v>126</v>
      </c>
      <c r="C135" s="16">
        <v>5000</v>
      </c>
      <c r="D135" s="80">
        <v>5000</v>
      </c>
      <c r="E135" s="70">
        <v>0</v>
      </c>
      <c r="F135" s="11">
        <v>0</v>
      </c>
      <c r="G135" s="26">
        <v>0</v>
      </c>
      <c r="H135" s="18">
        <v>5000</v>
      </c>
      <c r="I135" s="132">
        <v>260.14999999999998</v>
      </c>
      <c r="J135" s="133">
        <f t="shared" si="11"/>
        <v>5.2029999999999993E-2</v>
      </c>
      <c r="K135" s="11">
        <v>5000</v>
      </c>
      <c r="L135" s="11">
        <v>0</v>
      </c>
      <c r="M135" s="11">
        <v>0</v>
      </c>
      <c r="N135" s="11">
        <v>0</v>
      </c>
      <c r="O135" s="12">
        <v>0</v>
      </c>
      <c r="P135" s="28" t="s">
        <v>4</v>
      </c>
    </row>
    <row r="136" spans="1:16" s="4" customFormat="1" ht="24" customHeight="1" x14ac:dyDescent="0.25">
      <c r="A136" s="49">
        <v>4102</v>
      </c>
      <c r="B136" s="63" t="s">
        <v>127</v>
      </c>
      <c r="C136" s="16">
        <v>11865</v>
      </c>
      <c r="D136" s="80">
        <v>11865</v>
      </c>
      <c r="E136" s="70">
        <v>0</v>
      </c>
      <c r="F136" s="11">
        <v>0</v>
      </c>
      <c r="G136" s="26">
        <v>0</v>
      </c>
      <c r="H136" s="18">
        <v>11865</v>
      </c>
      <c r="I136" s="132">
        <v>5409.8919999999998</v>
      </c>
      <c r="J136" s="133">
        <f t="shared" si="11"/>
        <v>0.45595381373788452</v>
      </c>
      <c r="K136" s="11">
        <v>11865</v>
      </c>
      <c r="L136" s="11">
        <v>0</v>
      </c>
      <c r="M136" s="11">
        <v>0</v>
      </c>
      <c r="N136" s="11">
        <v>0</v>
      </c>
      <c r="O136" s="12">
        <v>0</v>
      </c>
      <c r="P136" s="28" t="s">
        <v>4</v>
      </c>
    </row>
    <row r="137" spans="1:16" s="4" customFormat="1" ht="24" customHeight="1" x14ac:dyDescent="0.25">
      <c r="A137" s="67">
        <v>4104</v>
      </c>
      <c r="B137" s="50" t="s">
        <v>166</v>
      </c>
      <c r="C137" s="16">
        <v>2763</v>
      </c>
      <c r="D137" s="80">
        <v>2763</v>
      </c>
      <c r="E137" s="70">
        <v>20</v>
      </c>
      <c r="F137" s="11">
        <v>0</v>
      </c>
      <c r="G137" s="26">
        <v>0</v>
      </c>
      <c r="H137" s="18">
        <v>2743</v>
      </c>
      <c r="I137" s="132">
        <v>2486.9269300000001</v>
      </c>
      <c r="J137" s="133">
        <f t="shared" si="11"/>
        <v>0.90664488880787464</v>
      </c>
      <c r="K137" s="11">
        <v>2743</v>
      </c>
      <c r="L137" s="11">
        <v>0</v>
      </c>
      <c r="M137" s="11">
        <v>0</v>
      </c>
      <c r="N137" s="11">
        <v>0</v>
      </c>
      <c r="O137" s="12">
        <v>0</v>
      </c>
      <c r="P137" s="28" t="s">
        <v>4</v>
      </c>
    </row>
    <row r="138" spans="1:16" s="4" customFormat="1" ht="31.5" x14ac:dyDescent="0.25">
      <c r="A138" s="67">
        <v>4105</v>
      </c>
      <c r="B138" s="50" t="s">
        <v>167</v>
      </c>
      <c r="C138" s="16">
        <v>12100</v>
      </c>
      <c r="D138" s="80">
        <v>12100</v>
      </c>
      <c r="E138" s="70">
        <v>0</v>
      </c>
      <c r="F138" s="11">
        <v>0</v>
      </c>
      <c r="G138" s="26">
        <v>0</v>
      </c>
      <c r="H138" s="18">
        <v>680</v>
      </c>
      <c r="I138" s="132">
        <v>466.45</v>
      </c>
      <c r="J138" s="133">
        <f t="shared" si="11"/>
        <v>0.68595588235294114</v>
      </c>
      <c r="K138" s="11">
        <v>680</v>
      </c>
      <c r="L138" s="11">
        <v>11420</v>
      </c>
      <c r="M138" s="11">
        <v>0</v>
      </c>
      <c r="N138" s="11">
        <v>0</v>
      </c>
      <c r="O138" s="12">
        <v>0</v>
      </c>
      <c r="P138" s="28" t="s">
        <v>4</v>
      </c>
    </row>
    <row r="139" spans="1:16" s="4" customFormat="1" ht="31.5" x14ac:dyDescent="0.25">
      <c r="A139" s="67">
        <v>4106</v>
      </c>
      <c r="B139" s="50" t="s">
        <v>168</v>
      </c>
      <c r="C139" s="16">
        <v>150</v>
      </c>
      <c r="D139" s="80">
        <v>150</v>
      </c>
      <c r="E139" s="70">
        <v>0</v>
      </c>
      <c r="F139" s="11">
        <v>0</v>
      </c>
      <c r="G139" s="26">
        <v>0</v>
      </c>
      <c r="H139" s="18">
        <v>150</v>
      </c>
      <c r="I139" s="132">
        <v>0</v>
      </c>
      <c r="J139" s="133" t="s">
        <v>260</v>
      </c>
      <c r="K139" s="11">
        <v>150</v>
      </c>
      <c r="L139" s="11">
        <v>0</v>
      </c>
      <c r="M139" s="11">
        <v>0</v>
      </c>
      <c r="N139" s="11">
        <v>0</v>
      </c>
      <c r="O139" s="12">
        <v>0</v>
      </c>
      <c r="P139" s="28" t="s">
        <v>4</v>
      </c>
    </row>
    <row r="140" spans="1:16" s="4" customFormat="1" ht="24" customHeight="1" x14ac:dyDescent="0.25">
      <c r="A140" s="67">
        <v>4107</v>
      </c>
      <c r="B140" s="50" t="s">
        <v>169</v>
      </c>
      <c r="C140" s="16">
        <v>150</v>
      </c>
      <c r="D140" s="80">
        <v>150</v>
      </c>
      <c r="E140" s="70">
        <v>0</v>
      </c>
      <c r="F140" s="11">
        <v>0</v>
      </c>
      <c r="G140" s="26">
        <v>0</v>
      </c>
      <c r="H140" s="18">
        <v>150</v>
      </c>
      <c r="I140" s="132">
        <v>108.9</v>
      </c>
      <c r="J140" s="133">
        <f t="shared" si="11"/>
        <v>0.72600000000000009</v>
      </c>
      <c r="K140" s="11">
        <v>150</v>
      </c>
      <c r="L140" s="11">
        <v>0</v>
      </c>
      <c r="M140" s="11">
        <v>0</v>
      </c>
      <c r="N140" s="11">
        <v>0</v>
      </c>
      <c r="O140" s="12">
        <v>0</v>
      </c>
      <c r="P140" s="28" t="s">
        <v>4</v>
      </c>
    </row>
    <row r="141" spans="1:16" s="4" customFormat="1" ht="31.5" x14ac:dyDescent="0.25">
      <c r="A141" s="85">
        <v>4108</v>
      </c>
      <c r="B141" s="50" t="s">
        <v>225</v>
      </c>
      <c r="C141" s="16">
        <v>1219.43</v>
      </c>
      <c r="D141" s="80">
        <v>1189.18</v>
      </c>
      <c r="E141" s="70">
        <v>30.25</v>
      </c>
      <c r="F141" s="11">
        <v>0</v>
      </c>
      <c r="G141" s="26"/>
      <c r="H141" s="18">
        <v>1200</v>
      </c>
      <c r="I141" s="132">
        <v>1189.1713300000001</v>
      </c>
      <c r="J141" s="133">
        <f t="shared" si="11"/>
        <v>0.99097610833333338</v>
      </c>
      <c r="K141" s="11">
        <v>1189.18</v>
      </c>
      <c r="L141" s="11">
        <v>0</v>
      </c>
      <c r="M141" s="11">
        <v>0</v>
      </c>
      <c r="N141" s="11">
        <v>0</v>
      </c>
      <c r="O141" s="12">
        <v>0</v>
      </c>
      <c r="P141" s="28" t="s">
        <v>4</v>
      </c>
    </row>
    <row r="142" spans="1:16" s="4" customFormat="1" ht="42" x14ac:dyDescent="0.25">
      <c r="A142" s="86">
        <v>4110</v>
      </c>
      <c r="B142" s="63" t="s">
        <v>244</v>
      </c>
      <c r="C142" s="16">
        <v>2400</v>
      </c>
      <c r="D142" s="80">
        <v>2400</v>
      </c>
      <c r="E142" s="70">
        <v>0</v>
      </c>
      <c r="F142" s="11">
        <v>0</v>
      </c>
      <c r="G142" s="65">
        <v>0</v>
      </c>
      <c r="H142" s="18">
        <v>2400</v>
      </c>
      <c r="I142" s="132">
        <v>0</v>
      </c>
      <c r="J142" s="133" t="s">
        <v>260</v>
      </c>
      <c r="K142" s="11">
        <v>2400</v>
      </c>
      <c r="L142" s="11">
        <v>0</v>
      </c>
      <c r="M142" s="11">
        <v>0</v>
      </c>
      <c r="N142" s="11">
        <v>0</v>
      </c>
      <c r="O142" s="12">
        <v>0</v>
      </c>
      <c r="P142" s="28" t="s">
        <v>4</v>
      </c>
    </row>
    <row r="143" spans="1:16" s="4" customFormat="1" ht="21" x14ac:dyDescent="0.25">
      <c r="A143" s="86">
        <v>4111</v>
      </c>
      <c r="B143" s="63" t="s">
        <v>245</v>
      </c>
      <c r="C143" s="16">
        <v>150</v>
      </c>
      <c r="D143" s="80">
        <v>150</v>
      </c>
      <c r="E143" s="70">
        <v>0</v>
      </c>
      <c r="F143" s="11">
        <v>0</v>
      </c>
      <c r="G143" s="65">
        <v>0</v>
      </c>
      <c r="H143" s="18">
        <v>150</v>
      </c>
      <c r="I143" s="132">
        <v>0</v>
      </c>
      <c r="J143" s="133" t="s">
        <v>260</v>
      </c>
      <c r="K143" s="11">
        <v>150</v>
      </c>
      <c r="L143" s="11">
        <v>0</v>
      </c>
      <c r="M143" s="11">
        <v>0</v>
      </c>
      <c r="N143" s="11">
        <v>0</v>
      </c>
      <c r="O143" s="12">
        <v>0</v>
      </c>
      <c r="P143" s="28" t="s">
        <v>4</v>
      </c>
    </row>
    <row r="144" spans="1:16" s="4" customFormat="1" ht="31.5" x14ac:dyDescent="0.25">
      <c r="A144" s="86">
        <v>4112</v>
      </c>
      <c r="B144" s="63" t="s">
        <v>246</v>
      </c>
      <c r="C144" s="16">
        <v>1800</v>
      </c>
      <c r="D144" s="80">
        <v>1800</v>
      </c>
      <c r="E144" s="70">
        <v>0</v>
      </c>
      <c r="F144" s="11">
        <v>0</v>
      </c>
      <c r="G144" s="65">
        <v>0</v>
      </c>
      <c r="H144" s="18">
        <v>1800</v>
      </c>
      <c r="I144" s="132">
        <v>0</v>
      </c>
      <c r="J144" s="133" t="s">
        <v>260</v>
      </c>
      <c r="K144" s="11">
        <v>1800</v>
      </c>
      <c r="L144" s="11">
        <v>0</v>
      </c>
      <c r="M144" s="11">
        <v>0</v>
      </c>
      <c r="N144" s="11">
        <v>0</v>
      </c>
      <c r="O144" s="12">
        <v>0</v>
      </c>
      <c r="P144" s="28" t="s">
        <v>4</v>
      </c>
    </row>
    <row r="145" spans="1:16" s="4" customFormat="1" ht="31.5" x14ac:dyDescent="0.25">
      <c r="A145" s="86">
        <v>4125</v>
      </c>
      <c r="B145" s="63" t="s">
        <v>248</v>
      </c>
      <c r="C145" s="16">
        <v>2777.05</v>
      </c>
      <c r="D145" s="80">
        <v>1050</v>
      </c>
      <c r="E145" s="70">
        <v>1727.05</v>
      </c>
      <c r="F145" s="11">
        <v>0</v>
      </c>
      <c r="G145" s="65">
        <v>0</v>
      </c>
      <c r="H145" s="18">
        <v>650</v>
      </c>
      <c r="I145" s="132">
        <v>0</v>
      </c>
      <c r="J145" s="133" t="s">
        <v>260</v>
      </c>
      <c r="K145" s="11">
        <v>1050</v>
      </c>
      <c r="L145" s="11">
        <v>0</v>
      </c>
      <c r="M145" s="11">
        <v>0</v>
      </c>
      <c r="N145" s="11">
        <v>0</v>
      </c>
      <c r="O145" s="12">
        <v>0</v>
      </c>
      <c r="P145" s="28" t="s">
        <v>4</v>
      </c>
    </row>
    <row r="146" spans="1:16" s="4" customFormat="1" ht="31.5" x14ac:dyDescent="0.25">
      <c r="A146" s="86">
        <v>4126</v>
      </c>
      <c r="B146" s="63" t="s">
        <v>249</v>
      </c>
      <c r="C146" s="16">
        <v>2279.08</v>
      </c>
      <c r="D146" s="80">
        <v>2100</v>
      </c>
      <c r="E146" s="70">
        <v>179.08</v>
      </c>
      <c r="F146" s="11">
        <v>0</v>
      </c>
      <c r="G146" s="65">
        <v>0</v>
      </c>
      <c r="H146" s="18">
        <v>2100</v>
      </c>
      <c r="I146" s="132">
        <v>0</v>
      </c>
      <c r="J146" s="133" t="s">
        <v>260</v>
      </c>
      <c r="K146" s="11">
        <v>2100</v>
      </c>
      <c r="L146" s="11">
        <v>0</v>
      </c>
      <c r="M146" s="11">
        <v>0</v>
      </c>
      <c r="N146" s="11">
        <v>0</v>
      </c>
      <c r="O146" s="12">
        <v>0</v>
      </c>
      <c r="P146" s="28" t="s">
        <v>4</v>
      </c>
    </row>
    <row r="147" spans="1:16" s="4" customFormat="1" ht="21" x14ac:dyDescent="0.25">
      <c r="A147" s="86">
        <v>4127</v>
      </c>
      <c r="B147" s="63" t="s">
        <v>250</v>
      </c>
      <c r="C147" s="16">
        <v>1101</v>
      </c>
      <c r="D147" s="80">
        <v>1101</v>
      </c>
      <c r="E147" s="70">
        <v>0</v>
      </c>
      <c r="F147" s="11">
        <v>0</v>
      </c>
      <c r="G147" s="65">
        <v>0</v>
      </c>
      <c r="H147" s="18">
        <v>1101</v>
      </c>
      <c r="I147" s="132">
        <v>0</v>
      </c>
      <c r="J147" s="133" t="s">
        <v>260</v>
      </c>
      <c r="K147" s="11">
        <v>1101</v>
      </c>
      <c r="L147" s="11">
        <v>0</v>
      </c>
      <c r="M147" s="11">
        <v>0</v>
      </c>
      <c r="N147" s="11">
        <v>0</v>
      </c>
      <c r="O147" s="12">
        <v>0</v>
      </c>
      <c r="P147" s="28" t="s">
        <v>4</v>
      </c>
    </row>
    <row r="148" spans="1:16" s="4" customFormat="1" ht="21" x14ac:dyDescent="0.25">
      <c r="A148" s="86">
        <v>4138</v>
      </c>
      <c r="B148" s="63" t="s">
        <v>251</v>
      </c>
      <c r="C148" s="16">
        <v>350</v>
      </c>
      <c r="D148" s="80">
        <v>350</v>
      </c>
      <c r="E148" s="70">
        <v>0</v>
      </c>
      <c r="F148" s="11">
        <v>0</v>
      </c>
      <c r="G148" s="65">
        <v>0</v>
      </c>
      <c r="H148" s="18">
        <v>350</v>
      </c>
      <c r="I148" s="132">
        <v>211.024</v>
      </c>
      <c r="J148" s="133">
        <f t="shared" ref="J147:J184" si="12">I148/H148</f>
        <v>0.60292571428571429</v>
      </c>
      <c r="K148" s="11">
        <v>350</v>
      </c>
      <c r="L148" s="11">
        <v>0</v>
      </c>
      <c r="M148" s="11">
        <v>0</v>
      </c>
      <c r="N148" s="11">
        <v>0</v>
      </c>
      <c r="O148" s="12">
        <v>0</v>
      </c>
      <c r="P148" s="28" t="s">
        <v>4</v>
      </c>
    </row>
    <row r="149" spans="1:16" s="4" customFormat="1" ht="21" x14ac:dyDescent="0.25">
      <c r="A149" s="86">
        <v>4147</v>
      </c>
      <c r="B149" s="63" t="s">
        <v>252</v>
      </c>
      <c r="C149" s="16">
        <v>960</v>
      </c>
      <c r="D149" s="80">
        <v>300</v>
      </c>
      <c r="E149" s="70">
        <v>660</v>
      </c>
      <c r="F149" s="11">
        <v>0</v>
      </c>
      <c r="G149" s="65">
        <v>0</v>
      </c>
      <c r="H149" s="18">
        <v>300</v>
      </c>
      <c r="I149" s="132">
        <v>0</v>
      </c>
      <c r="J149" s="133" t="s">
        <v>260</v>
      </c>
      <c r="K149" s="11">
        <v>300</v>
      </c>
      <c r="L149" s="11">
        <v>0</v>
      </c>
      <c r="M149" s="11">
        <v>0</v>
      </c>
      <c r="N149" s="11">
        <v>0</v>
      </c>
      <c r="O149" s="12">
        <v>0</v>
      </c>
      <c r="P149" s="28" t="s">
        <v>4</v>
      </c>
    </row>
    <row r="150" spans="1:16" s="4" customFormat="1" ht="21" x14ac:dyDescent="0.25">
      <c r="A150" s="87">
        <v>5181</v>
      </c>
      <c r="B150" s="63" t="s">
        <v>193</v>
      </c>
      <c r="C150" s="16">
        <v>39682.266000000003</v>
      </c>
      <c r="D150" s="80">
        <v>880</v>
      </c>
      <c r="E150" s="70">
        <v>0</v>
      </c>
      <c r="F150" s="11">
        <v>28091</v>
      </c>
      <c r="G150" s="65">
        <v>10711.266</v>
      </c>
      <c r="H150" s="18">
        <v>880</v>
      </c>
      <c r="I150" s="132">
        <v>380</v>
      </c>
      <c r="J150" s="133">
        <f t="shared" si="12"/>
        <v>0.43181818181818182</v>
      </c>
      <c r="K150" s="11">
        <v>880</v>
      </c>
      <c r="L150" s="11">
        <v>0</v>
      </c>
      <c r="M150" s="11">
        <v>0</v>
      </c>
      <c r="N150" s="11">
        <v>0</v>
      </c>
      <c r="O150" s="12">
        <v>0</v>
      </c>
      <c r="P150" s="93" t="s">
        <v>257</v>
      </c>
    </row>
    <row r="151" spans="1:16" s="4" customFormat="1" ht="45" customHeight="1" x14ac:dyDescent="0.25">
      <c r="A151" s="49">
        <v>5456</v>
      </c>
      <c r="B151" s="63" t="s">
        <v>18</v>
      </c>
      <c r="C151" s="16">
        <v>57448.270000000004</v>
      </c>
      <c r="D151" s="80">
        <v>57448.27</v>
      </c>
      <c r="E151" s="70">
        <v>0</v>
      </c>
      <c r="F151" s="11">
        <v>467</v>
      </c>
      <c r="G151" s="27">
        <v>914.76</v>
      </c>
      <c r="H151" s="18">
        <v>2456.5100000000002</v>
      </c>
      <c r="I151" s="132">
        <v>148.709</v>
      </c>
      <c r="J151" s="133">
        <f t="shared" si="12"/>
        <v>6.0536696370053447E-2</v>
      </c>
      <c r="K151" s="11">
        <v>366.51000000000022</v>
      </c>
      <c r="L151" s="11">
        <v>2090</v>
      </c>
      <c r="M151" s="11">
        <v>26000</v>
      </c>
      <c r="N151" s="11">
        <v>27610</v>
      </c>
      <c r="O151" s="12">
        <v>0</v>
      </c>
      <c r="P151" s="28" t="s">
        <v>4</v>
      </c>
    </row>
    <row r="152" spans="1:16" s="4" customFormat="1" ht="24" customHeight="1" x14ac:dyDescent="0.25">
      <c r="A152" s="49">
        <v>5556</v>
      </c>
      <c r="B152" s="63" t="s">
        <v>101</v>
      </c>
      <c r="C152" s="16">
        <v>10294</v>
      </c>
      <c r="D152" s="80">
        <v>10294</v>
      </c>
      <c r="E152" s="70">
        <v>417</v>
      </c>
      <c r="F152" s="11">
        <v>5877</v>
      </c>
      <c r="G152" s="27">
        <v>0</v>
      </c>
      <c r="H152" s="18">
        <v>4000</v>
      </c>
      <c r="I152" s="132">
        <v>1192.9194299999999</v>
      </c>
      <c r="J152" s="133">
        <f t="shared" si="12"/>
        <v>0.29822985749999997</v>
      </c>
      <c r="K152" s="11">
        <v>4000</v>
      </c>
      <c r="L152" s="11">
        <v>0</v>
      </c>
      <c r="M152" s="11">
        <v>0</v>
      </c>
      <c r="N152" s="11">
        <v>0</v>
      </c>
      <c r="O152" s="12">
        <v>0</v>
      </c>
      <c r="P152" s="28" t="s">
        <v>4</v>
      </c>
    </row>
    <row r="153" spans="1:16" s="4" customFormat="1" ht="34.5" customHeight="1" x14ac:dyDescent="0.25">
      <c r="A153" s="49">
        <v>5681</v>
      </c>
      <c r="B153" s="63" t="s">
        <v>20</v>
      </c>
      <c r="C153" s="16">
        <v>282500.14500000002</v>
      </c>
      <c r="D153" s="80">
        <v>282500.14500000002</v>
      </c>
      <c r="E153" s="70">
        <v>0</v>
      </c>
      <c r="F153" s="11">
        <v>977</v>
      </c>
      <c r="G153" s="27">
        <v>1335.2349999999999</v>
      </c>
      <c r="H153" s="18">
        <v>11164.91</v>
      </c>
      <c r="I153" s="132">
        <v>28.590490000000003</v>
      </c>
      <c r="J153" s="134">
        <f t="shared" si="12"/>
        <v>2.5607452276820864E-3</v>
      </c>
      <c r="K153" s="11">
        <v>128.6</v>
      </c>
      <c r="L153" s="11">
        <v>11036.31</v>
      </c>
      <c r="M153" s="11">
        <v>100000</v>
      </c>
      <c r="N153" s="11">
        <v>100000</v>
      </c>
      <c r="O153" s="12">
        <v>69023</v>
      </c>
      <c r="P153" s="28" t="s">
        <v>4</v>
      </c>
    </row>
    <row r="154" spans="1:16" s="4" customFormat="1" ht="34.5" customHeight="1" x14ac:dyDescent="0.25">
      <c r="A154" s="49">
        <v>5727</v>
      </c>
      <c r="B154" s="63" t="s">
        <v>200</v>
      </c>
      <c r="C154" s="16">
        <v>8811.5083799999993</v>
      </c>
      <c r="D154" s="80">
        <v>0</v>
      </c>
      <c r="E154" s="70">
        <v>0</v>
      </c>
      <c r="F154" s="11">
        <v>7317.1023800000003</v>
      </c>
      <c r="G154" s="27">
        <v>0</v>
      </c>
      <c r="H154" s="18">
        <v>1494.41</v>
      </c>
      <c r="I154" s="132">
        <v>1494.4059999999999</v>
      </c>
      <c r="J154" s="133">
        <f t="shared" si="12"/>
        <v>0.9999973233583821</v>
      </c>
      <c r="K154" s="11">
        <v>1494.4059999999999</v>
      </c>
      <c r="L154" s="11">
        <v>0</v>
      </c>
      <c r="M154" s="11">
        <v>0</v>
      </c>
      <c r="N154" s="11">
        <v>0</v>
      </c>
      <c r="O154" s="12">
        <v>0</v>
      </c>
      <c r="P154" s="93" t="s">
        <v>257</v>
      </c>
    </row>
    <row r="155" spans="1:16" s="4" customFormat="1" ht="31.5" x14ac:dyDescent="0.25">
      <c r="A155" s="49">
        <v>5730</v>
      </c>
      <c r="B155" s="63" t="s">
        <v>27</v>
      </c>
      <c r="C155" s="16">
        <v>180323.372</v>
      </c>
      <c r="D155" s="80">
        <v>180323.372</v>
      </c>
      <c r="E155" s="70">
        <v>5</v>
      </c>
      <c r="F155" s="11">
        <v>1915</v>
      </c>
      <c r="G155" s="27">
        <v>487.87200000000001</v>
      </c>
      <c r="H155" s="18">
        <v>22487.5</v>
      </c>
      <c r="I155" s="132">
        <v>217.8</v>
      </c>
      <c r="J155" s="133">
        <f t="shared" si="12"/>
        <v>9.6853807670928306E-3</v>
      </c>
      <c r="K155" s="11">
        <v>12487.5</v>
      </c>
      <c r="L155" s="11">
        <v>113428</v>
      </c>
      <c r="M155" s="11">
        <v>52000</v>
      </c>
      <c r="N155" s="11">
        <v>0</v>
      </c>
      <c r="O155" s="12">
        <v>0</v>
      </c>
      <c r="P155" s="28" t="s">
        <v>4</v>
      </c>
    </row>
    <row r="156" spans="1:16" s="4" customFormat="1" ht="31.5" x14ac:dyDescent="0.25">
      <c r="A156" s="49">
        <v>5750</v>
      </c>
      <c r="B156" s="63" t="s">
        <v>26</v>
      </c>
      <c r="C156" s="16">
        <v>80719.993950000004</v>
      </c>
      <c r="D156" s="80">
        <v>80719.993950000004</v>
      </c>
      <c r="E156" s="70">
        <v>0</v>
      </c>
      <c r="F156" s="11">
        <v>1395</v>
      </c>
      <c r="G156" s="27">
        <v>27724.573949999998</v>
      </c>
      <c r="H156" s="18">
        <v>32100.420000000002</v>
      </c>
      <c r="I156" s="132">
        <v>5633.9268699999993</v>
      </c>
      <c r="J156" s="133">
        <f t="shared" si="12"/>
        <v>0.17550944411319225</v>
      </c>
      <c r="K156" s="11">
        <v>32100.42</v>
      </c>
      <c r="L156" s="11">
        <v>19500</v>
      </c>
      <c r="M156" s="11">
        <v>0</v>
      </c>
      <c r="N156" s="11">
        <v>0</v>
      </c>
      <c r="O156" s="12">
        <v>0</v>
      </c>
      <c r="P156" s="28" t="s">
        <v>4</v>
      </c>
    </row>
    <row r="157" spans="1:16" s="4" customFormat="1" ht="24" customHeight="1" x14ac:dyDescent="0.25">
      <c r="A157" s="49">
        <v>5754</v>
      </c>
      <c r="B157" s="63" t="s">
        <v>19</v>
      </c>
      <c r="C157" s="16">
        <v>77844.386610000001</v>
      </c>
      <c r="D157" s="80">
        <v>77844.386610000001</v>
      </c>
      <c r="E157" s="70">
        <v>0</v>
      </c>
      <c r="F157" s="11">
        <v>32392</v>
      </c>
      <c r="G157" s="27">
        <v>14733.23661</v>
      </c>
      <c r="H157" s="18">
        <v>35479.759999999995</v>
      </c>
      <c r="I157" s="132">
        <v>30678.003519999995</v>
      </c>
      <c r="J157" s="133">
        <f t="shared" si="12"/>
        <v>0.86466209241550673</v>
      </c>
      <c r="K157" s="11">
        <v>30719.149999999998</v>
      </c>
      <c r="L157" s="11">
        <v>0</v>
      </c>
      <c r="M157" s="11">
        <v>0</v>
      </c>
      <c r="N157" s="11">
        <v>0</v>
      </c>
      <c r="O157" s="12">
        <v>0</v>
      </c>
      <c r="P157" s="28" t="s">
        <v>4</v>
      </c>
    </row>
    <row r="158" spans="1:16" s="4" customFormat="1" ht="24" customHeight="1" x14ac:dyDescent="0.25">
      <c r="A158" s="67">
        <v>5816</v>
      </c>
      <c r="B158" s="50" t="s">
        <v>203</v>
      </c>
      <c r="C158" s="16">
        <v>14450.00186</v>
      </c>
      <c r="D158" s="80">
        <v>14450.00186</v>
      </c>
      <c r="E158" s="70">
        <v>0</v>
      </c>
      <c r="F158" s="11">
        <v>352.27</v>
      </c>
      <c r="G158" s="27">
        <v>3300.57186</v>
      </c>
      <c r="H158" s="18">
        <v>10797.16</v>
      </c>
      <c r="I158" s="132">
        <v>6608.5765799999999</v>
      </c>
      <c r="J158" s="133">
        <f t="shared" si="12"/>
        <v>0.61206618962764281</v>
      </c>
      <c r="K158" s="11">
        <v>10797.16</v>
      </c>
      <c r="L158" s="11">
        <v>0</v>
      </c>
      <c r="M158" s="11">
        <v>0</v>
      </c>
      <c r="N158" s="11">
        <v>0</v>
      </c>
      <c r="O158" s="12">
        <v>0</v>
      </c>
      <c r="P158" s="28" t="s">
        <v>4</v>
      </c>
    </row>
    <row r="159" spans="1:16" s="4" customFormat="1" ht="24" customHeight="1" x14ac:dyDescent="0.25">
      <c r="A159" s="67">
        <v>5834</v>
      </c>
      <c r="B159" s="50" t="s">
        <v>204</v>
      </c>
      <c r="C159" s="16">
        <v>73339.59</v>
      </c>
      <c r="D159" s="80">
        <v>73339.33</v>
      </c>
      <c r="E159" s="70">
        <v>40</v>
      </c>
      <c r="F159" s="11">
        <v>1741</v>
      </c>
      <c r="G159" s="27">
        <v>0</v>
      </c>
      <c r="H159" s="18">
        <v>908.59</v>
      </c>
      <c r="I159" s="132">
        <v>908.58100000000002</v>
      </c>
      <c r="J159" s="133">
        <f t="shared" si="12"/>
        <v>0.99999009454209264</v>
      </c>
      <c r="K159" s="11">
        <v>1058.5899999999999</v>
      </c>
      <c r="L159" s="11">
        <v>50000</v>
      </c>
      <c r="M159" s="11">
        <v>20500</v>
      </c>
      <c r="N159" s="11">
        <v>0</v>
      </c>
      <c r="O159" s="12">
        <v>0</v>
      </c>
      <c r="P159" s="28" t="s">
        <v>4</v>
      </c>
    </row>
    <row r="160" spans="1:16" s="4" customFormat="1" ht="31.5" x14ac:dyDescent="0.25">
      <c r="A160" s="49">
        <v>5837</v>
      </c>
      <c r="B160" s="63" t="s">
        <v>84</v>
      </c>
      <c r="C160" s="16">
        <v>4208.5160000000005</v>
      </c>
      <c r="D160" s="80">
        <v>4208.5159999999996</v>
      </c>
      <c r="E160" s="70">
        <v>208</v>
      </c>
      <c r="F160" s="11">
        <v>522</v>
      </c>
      <c r="G160" s="27">
        <v>114.46599999999999</v>
      </c>
      <c r="H160" s="18">
        <v>3364.05</v>
      </c>
      <c r="I160" s="132">
        <v>300.08</v>
      </c>
      <c r="J160" s="133">
        <f t="shared" si="12"/>
        <v>8.9202003537402819E-2</v>
      </c>
      <c r="K160" s="11">
        <v>3364.05</v>
      </c>
      <c r="L160" s="11">
        <v>0</v>
      </c>
      <c r="M160" s="11">
        <v>0</v>
      </c>
      <c r="N160" s="11">
        <v>0</v>
      </c>
      <c r="O160" s="12">
        <v>0</v>
      </c>
      <c r="P160" s="28" t="s">
        <v>4</v>
      </c>
    </row>
    <row r="161" spans="1:16" s="4" customFormat="1" ht="24" customHeight="1" x14ac:dyDescent="0.25">
      <c r="A161" s="66">
        <v>5855</v>
      </c>
      <c r="B161" s="63" t="s">
        <v>103</v>
      </c>
      <c r="C161" s="16">
        <v>7480.8</v>
      </c>
      <c r="D161" s="80">
        <v>7480.8</v>
      </c>
      <c r="E161" s="70">
        <v>480.8</v>
      </c>
      <c r="F161" s="11"/>
      <c r="G161" s="27">
        <v>0</v>
      </c>
      <c r="H161" s="18">
        <v>7000</v>
      </c>
      <c r="I161" s="132">
        <v>1761.4232099999999</v>
      </c>
      <c r="J161" s="133">
        <f t="shared" si="12"/>
        <v>0.25163188714285711</v>
      </c>
      <c r="K161" s="11">
        <v>7000</v>
      </c>
      <c r="L161" s="11">
        <v>0</v>
      </c>
      <c r="M161" s="11">
        <v>0</v>
      </c>
      <c r="N161" s="11">
        <v>0</v>
      </c>
      <c r="O161" s="12">
        <v>0</v>
      </c>
      <c r="P161" s="28" t="s">
        <v>4</v>
      </c>
    </row>
    <row r="162" spans="1:16" s="4" customFormat="1" ht="31.5" x14ac:dyDescent="0.25">
      <c r="A162" s="49">
        <v>5856</v>
      </c>
      <c r="B162" s="63" t="s">
        <v>25</v>
      </c>
      <c r="C162" s="16">
        <v>17352.42856</v>
      </c>
      <c r="D162" s="80">
        <v>17352.40856</v>
      </c>
      <c r="E162" s="70">
        <v>1452.41</v>
      </c>
      <c r="F162" s="11">
        <v>2326</v>
      </c>
      <c r="G162" s="27">
        <v>6574.0185599999995</v>
      </c>
      <c r="H162" s="18">
        <v>7000</v>
      </c>
      <c r="I162" s="132">
        <v>203.27531999999999</v>
      </c>
      <c r="J162" s="133">
        <f t="shared" si="12"/>
        <v>2.9039331428571426E-2</v>
      </c>
      <c r="K162" s="11">
        <v>7000</v>
      </c>
      <c r="L162" s="11">
        <v>0</v>
      </c>
      <c r="M162" s="11">
        <v>0</v>
      </c>
      <c r="N162" s="11">
        <v>0</v>
      </c>
      <c r="O162" s="12">
        <v>0</v>
      </c>
      <c r="P162" s="28" t="s">
        <v>4</v>
      </c>
    </row>
    <row r="163" spans="1:16" s="4" customFormat="1" ht="24" customHeight="1" x14ac:dyDescent="0.25">
      <c r="A163" s="49">
        <v>5866</v>
      </c>
      <c r="B163" s="63" t="s">
        <v>24</v>
      </c>
      <c r="C163" s="16">
        <v>42681.29</v>
      </c>
      <c r="D163" s="80">
        <v>42681.7</v>
      </c>
      <c r="E163" s="70">
        <v>59.29</v>
      </c>
      <c r="F163" s="11">
        <v>922</v>
      </c>
      <c r="G163" s="27">
        <v>0</v>
      </c>
      <c r="H163" s="18">
        <v>41000</v>
      </c>
      <c r="I163" s="132">
        <v>4869.9465899999996</v>
      </c>
      <c r="J163" s="133">
        <f t="shared" si="12"/>
        <v>0.11877918512195121</v>
      </c>
      <c r="K163" s="11">
        <v>41700</v>
      </c>
      <c r="L163" s="11">
        <v>0</v>
      </c>
      <c r="M163" s="11">
        <v>0</v>
      </c>
      <c r="N163" s="11">
        <v>0</v>
      </c>
      <c r="O163" s="12">
        <v>0</v>
      </c>
      <c r="P163" s="44" t="s">
        <v>4</v>
      </c>
    </row>
    <row r="164" spans="1:16" s="4" customFormat="1" ht="34.5" customHeight="1" x14ac:dyDescent="0.25">
      <c r="A164" s="49">
        <v>5867</v>
      </c>
      <c r="B164" s="50" t="s">
        <v>23</v>
      </c>
      <c r="C164" s="16">
        <v>52500.25</v>
      </c>
      <c r="D164" s="80">
        <v>52500.25</v>
      </c>
      <c r="E164" s="70">
        <v>0</v>
      </c>
      <c r="F164" s="11">
        <v>0</v>
      </c>
      <c r="G164" s="27">
        <v>0</v>
      </c>
      <c r="H164" s="18">
        <v>1861.25</v>
      </c>
      <c r="I164" s="132">
        <v>0</v>
      </c>
      <c r="J164" s="133" t="s">
        <v>260</v>
      </c>
      <c r="K164" s="11">
        <v>1861.25</v>
      </c>
      <c r="L164" s="11">
        <v>25639</v>
      </c>
      <c r="M164" s="11">
        <v>25000</v>
      </c>
      <c r="N164" s="11">
        <v>0</v>
      </c>
      <c r="O164" s="12">
        <v>0</v>
      </c>
      <c r="P164" s="28" t="s">
        <v>4</v>
      </c>
    </row>
    <row r="165" spans="1:16" s="4" customFormat="1" ht="44.25" customHeight="1" x14ac:dyDescent="0.25">
      <c r="A165" s="49">
        <v>5868</v>
      </c>
      <c r="B165" s="50" t="s">
        <v>22</v>
      </c>
      <c r="C165" s="16">
        <v>4000.9957799999997</v>
      </c>
      <c r="D165" s="80">
        <v>4000.9957799999997</v>
      </c>
      <c r="E165" s="70">
        <v>0</v>
      </c>
      <c r="F165" s="11">
        <v>0</v>
      </c>
      <c r="G165" s="27">
        <v>572.83578</v>
      </c>
      <c r="H165" s="18">
        <v>3428.16</v>
      </c>
      <c r="I165" s="132">
        <v>1169.33142</v>
      </c>
      <c r="J165" s="133">
        <f t="shared" si="12"/>
        <v>0.34109592901148139</v>
      </c>
      <c r="K165" s="11">
        <v>3428.16</v>
      </c>
      <c r="L165" s="11">
        <v>0</v>
      </c>
      <c r="M165" s="11">
        <v>0</v>
      </c>
      <c r="N165" s="11">
        <v>0</v>
      </c>
      <c r="O165" s="12">
        <v>0</v>
      </c>
      <c r="P165" s="28" t="s">
        <v>4</v>
      </c>
    </row>
    <row r="166" spans="1:16" s="4" customFormat="1" ht="24" customHeight="1" x14ac:dyDescent="0.25">
      <c r="A166" s="67">
        <v>5874</v>
      </c>
      <c r="B166" s="50" t="s">
        <v>207</v>
      </c>
      <c r="C166" s="16">
        <v>6776.5</v>
      </c>
      <c r="D166" s="80">
        <v>6776.5</v>
      </c>
      <c r="E166" s="70">
        <v>900</v>
      </c>
      <c r="F166" s="11">
        <v>3596.5</v>
      </c>
      <c r="G166" s="27">
        <v>280</v>
      </c>
      <c r="H166" s="18">
        <v>2000</v>
      </c>
      <c r="I166" s="132">
        <v>0</v>
      </c>
      <c r="J166" s="133" t="s">
        <v>260</v>
      </c>
      <c r="K166" s="11">
        <v>2000</v>
      </c>
      <c r="L166" s="11">
        <v>0</v>
      </c>
      <c r="M166" s="11">
        <v>0</v>
      </c>
      <c r="N166" s="11">
        <v>0</v>
      </c>
      <c r="O166" s="12">
        <v>0</v>
      </c>
      <c r="P166" s="44" t="s">
        <v>4</v>
      </c>
    </row>
    <row r="167" spans="1:16" s="4" customFormat="1" ht="24" customHeight="1" x14ac:dyDescent="0.25">
      <c r="A167" s="62">
        <v>5884</v>
      </c>
      <c r="B167" s="60" t="s">
        <v>21</v>
      </c>
      <c r="C167" s="16">
        <v>297174.99046999996</v>
      </c>
      <c r="D167" s="80">
        <v>297174.65046999994</v>
      </c>
      <c r="E167" s="70">
        <v>205</v>
      </c>
      <c r="F167" s="11">
        <v>5292</v>
      </c>
      <c r="G167" s="27">
        <v>93343.890469999984</v>
      </c>
      <c r="H167" s="18">
        <v>197834.10000000003</v>
      </c>
      <c r="I167" s="132">
        <v>57950.651429999998</v>
      </c>
      <c r="J167" s="133">
        <f t="shared" si="12"/>
        <v>0.29292549378494398</v>
      </c>
      <c r="K167" s="11">
        <v>197834.1</v>
      </c>
      <c r="L167" s="11">
        <v>500</v>
      </c>
      <c r="M167" s="11">
        <v>0</v>
      </c>
      <c r="N167" s="11">
        <v>0</v>
      </c>
      <c r="O167" s="12">
        <v>0</v>
      </c>
      <c r="P167" s="44" t="s">
        <v>4</v>
      </c>
    </row>
    <row r="168" spans="1:16" s="4" customFormat="1" ht="31.5" customHeight="1" x14ac:dyDescent="0.25">
      <c r="A168" s="49">
        <v>5905</v>
      </c>
      <c r="B168" s="64" t="s">
        <v>79</v>
      </c>
      <c r="C168" s="16">
        <v>58655.805</v>
      </c>
      <c r="D168" s="80">
        <v>58655.805</v>
      </c>
      <c r="E168" s="70">
        <v>0</v>
      </c>
      <c r="F168" s="11">
        <v>620</v>
      </c>
      <c r="G168" s="27">
        <v>133.16499999999999</v>
      </c>
      <c r="H168" s="18">
        <v>55246.64</v>
      </c>
      <c r="I168" s="132">
        <v>14741.59834</v>
      </c>
      <c r="J168" s="133">
        <f t="shared" si="12"/>
        <v>0.26683248682634819</v>
      </c>
      <c r="K168" s="11">
        <v>57902.64</v>
      </c>
      <c r="L168" s="11">
        <v>0</v>
      </c>
      <c r="M168" s="11">
        <v>0</v>
      </c>
      <c r="N168" s="11">
        <v>0</v>
      </c>
      <c r="O168" s="12">
        <v>0</v>
      </c>
      <c r="P168" s="28" t="s">
        <v>4</v>
      </c>
    </row>
    <row r="169" spans="1:16" s="4" customFormat="1" ht="24" customHeight="1" x14ac:dyDescent="0.25">
      <c r="A169" s="67">
        <v>5914</v>
      </c>
      <c r="B169" s="50" t="s">
        <v>210</v>
      </c>
      <c r="C169" s="16">
        <v>11418.6958</v>
      </c>
      <c r="D169" s="80">
        <v>11418.6958</v>
      </c>
      <c r="E169" s="70">
        <v>0</v>
      </c>
      <c r="F169" s="11">
        <v>0</v>
      </c>
      <c r="G169" s="27">
        <v>3469.0257999999999</v>
      </c>
      <c r="H169" s="18">
        <v>7949.68</v>
      </c>
      <c r="I169" s="132">
        <v>7949.6720999999998</v>
      </c>
      <c r="J169" s="133">
        <f t="shared" si="12"/>
        <v>0.99999900624930804</v>
      </c>
      <c r="K169" s="11">
        <v>7949.67</v>
      </c>
      <c r="L169" s="11">
        <v>0</v>
      </c>
      <c r="M169" s="11">
        <v>0</v>
      </c>
      <c r="N169" s="11">
        <v>0</v>
      </c>
      <c r="O169" s="12">
        <v>0</v>
      </c>
      <c r="P169" s="28" t="s">
        <v>4</v>
      </c>
    </row>
    <row r="170" spans="1:16" s="4" customFormat="1" ht="34.5" customHeight="1" x14ac:dyDescent="0.25">
      <c r="A170" s="49">
        <v>5915</v>
      </c>
      <c r="B170" s="63" t="s">
        <v>76</v>
      </c>
      <c r="C170" s="16">
        <v>2719</v>
      </c>
      <c r="D170" s="80">
        <v>2719</v>
      </c>
      <c r="E170" s="70">
        <v>0</v>
      </c>
      <c r="F170" s="11">
        <v>0</v>
      </c>
      <c r="G170" s="27">
        <v>319.44</v>
      </c>
      <c r="H170" s="18">
        <v>2399.56</v>
      </c>
      <c r="I170" s="132">
        <v>210.54</v>
      </c>
      <c r="J170" s="133">
        <f t="shared" si="12"/>
        <v>8.7741085865742058E-2</v>
      </c>
      <c r="K170" s="11">
        <v>2399.56</v>
      </c>
      <c r="L170" s="11">
        <v>0</v>
      </c>
      <c r="M170" s="11">
        <v>0</v>
      </c>
      <c r="N170" s="11">
        <v>0</v>
      </c>
      <c r="O170" s="12">
        <v>0</v>
      </c>
      <c r="P170" s="28" t="s">
        <v>4</v>
      </c>
    </row>
    <row r="171" spans="1:16" s="4" customFormat="1" ht="34.5" customHeight="1" x14ac:dyDescent="0.25">
      <c r="A171" s="67">
        <v>5916</v>
      </c>
      <c r="B171" s="50" t="s">
        <v>211</v>
      </c>
      <c r="C171" s="16">
        <v>929.23</v>
      </c>
      <c r="D171" s="80">
        <v>700</v>
      </c>
      <c r="E171" s="70">
        <v>229.23</v>
      </c>
      <c r="F171" s="11">
        <v>0</v>
      </c>
      <c r="G171" s="27">
        <v>0</v>
      </c>
      <c r="H171" s="18">
        <v>700</v>
      </c>
      <c r="I171" s="132">
        <v>700</v>
      </c>
      <c r="J171" s="133">
        <f t="shared" si="12"/>
        <v>1</v>
      </c>
      <c r="K171" s="11">
        <v>700</v>
      </c>
      <c r="L171" s="11">
        <v>0</v>
      </c>
      <c r="M171" s="11">
        <v>0</v>
      </c>
      <c r="N171" s="11">
        <v>0</v>
      </c>
      <c r="O171" s="12">
        <v>0</v>
      </c>
      <c r="P171" s="28" t="s">
        <v>4</v>
      </c>
    </row>
    <row r="172" spans="1:16" s="4" customFormat="1" ht="24" customHeight="1" x14ac:dyDescent="0.25">
      <c r="A172" s="49">
        <v>5943</v>
      </c>
      <c r="B172" s="63" t="s">
        <v>82</v>
      </c>
      <c r="C172" s="16">
        <v>6900</v>
      </c>
      <c r="D172" s="80">
        <v>6900</v>
      </c>
      <c r="E172" s="70">
        <v>0</v>
      </c>
      <c r="F172" s="11">
        <v>0</v>
      </c>
      <c r="G172" s="27">
        <v>0</v>
      </c>
      <c r="H172" s="18">
        <v>6900</v>
      </c>
      <c r="I172" s="132">
        <v>103</v>
      </c>
      <c r="J172" s="133">
        <f t="shared" si="12"/>
        <v>1.4927536231884059E-2</v>
      </c>
      <c r="K172" s="11">
        <v>6900</v>
      </c>
      <c r="L172" s="11">
        <v>0</v>
      </c>
      <c r="M172" s="11">
        <v>0</v>
      </c>
      <c r="N172" s="11">
        <v>0</v>
      </c>
      <c r="O172" s="12">
        <v>0</v>
      </c>
      <c r="P172" s="28" t="s">
        <v>4</v>
      </c>
    </row>
    <row r="173" spans="1:16" s="4" customFormat="1" ht="31.5" x14ac:dyDescent="0.25">
      <c r="A173" s="49">
        <v>5945</v>
      </c>
      <c r="B173" s="63" t="s">
        <v>86</v>
      </c>
      <c r="C173" s="16">
        <v>6135.45</v>
      </c>
      <c r="D173" s="80">
        <v>6135.45</v>
      </c>
      <c r="E173" s="70">
        <v>0</v>
      </c>
      <c r="F173" s="11">
        <v>0</v>
      </c>
      <c r="G173" s="27">
        <v>175.45</v>
      </c>
      <c r="H173" s="18">
        <v>5960</v>
      </c>
      <c r="I173" s="132">
        <v>0</v>
      </c>
      <c r="J173" s="133" t="s">
        <v>260</v>
      </c>
      <c r="K173" s="11">
        <v>5960</v>
      </c>
      <c r="L173" s="11">
        <v>0</v>
      </c>
      <c r="M173" s="11">
        <v>0</v>
      </c>
      <c r="N173" s="11">
        <v>0</v>
      </c>
      <c r="O173" s="12">
        <v>0</v>
      </c>
      <c r="P173" s="28" t="s">
        <v>4</v>
      </c>
    </row>
    <row r="174" spans="1:16" s="4" customFormat="1" ht="24" customHeight="1" x14ac:dyDescent="0.25">
      <c r="A174" s="49">
        <v>5947</v>
      </c>
      <c r="B174" s="63" t="s">
        <v>78</v>
      </c>
      <c r="C174" s="16">
        <v>24900.006710000001</v>
      </c>
      <c r="D174" s="80">
        <v>24900.006710000001</v>
      </c>
      <c r="E174" s="70">
        <v>0</v>
      </c>
      <c r="F174" s="11">
        <v>0</v>
      </c>
      <c r="G174" s="27">
        <v>4630.4067100000002</v>
      </c>
      <c r="H174" s="18">
        <v>9269.6</v>
      </c>
      <c r="I174" s="132">
        <v>2130.4549999999999</v>
      </c>
      <c r="J174" s="133">
        <f t="shared" si="12"/>
        <v>0.22983246310520408</v>
      </c>
      <c r="K174" s="11">
        <v>9269.6</v>
      </c>
      <c r="L174" s="11">
        <v>11000</v>
      </c>
      <c r="M174" s="11">
        <v>0</v>
      </c>
      <c r="N174" s="11">
        <v>0</v>
      </c>
      <c r="O174" s="12">
        <v>0</v>
      </c>
      <c r="P174" s="28" t="s">
        <v>4</v>
      </c>
    </row>
    <row r="175" spans="1:16" s="4" customFormat="1" ht="31.5" x14ac:dyDescent="0.25">
      <c r="A175" s="49">
        <v>5962</v>
      </c>
      <c r="B175" s="63" t="s">
        <v>17</v>
      </c>
      <c r="C175" s="16">
        <v>6024.5782099999997</v>
      </c>
      <c r="D175" s="80">
        <v>6024.5782099999997</v>
      </c>
      <c r="E175" s="70">
        <v>0</v>
      </c>
      <c r="F175" s="11">
        <v>0</v>
      </c>
      <c r="G175" s="27">
        <v>3924.5782100000001</v>
      </c>
      <c r="H175" s="18">
        <v>2100</v>
      </c>
      <c r="I175" s="132">
        <v>0</v>
      </c>
      <c r="J175" s="133" t="s">
        <v>260</v>
      </c>
      <c r="K175" s="11">
        <v>2100</v>
      </c>
      <c r="L175" s="11">
        <v>0</v>
      </c>
      <c r="M175" s="11">
        <v>0</v>
      </c>
      <c r="N175" s="11">
        <v>0</v>
      </c>
      <c r="O175" s="12">
        <v>0</v>
      </c>
      <c r="P175" s="28" t="s">
        <v>4</v>
      </c>
    </row>
    <row r="176" spans="1:16" s="4" customFormat="1" ht="24" customHeight="1" x14ac:dyDescent="0.25">
      <c r="A176" s="67">
        <v>5963</v>
      </c>
      <c r="B176" s="50" t="s">
        <v>216</v>
      </c>
      <c r="C176" s="16">
        <v>7636.9563800000005</v>
      </c>
      <c r="D176" s="80">
        <v>7636.9563799999996</v>
      </c>
      <c r="E176" s="70">
        <v>363</v>
      </c>
      <c r="F176" s="11">
        <v>0</v>
      </c>
      <c r="G176" s="27">
        <v>6173.2963800000007</v>
      </c>
      <c r="H176" s="18">
        <v>1100.6600000000001</v>
      </c>
      <c r="I176" s="132">
        <v>1100.6553200000001</v>
      </c>
      <c r="J176" s="133">
        <f t="shared" si="12"/>
        <v>0.99999574800574198</v>
      </c>
      <c r="K176" s="11">
        <v>1100.6600000000001</v>
      </c>
      <c r="L176" s="11">
        <v>0</v>
      </c>
      <c r="M176" s="11">
        <v>0</v>
      </c>
      <c r="N176" s="11">
        <v>0</v>
      </c>
      <c r="O176" s="12">
        <v>0</v>
      </c>
      <c r="P176" s="44" t="s">
        <v>4</v>
      </c>
    </row>
    <row r="177" spans="1:16" s="4" customFormat="1" ht="31.5" x14ac:dyDescent="0.25">
      <c r="A177" s="49">
        <v>5966</v>
      </c>
      <c r="B177" s="63" t="s">
        <v>16</v>
      </c>
      <c r="C177" s="16">
        <v>9512.4699999999993</v>
      </c>
      <c r="D177" s="80">
        <v>9512.4699999999993</v>
      </c>
      <c r="E177" s="70">
        <v>12.47</v>
      </c>
      <c r="F177" s="11">
        <v>0</v>
      </c>
      <c r="G177" s="27">
        <v>2500</v>
      </c>
      <c r="H177" s="18">
        <v>7000</v>
      </c>
      <c r="I177" s="132">
        <v>2108.1515099999997</v>
      </c>
      <c r="J177" s="133">
        <f t="shared" si="12"/>
        <v>0.30116450142857137</v>
      </c>
      <c r="K177" s="11">
        <v>7000</v>
      </c>
      <c r="L177" s="11">
        <v>0</v>
      </c>
      <c r="M177" s="11">
        <v>0</v>
      </c>
      <c r="N177" s="11">
        <v>0</v>
      </c>
      <c r="O177" s="12">
        <v>0</v>
      </c>
      <c r="P177" s="44" t="s">
        <v>4</v>
      </c>
    </row>
    <row r="178" spans="1:16" s="4" customFormat="1" ht="31.5" x14ac:dyDescent="0.25">
      <c r="A178" s="67">
        <v>5967</v>
      </c>
      <c r="B178" s="50" t="s">
        <v>217</v>
      </c>
      <c r="C178" s="16">
        <v>9300</v>
      </c>
      <c r="D178" s="80">
        <v>9300</v>
      </c>
      <c r="E178" s="70">
        <v>0</v>
      </c>
      <c r="F178" s="11">
        <v>0</v>
      </c>
      <c r="G178" s="27">
        <v>0</v>
      </c>
      <c r="H178" s="18">
        <v>300</v>
      </c>
      <c r="I178" s="132">
        <v>226.27</v>
      </c>
      <c r="J178" s="133">
        <f t="shared" si="12"/>
        <v>0.75423333333333342</v>
      </c>
      <c r="K178" s="11">
        <v>300</v>
      </c>
      <c r="L178" s="11">
        <v>0</v>
      </c>
      <c r="M178" s="11">
        <v>9000</v>
      </c>
      <c r="N178" s="11">
        <v>0</v>
      </c>
      <c r="O178" s="12">
        <v>0</v>
      </c>
      <c r="P178" s="28" t="s">
        <v>4</v>
      </c>
    </row>
    <row r="179" spans="1:16" s="4" customFormat="1" ht="31.5" x14ac:dyDescent="0.25">
      <c r="A179" s="67">
        <v>5969</v>
      </c>
      <c r="B179" s="50" t="s">
        <v>218</v>
      </c>
      <c r="C179" s="16">
        <v>2165.0297299999997</v>
      </c>
      <c r="D179" s="80">
        <v>2165.0297299999997</v>
      </c>
      <c r="E179" s="70">
        <v>0</v>
      </c>
      <c r="F179" s="11">
        <v>0</v>
      </c>
      <c r="G179" s="27">
        <v>1544.1297299999999</v>
      </c>
      <c r="H179" s="18">
        <v>620.9</v>
      </c>
      <c r="I179" s="132">
        <v>0</v>
      </c>
      <c r="J179" s="133" t="s">
        <v>260</v>
      </c>
      <c r="K179" s="11">
        <v>620.9</v>
      </c>
      <c r="L179" s="11">
        <v>0</v>
      </c>
      <c r="M179" s="11">
        <v>0</v>
      </c>
      <c r="N179" s="11">
        <v>0</v>
      </c>
      <c r="O179" s="12">
        <v>0</v>
      </c>
      <c r="P179" s="28" t="s">
        <v>4</v>
      </c>
    </row>
    <row r="180" spans="1:16" s="4" customFormat="1" ht="24" customHeight="1" x14ac:dyDescent="0.25">
      <c r="A180" s="49">
        <v>5971</v>
      </c>
      <c r="B180" s="63" t="s">
        <v>15</v>
      </c>
      <c r="C180" s="16">
        <v>25886.98</v>
      </c>
      <c r="D180" s="80">
        <v>25771.98</v>
      </c>
      <c r="E180" s="70">
        <v>115</v>
      </c>
      <c r="F180" s="11">
        <v>0</v>
      </c>
      <c r="G180" s="27">
        <v>338.8</v>
      </c>
      <c r="H180" s="18">
        <v>25433.18</v>
      </c>
      <c r="I180" s="132">
        <v>329.60399999999998</v>
      </c>
      <c r="J180" s="133">
        <f t="shared" si="12"/>
        <v>1.2959606309553111E-2</v>
      </c>
      <c r="K180" s="11">
        <v>433.18</v>
      </c>
      <c r="L180" s="11">
        <v>25000</v>
      </c>
      <c r="M180" s="11">
        <v>0</v>
      </c>
      <c r="N180" s="11">
        <v>0</v>
      </c>
      <c r="O180" s="12">
        <v>0</v>
      </c>
      <c r="P180" s="28" t="s">
        <v>4</v>
      </c>
    </row>
    <row r="181" spans="1:16" s="4" customFormat="1" ht="42" x14ac:dyDescent="0.25">
      <c r="A181" s="49">
        <v>5976</v>
      </c>
      <c r="B181" s="63" t="s">
        <v>105</v>
      </c>
      <c r="C181" s="16">
        <v>3000</v>
      </c>
      <c r="D181" s="80">
        <v>3000</v>
      </c>
      <c r="E181" s="70">
        <v>0</v>
      </c>
      <c r="F181" s="11">
        <v>0</v>
      </c>
      <c r="G181" s="27">
        <v>266.2</v>
      </c>
      <c r="H181" s="18">
        <v>2733.8</v>
      </c>
      <c r="I181" s="132">
        <v>1753.3115500000001</v>
      </c>
      <c r="J181" s="133">
        <f t="shared" si="12"/>
        <v>0.64134594703343328</v>
      </c>
      <c r="K181" s="11">
        <v>2733.8</v>
      </c>
      <c r="L181" s="11">
        <v>0</v>
      </c>
      <c r="M181" s="11">
        <v>0</v>
      </c>
      <c r="N181" s="11">
        <v>0</v>
      </c>
      <c r="O181" s="12">
        <v>0</v>
      </c>
      <c r="P181" s="28" t="s">
        <v>4</v>
      </c>
    </row>
    <row r="182" spans="1:16" s="4" customFormat="1" ht="24" customHeight="1" x14ac:dyDescent="0.25">
      <c r="A182" s="67">
        <v>5979</v>
      </c>
      <c r="B182" s="50" t="s">
        <v>219</v>
      </c>
      <c r="C182" s="16">
        <v>2500</v>
      </c>
      <c r="D182" s="80">
        <v>2500</v>
      </c>
      <c r="E182" s="70">
        <v>0</v>
      </c>
      <c r="F182" s="11">
        <v>0</v>
      </c>
      <c r="G182" s="27">
        <v>0</v>
      </c>
      <c r="H182" s="18">
        <v>2500</v>
      </c>
      <c r="I182" s="132">
        <v>0</v>
      </c>
      <c r="J182" s="133" t="s">
        <v>260</v>
      </c>
      <c r="K182" s="11">
        <v>2500</v>
      </c>
      <c r="L182" s="11">
        <v>0</v>
      </c>
      <c r="M182" s="11">
        <v>0</v>
      </c>
      <c r="N182" s="11">
        <v>0</v>
      </c>
      <c r="O182" s="12">
        <v>0</v>
      </c>
      <c r="P182" s="28" t="s">
        <v>4</v>
      </c>
    </row>
    <row r="183" spans="1:16" s="4" customFormat="1" ht="42" x14ac:dyDescent="0.25">
      <c r="A183" s="49">
        <v>5999</v>
      </c>
      <c r="B183" s="50" t="s">
        <v>87</v>
      </c>
      <c r="C183" s="16">
        <v>2400</v>
      </c>
      <c r="D183" s="80">
        <v>2400</v>
      </c>
      <c r="E183" s="70">
        <v>0</v>
      </c>
      <c r="F183" s="11">
        <v>0</v>
      </c>
      <c r="G183" s="27">
        <v>216.59</v>
      </c>
      <c r="H183" s="18">
        <v>2183.41</v>
      </c>
      <c r="I183" s="132">
        <v>593.70000000000005</v>
      </c>
      <c r="J183" s="133">
        <f t="shared" si="12"/>
        <v>0.27191411599287357</v>
      </c>
      <c r="K183" s="11">
        <v>2183.41</v>
      </c>
      <c r="L183" s="11">
        <v>0</v>
      </c>
      <c r="M183" s="11">
        <v>0</v>
      </c>
      <c r="N183" s="11">
        <v>0</v>
      </c>
      <c r="O183" s="12">
        <v>0</v>
      </c>
      <c r="P183" s="28" t="s">
        <v>4</v>
      </c>
    </row>
    <row r="184" spans="1:16" s="4" customFormat="1" ht="15.75" customHeight="1" thickBot="1" x14ac:dyDescent="0.3">
      <c r="A184" s="46"/>
      <c r="B184" s="51" t="s">
        <v>14</v>
      </c>
      <c r="C184" s="38">
        <v>1822484.4924700004</v>
      </c>
      <c r="D184" s="38"/>
      <c r="E184" s="38">
        <v>11139.150000000001</v>
      </c>
      <c r="F184" s="38">
        <v>94233.872380000001</v>
      </c>
      <c r="G184" s="38">
        <v>194452.57409000001</v>
      </c>
      <c r="H184" s="38">
        <v>790191.36000000022</v>
      </c>
      <c r="I184" s="38">
        <v>192093.32485</v>
      </c>
      <c r="J184" s="130">
        <f t="shared" si="12"/>
        <v>0.24309722248798057</v>
      </c>
      <c r="K184" s="38">
        <v>722989.63600000029</v>
      </c>
      <c r="L184" s="38">
        <v>352786.26</v>
      </c>
      <c r="M184" s="38">
        <v>250250</v>
      </c>
      <c r="N184" s="38">
        <v>127610</v>
      </c>
      <c r="O184" s="38">
        <v>69023</v>
      </c>
      <c r="P184" s="39"/>
    </row>
    <row r="185" spans="1:16" s="4" customFormat="1" ht="18" customHeight="1" x14ac:dyDescent="0.25">
      <c r="A185" s="45"/>
      <c r="B185" s="101" t="s">
        <v>13</v>
      </c>
      <c r="C185" s="102"/>
      <c r="D185" s="102"/>
      <c r="E185" s="102"/>
      <c r="F185" s="102"/>
      <c r="G185" s="102"/>
      <c r="H185" s="102"/>
      <c r="I185" s="102"/>
      <c r="J185" s="102"/>
      <c r="K185" s="102"/>
      <c r="L185" s="102"/>
      <c r="M185" s="102"/>
      <c r="N185" s="102"/>
      <c r="O185" s="102"/>
      <c r="P185" s="103"/>
    </row>
    <row r="186" spans="1:16" s="4" customFormat="1" ht="21" x14ac:dyDescent="0.25">
      <c r="A186" s="68">
        <v>4056</v>
      </c>
      <c r="B186" s="50" t="s">
        <v>157</v>
      </c>
      <c r="C186" s="16">
        <v>268.45899999999995</v>
      </c>
      <c r="D186" s="80">
        <v>268.459</v>
      </c>
      <c r="E186" s="70">
        <v>0</v>
      </c>
      <c r="F186" s="11">
        <v>0</v>
      </c>
      <c r="G186" s="27">
        <v>136.60899999999998</v>
      </c>
      <c r="H186" s="18">
        <v>131.85</v>
      </c>
      <c r="I186" s="132">
        <v>131.8295</v>
      </c>
      <c r="J186" s="133">
        <f t="shared" ref="J186:J228" si="13">I186/H186</f>
        <v>0.99984452028820636</v>
      </c>
      <c r="K186" s="11">
        <v>131.85</v>
      </c>
      <c r="L186" s="11">
        <v>0</v>
      </c>
      <c r="M186" s="11">
        <v>0</v>
      </c>
      <c r="N186" s="11">
        <v>0</v>
      </c>
      <c r="O186" s="12">
        <v>0</v>
      </c>
      <c r="P186" s="33" t="s">
        <v>4</v>
      </c>
    </row>
    <row r="187" spans="1:16" s="4" customFormat="1" ht="18" customHeight="1" x14ac:dyDescent="0.25">
      <c r="A187" s="69">
        <v>4058</v>
      </c>
      <c r="B187" s="50" t="s">
        <v>158</v>
      </c>
      <c r="C187" s="16">
        <v>2216.1122</v>
      </c>
      <c r="D187" s="80">
        <v>2216.1120000000001</v>
      </c>
      <c r="E187" s="70">
        <v>0</v>
      </c>
      <c r="F187" s="11">
        <v>53.97</v>
      </c>
      <c r="G187" s="27">
        <v>1719.8321999999998</v>
      </c>
      <c r="H187" s="18">
        <v>442.31</v>
      </c>
      <c r="I187" s="132">
        <v>442.30799999999999</v>
      </c>
      <c r="J187" s="133">
        <f t="shared" si="13"/>
        <v>0.99999547828446111</v>
      </c>
      <c r="K187" s="11">
        <v>442.31</v>
      </c>
      <c r="L187" s="11">
        <v>0</v>
      </c>
      <c r="M187" s="11">
        <v>0</v>
      </c>
      <c r="N187" s="11">
        <v>0</v>
      </c>
      <c r="O187" s="12">
        <v>0</v>
      </c>
      <c r="P187" s="34" t="s">
        <v>4</v>
      </c>
    </row>
    <row r="188" spans="1:16" s="4" customFormat="1" ht="21" x14ac:dyDescent="0.25">
      <c r="A188" s="68">
        <v>4059</v>
      </c>
      <c r="B188" s="50" t="s">
        <v>159</v>
      </c>
      <c r="C188" s="16">
        <v>6800.0083300000006</v>
      </c>
      <c r="D188" s="80">
        <v>6800.0079999999998</v>
      </c>
      <c r="E188" s="70">
        <v>0</v>
      </c>
      <c r="F188" s="11">
        <v>0</v>
      </c>
      <c r="G188" s="27">
        <v>3475.1383300000002</v>
      </c>
      <c r="H188" s="18">
        <v>3324.87</v>
      </c>
      <c r="I188" s="132">
        <v>668.08199999999999</v>
      </c>
      <c r="J188" s="133">
        <f t="shared" si="13"/>
        <v>0.20093477338963628</v>
      </c>
      <c r="K188" s="11">
        <v>3324.87</v>
      </c>
      <c r="L188" s="11">
        <v>0</v>
      </c>
      <c r="M188" s="11">
        <v>0</v>
      </c>
      <c r="N188" s="11">
        <v>0</v>
      </c>
      <c r="O188" s="12">
        <v>0</v>
      </c>
      <c r="P188" s="28" t="s">
        <v>4</v>
      </c>
    </row>
    <row r="189" spans="1:16" s="4" customFormat="1" ht="21" x14ac:dyDescent="0.25">
      <c r="A189" s="68">
        <v>4061</v>
      </c>
      <c r="B189" s="50" t="s">
        <v>161</v>
      </c>
      <c r="C189" s="16">
        <v>2218.2800999999999</v>
      </c>
      <c r="D189" s="80">
        <v>1989.2800999999999</v>
      </c>
      <c r="E189" s="70">
        <v>229</v>
      </c>
      <c r="F189" s="11">
        <v>0</v>
      </c>
      <c r="G189" s="27">
        <v>1034.8800999999999</v>
      </c>
      <c r="H189" s="18">
        <v>954.4</v>
      </c>
      <c r="I189" s="132">
        <v>954.39094</v>
      </c>
      <c r="J189" s="133">
        <f t="shared" si="13"/>
        <v>0.99999050712489523</v>
      </c>
      <c r="K189" s="11">
        <v>954.4</v>
      </c>
      <c r="L189" s="11">
        <v>0</v>
      </c>
      <c r="M189" s="11">
        <v>0</v>
      </c>
      <c r="N189" s="11">
        <v>0</v>
      </c>
      <c r="O189" s="12">
        <v>0</v>
      </c>
      <c r="P189" s="28" t="s">
        <v>4</v>
      </c>
    </row>
    <row r="190" spans="1:16" s="4" customFormat="1" ht="21.75" customHeight="1" x14ac:dyDescent="0.25">
      <c r="A190" s="68">
        <v>4062</v>
      </c>
      <c r="B190" s="50" t="s">
        <v>162</v>
      </c>
      <c r="C190" s="16">
        <v>1850.0080899999998</v>
      </c>
      <c r="D190" s="80">
        <v>1850.0080899999998</v>
      </c>
      <c r="E190" s="70">
        <v>0</v>
      </c>
      <c r="F190" s="11">
        <v>0</v>
      </c>
      <c r="G190" s="27">
        <v>226.66809000000001</v>
      </c>
      <c r="H190" s="18">
        <v>1623.34</v>
      </c>
      <c r="I190" s="132">
        <v>0</v>
      </c>
      <c r="J190" s="133" t="s">
        <v>260</v>
      </c>
      <c r="K190" s="11">
        <v>1623.34</v>
      </c>
      <c r="L190" s="11">
        <v>0</v>
      </c>
      <c r="M190" s="11">
        <v>0</v>
      </c>
      <c r="N190" s="11">
        <v>0</v>
      </c>
      <c r="O190" s="12">
        <v>0</v>
      </c>
      <c r="P190" s="28" t="s">
        <v>4</v>
      </c>
    </row>
    <row r="191" spans="1:16" s="4" customFormat="1" ht="21" x14ac:dyDescent="0.25">
      <c r="A191" s="69">
        <v>4063</v>
      </c>
      <c r="B191" s="50" t="s">
        <v>163</v>
      </c>
      <c r="C191" s="16">
        <v>1500</v>
      </c>
      <c r="D191" s="80">
        <v>1500</v>
      </c>
      <c r="E191" s="70">
        <v>0</v>
      </c>
      <c r="F191" s="11">
        <v>0</v>
      </c>
      <c r="G191" s="27">
        <v>0</v>
      </c>
      <c r="H191" s="18">
        <v>1500</v>
      </c>
      <c r="I191" s="132">
        <v>215.98500000000001</v>
      </c>
      <c r="J191" s="133">
        <f t="shared" si="13"/>
        <v>0.14399000000000001</v>
      </c>
      <c r="K191" s="11">
        <v>1500</v>
      </c>
      <c r="L191" s="11">
        <v>0</v>
      </c>
      <c r="M191" s="11">
        <v>0</v>
      </c>
      <c r="N191" s="11">
        <v>0</v>
      </c>
      <c r="O191" s="12">
        <v>0</v>
      </c>
      <c r="P191" s="28"/>
    </row>
    <row r="192" spans="1:16" s="4" customFormat="1" ht="21" x14ac:dyDescent="0.25">
      <c r="A192" s="68">
        <v>4089</v>
      </c>
      <c r="B192" s="50" t="s">
        <v>165</v>
      </c>
      <c r="C192" s="16">
        <v>2000.0021999999999</v>
      </c>
      <c r="D192" s="80">
        <v>2000.0021999999999</v>
      </c>
      <c r="E192" s="70">
        <v>0</v>
      </c>
      <c r="F192" s="11">
        <v>0</v>
      </c>
      <c r="G192" s="27">
        <v>573.84219999999993</v>
      </c>
      <c r="H192" s="18">
        <v>1426.16</v>
      </c>
      <c r="I192" s="132">
        <v>1244.67903</v>
      </c>
      <c r="J192" s="133">
        <f t="shared" si="13"/>
        <v>0.87274852050260832</v>
      </c>
      <c r="K192" s="11">
        <v>1426.16</v>
      </c>
      <c r="L192" s="11">
        <v>0</v>
      </c>
      <c r="M192" s="11">
        <v>0</v>
      </c>
      <c r="N192" s="11">
        <v>0</v>
      </c>
      <c r="O192" s="12">
        <v>0</v>
      </c>
      <c r="P192" s="34" t="s">
        <v>4</v>
      </c>
    </row>
    <row r="193" spans="1:16" s="4" customFormat="1" ht="21" x14ac:dyDescent="0.25">
      <c r="A193" s="68">
        <v>4131</v>
      </c>
      <c r="B193" s="50" t="s">
        <v>174</v>
      </c>
      <c r="C193" s="16">
        <v>13740.689999999999</v>
      </c>
      <c r="D193" s="80">
        <v>13740.69</v>
      </c>
      <c r="E193" s="70">
        <v>240.69</v>
      </c>
      <c r="F193" s="11">
        <v>0</v>
      </c>
      <c r="G193" s="27">
        <v>6000</v>
      </c>
      <c r="H193" s="18">
        <v>7500</v>
      </c>
      <c r="I193" s="132">
        <v>0</v>
      </c>
      <c r="J193" s="133" t="s">
        <v>260</v>
      </c>
      <c r="K193" s="11">
        <v>7500</v>
      </c>
      <c r="L193" s="11">
        <v>0</v>
      </c>
      <c r="M193" s="11">
        <v>0</v>
      </c>
      <c r="N193" s="11">
        <v>0</v>
      </c>
      <c r="O193" s="12">
        <v>0</v>
      </c>
      <c r="P193" s="34" t="s">
        <v>4</v>
      </c>
    </row>
    <row r="194" spans="1:16" s="4" customFormat="1" ht="31.5" x14ac:dyDescent="0.25">
      <c r="A194" s="69">
        <v>4171</v>
      </c>
      <c r="B194" s="50" t="s">
        <v>176</v>
      </c>
      <c r="C194" s="16">
        <v>2000</v>
      </c>
      <c r="D194" s="80">
        <v>2000</v>
      </c>
      <c r="E194" s="70">
        <v>150</v>
      </c>
      <c r="F194" s="11">
        <v>0</v>
      </c>
      <c r="G194" s="27">
        <v>0</v>
      </c>
      <c r="H194" s="18">
        <v>1850</v>
      </c>
      <c r="I194" s="132">
        <v>0</v>
      </c>
      <c r="J194" s="133" t="s">
        <v>260</v>
      </c>
      <c r="K194" s="11">
        <v>1850</v>
      </c>
      <c r="L194" s="11">
        <v>0</v>
      </c>
      <c r="M194" s="11">
        <v>0</v>
      </c>
      <c r="N194" s="11">
        <v>0</v>
      </c>
      <c r="O194" s="12">
        <v>0</v>
      </c>
      <c r="P194" s="28" t="s">
        <v>4</v>
      </c>
    </row>
    <row r="195" spans="1:16" s="4" customFormat="1" ht="21" x14ac:dyDescent="0.25">
      <c r="A195" s="69">
        <v>4172</v>
      </c>
      <c r="B195" s="50" t="s">
        <v>177</v>
      </c>
      <c r="C195" s="16">
        <v>12663.4</v>
      </c>
      <c r="D195" s="80">
        <v>12663.4</v>
      </c>
      <c r="E195" s="70">
        <v>0</v>
      </c>
      <c r="F195" s="11">
        <v>0</v>
      </c>
      <c r="G195" s="27">
        <v>0</v>
      </c>
      <c r="H195" s="18">
        <v>12663.4</v>
      </c>
      <c r="I195" s="132">
        <v>4135.66302</v>
      </c>
      <c r="J195" s="133">
        <f t="shared" si="13"/>
        <v>0.32658393638359368</v>
      </c>
      <c r="K195" s="11">
        <v>12663.4</v>
      </c>
      <c r="L195" s="11">
        <v>0</v>
      </c>
      <c r="M195" s="11">
        <v>0</v>
      </c>
      <c r="N195" s="11">
        <v>0</v>
      </c>
      <c r="O195" s="12">
        <v>0</v>
      </c>
      <c r="P195" s="54" t="s">
        <v>4</v>
      </c>
    </row>
    <row r="196" spans="1:16" s="4" customFormat="1" ht="21" x14ac:dyDescent="0.25">
      <c r="A196" s="68">
        <v>4174</v>
      </c>
      <c r="B196" s="50" t="s">
        <v>230</v>
      </c>
      <c r="C196" s="16">
        <v>1013.73</v>
      </c>
      <c r="D196" s="80">
        <v>500</v>
      </c>
      <c r="E196" s="70">
        <v>513.73</v>
      </c>
      <c r="F196" s="11">
        <v>0</v>
      </c>
      <c r="G196" s="27">
        <v>0</v>
      </c>
      <c r="H196" s="18">
        <v>500</v>
      </c>
      <c r="I196" s="132">
        <v>500</v>
      </c>
      <c r="J196" s="133">
        <f t="shared" si="13"/>
        <v>1</v>
      </c>
      <c r="K196" s="11">
        <v>500</v>
      </c>
      <c r="L196" s="11">
        <v>0</v>
      </c>
      <c r="M196" s="11">
        <v>0</v>
      </c>
      <c r="N196" s="11">
        <v>0</v>
      </c>
      <c r="O196" s="12">
        <v>0</v>
      </c>
      <c r="P196" s="33" t="s">
        <v>4</v>
      </c>
    </row>
    <row r="197" spans="1:16" s="4" customFormat="1" ht="31.5" x14ac:dyDescent="0.25">
      <c r="A197" s="69">
        <v>4175</v>
      </c>
      <c r="B197" s="50" t="s">
        <v>178</v>
      </c>
      <c r="C197" s="16">
        <v>600</v>
      </c>
      <c r="D197" s="80">
        <v>600</v>
      </c>
      <c r="E197" s="70">
        <v>0</v>
      </c>
      <c r="F197" s="11">
        <v>0</v>
      </c>
      <c r="G197" s="27">
        <v>296.45</v>
      </c>
      <c r="H197" s="18">
        <v>303.55</v>
      </c>
      <c r="I197" s="132">
        <v>0</v>
      </c>
      <c r="J197" s="133" t="s">
        <v>260</v>
      </c>
      <c r="K197" s="11">
        <v>303.55</v>
      </c>
      <c r="L197" s="11">
        <v>0</v>
      </c>
      <c r="M197" s="11">
        <v>0</v>
      </c>
      <c r="N197" s="11">
        <v>0</v>
      </c>
      <c r="O197" s="12">
        <v>0</v>
      </c>
      <c r="P197" s="34" t="s">
        <v>4</v>
      </c>
    </row>
    <row r="198" spans="1:16" s="4" customFormat="1" ht="21" x14ac:dyDescent="0.25">
      <c r="A198" s="68">
        <v>4182</v>
      </c>
      <c r="B198" s="50" t="s">
        <v>179</v>
      </c>
      <c r="C198" s="16">
        <v>725.46686999999997</v>
      </c>
      <c r="D198" s="80">
        <v>685.81686999999999</v>
      </c>
      <c r="E198" s="70">
        <v>39.65</v>
      </c>
      <c r="F198" s="11">
        <v>0</v>
      </c>
      <c r="G198" s="27">
        <v>329.78687000000002</v>
      </c>
      <c r="H198" s="18">
        <v>356.03</v>
      </c>
      <c r="I198" s="132">
        <v>356.02071999999998</v>
      </c>
      <c r="J198" s="133">
        <f t="shared" si="13"/>
        <v>0.9999739347807769</v>
      </c>
      <c r="K198" s="11">
        <v>356.03</v>
      </c>
      <c r="L198" s="11">
        <v>0</v>
      </c>
      <c r="M198" s="11">
        <v>0</v>
      </c>
      <c r="N198" s="11">
        <v>0</v>
      </c>
      <c r="O198" s="12">
        <v>0</v>
      </c>
      <c r="P198" s="28" t="s">
        <v>4</v>
      </c>
    </row>
    <row r="199" spans="1:16" s="4" customFormat="1" ht="21" x14ac:dyDescent="0.25">
      <c r="A199" s="68">
        <v>4184</v>
      </c>
      <c r="B199" s="50" t="s">
        <v>180</v>
      </c>
      <c r="C199" s="16">
        <v>11332.4</v>
      </c>
      <c r="D199" s="80">
        <v>11332.4</v>
      </c>
      <c r="E199" s="70">
        <v>0</v>
      </c>
      <c r="F199" s="11">
        <v>0</v>
      </c>
      <c r="G199" s="27">
        <v>0</v>
      </c>
      <c r="H199" s="18">
        <v>532.4</v>
      </c>
      <c r="I199" s="132">
        <v>435.6</v>
      </c>
      <c r="J199" s="133">
        <f t="shared" si="13"/>
        <v>0.81818181818181823</v>
      </c>
      <c r="K199" s="11">
        <v>11332.4</v>
      </c>
      <c r="L199" s="11">
        <v>0</v>
      </c>
      <c r="M199" s="11">
        <v>0</v>
      </c>
      <c r="N199" s="11">
        <v>0</v>
      </c>
      <c r="O199" s="12">
        <v>0</v>
      </c>
      <c r="P199" s="28" t="s">
        <v>4</v>
      </c>
    </row>
    <row r="200" spans="1:16" s="4" customFormat="1" ht="21" x14ac:dyDescent="0.25">
      <c r="A200" s="68">
        <v>4185</v>
      </c>
      <c r="B200" s="50" t="s">
        <v>181</v>
      </c>
      <c r="C200" s="16">
        <v>2000</v>
      </c>
      <c r="D200" s="80">
        <v>2000</v>
      </c>
      <c r="E200" s="70">
        <v>0</v>
      </c>
      <c r="F200" s="11">
        <v>0</v>
      </c>
      <c r="G200" s="27">
        <v>0</v>
      </c>
      <c r="H200" s="18">
        <v>2000</v>
      </c>
      <c r="I200" s="132">
        <v>332.75</v>
      </c>
      <c r="J200" s="133">
        <f t="shared" si="13"/>
        <v>0.166375</v>
      </c>
      <c r="K200" s="11">
        <v>2000</v>
      </c>
      <c r="L200" s="11">
        <v>0</v>
      </c>
      <c r="M200" s="11">
        <v>0</v>
      </c>
      <c r="N200" s="11">
        <v>0</v>
      </c>
      <c r="O200" s="12">
        <v>0</v>
      </c>
      <c r="P200" s="54" t="s">
        <v>4</v>
      </c>
    </row>
    <row r="201" spans="1:16" s="4" customFormat="1" ht="21" x14ac:dyDescent="0.25">
      <c r="A201" s="69">
        <v>4186</v>
      </c>
      <c r="B201" s="50" t="s">
        <v>182</v>
      </c>
      <c r="C201" s="16">
        <v>470</v>
      </c>
      <c r="D201" s="80">
        <v>469.48</v>
      </c>
      <c r="E201" s="70">
        <v>70</v>
      </c>
      <c r="F201" s="11">
        <v>0</v>
      </c>
      <c r="G201" s="27">
        <v>0</v>
      </c>
      <c r="H201" s="18">
        <v>400</v>
      </c>
      <c r="I201" s="132">
        <v>400</v>
      </c>
      <c r="J201" s="133">
        <f t="shared" si="13"/>
        <v>1</v>
      </c>
      <c r="K201" s="11">
        <v>400</v>
      </c>
      <c r="L201" s="11">
        <v>0</v>
      </c>
      <c r="M201" s="11">
        <v>0</v>
      </c>
      <c r="N201" s="11">
        <v>0</v>
      </c>
      <c r="O201" s="12">
        <v>0</v>
      </c>
      <c r="P201" s="28" t="s">
        <v>4</v>
      </c>
    </row>
    <row r="202" spans="1:16" s="4" customFormat="1" ht="21" x14ac:dyDescent="0.25">
      <c r="A202" s="68">
        <v>4292</v>
      </c>
      <c r="B202" s="50" t="s">
        <v>183</v>
      </c>
      <c r="C202" s="16">
        <v>2500.1999999999998</v>
      </c>
      <c r="D202" s="80">
        <v>2500</v>
      </c>
      <c r="E202" s="70">
        <v>1992</v>
      </c>
      <c r="F202" s="11">
        <v>0</v>
      </c>
      <c r="G202" s="27">
        <v>0</v>
      </c>
      <c r="H202" s="18">
        <v>508.2</v>
      </c>
      <c r="I202" s="132">
        <v>508.2</v>
      </c>
      <c r="J202" s="133">
        <f t="shared" si="13"/>
        <v>1</v>
      </c>
      <c r="K202" s="11">
        <v>508.2</v>
      </c>
      <c r="L202" s="11">
        <v>0</v>
      </c>
      <c r="M202" s="11">
        <v>0</v>
      </c>
      <c r="N202" s="11">
        <v>0</v>
      </c>
      <c r="O202" s="12">
        <v>0</v>
      </c>
      <c r="P202" s="28" t="s">
        <v>4</v>
      </c>
    </row>
    <row r="203" spans="1:16" s="4" customFormat="1" ht="21" x14ac:dyDescent="0.25">
      <c r="A203" s="69">
        <v>4294</v>
      </c>
      <c r="B203" s="50" t="s">
        <v>184</v>
      </c>
      <c r="C203" s="16">
        <v>5400.0027</v>
      </c>
      <c r="D203" s="80">
        <v>5400.0027</v>
      </c>
      <c r="E203" s="70">
        <v>1100</v>
      </c>
      <c r="F203" s="11">
        <v>0</v>
      </c>
      <c r="G203" s="27">
        <v>1607.2727</v>
      </c>
      <c r="H203" s="18">
        <v>2692.73</v>
      </c>
      <c r="I203" s="132">
        <v>1941.3381499999998</v>
      </c>
      <c r="J203" s="133">
        <f t="shared" si="13"/>
        <v>0.72095536871502153</v>
      </c>
      <c r="K203" s="11">
        <v>2692.73</v>
      </c>
      <c r="L203" s="11">
        <v>0</v>
      </c>
      <c r="M203" s="11">
        <v>0</v>
      </c>
      <c r="N203" s="11">
        <v>0</v>
      </c>
      <c r="O203" s="12">
        <v>0</v>
      </c>
      <c r="P203" s="28" t="s">
        <v>4</v>
      </c>
    </row>
    <row r="204" spans="1:16" s="4" customFormat="1" ht="21" x14ac:dyDescent="0.25">
      <c r="A204" s="69">
        <v>4295</v>
      </c>
      <c r="B204" s="50" t="s">
        <v>185</v>
      </c>
      <c r="C204" s="16">
        <v>10000</v>
      </c>
      <c r="D204" s="80">
        <v>10000</v>
      </c>
      <c r="E204" s="70">
        <v>4000</v>
      </c>
      <c r="F204" s="11">
        <v>0</v>
      </c>
      <c r="G204" s="27">
        <v>216.59</v>
      </c>
      <c r="H204" s="18">
        <v>5783.41</v>
      </c>
      <c r="I204" s="132">
        <v>0</v>
      </c>
      <c r="J204" s="133" t="s">
        <v>260</v>
      </c>
      <c r="K204" s="11">
        <v>5783.41</v>
      </c>
      <c r="L204" s="11">
        <v>0</v>
      </c>
      <c r="M204" s="11">
        <v>0</v>
      </c>
      <c r="N204" s="11">
        <v>0</v>
      </c>
      <c r="O204" s="12">
        <v>0</v>
      </c>
      <c r="P204" s="28" t="s">
        <v>4</v>
      </c>
    </row>
    <row r="205" spans="1:16" s="4" customFormat="1" ht="21" x14ac:dyDescent="0.25">
      <c r="A205" s="69">
        <v>4296</v>
      </c>
      <c r="B205" s="50" t="s">
        <v>186</v>
      </c>
      <c r="C205" s="16">
        <v>1788.4</v>
      </c>
      <c r="D205" s="80">
        <v>1621.4</v>
      </c>
      <c r="E205" s="70">
        <v>167</v>
      </c>
      <c r="F205" s="11">
        <v>0</v>
      </c>
      <c r="G205" s="27">
        <v>0</v>
      </c>
      <c r="H205" s="18">
        <v>1621.4</v>
      </c>
      <c r="I205" s="132">
        <v>1439.9</v>
      </c>
      <c r="J205" s="133">
        <f t="shared" si="13"/>
        <v>0.88805970149253732</v>
      </c>
      <c r="K205" s="11">
        <v>1621.4</v>
      </c>
      <c r="L205" s="11">
        <v>0</v>
      </c>
      <c r="M205" s="11">
        <v>0</v>
      </c>
      <c r="N205" s="11">
        <v>0</v>
      </c>
      <c r="O205" s="12">
        <v>0</v>
      </c>
      <c r="P205" s="28" t="s">
        <v>4</v>
      </c>
    </row>
    <row r="206" spans="1:16" s="4" customFormat="1" ht="21" x14ac:dyDescent="0.25">
      <c r="A206" s="68">
        <v>4297</v>
      </c>
      <c r="B206" s="50" t="s">
        <v>187</v>
      </c>
      <c r="C206" s="16">
        <v>3098.42</v>
      </c>
      <c r="D206" s="80">
        <v>2500</v>
      </c>
      <c r="E206" s="70">
        <v>598.41999999999996</v>
      </c>
      <c r="F206" s="11">
        <v>0</v>
      </c>
      <c r="G206" s="27">
        <v>0</v>
      </c>
      <c r="H206" s="18">
        <v>2500</v>
      </c>
      <c r="I206" s="132">
        <v>2500</v>
      </c>
      <c r="J206" s="133">
        <f t="shared" si="13"/>
        <v>1</v>
      </c>
      <c r="K206" s="11">
        <v>2500</v>
      </c>
      <c r="L206" s="11">
        <v>0</v>
      </c>
      <c r="M206" s="11">
        <v>0</v>
      </c>
      <c r="N206" s="11">
        <v>0</v>
      </c>
      <c r="O206" s="12">
        <v>0</v>
      </c>
      <c r="P206" s="34" t="s">
        <v>4</v>
      </c>
    </row>
    <row r="207" spans="1:16" s="4" customFormat="1" ht="31.5" x14ac:dyDescent="0.25">
      <c r="A207" s="69">
        <v>4298</v>
      </c>
      <c r="B207" s="50" t="s">
        <v>188</v>
      </c>
      <c r="C207" s="16">
        <v>4662</v>
      </c>
      <c r="D207" s="80">
        <v>4000</v>
      </c>
      <c r="E207" s="70">
        <v>662</v>
      </c>
      <c r="F207" s="11">
        <v>0</v>
      </c>
      <c r="G207" s="27">
        <v>0</v>
      </c>
      <c r="H207" s="18">
        <v>4000</v>
      </c>
      <c r="I207" s="132">
        <v>0</v>
      </c>
      <c r="J207" s="133" t="s">
        <v>260</v>
      </c>
      <c r="K207" s="11">
        <v>4000</v>
      </c>
      <c r="L207" s="11">
        <v>0</v>
      </c>
      <c r="M207" s="11">
        <v>0</v>
      </c>
      <c r="N207" s="11">
        <v>0</v>
      </c>
      <c r="O207" s="12">
        <v>0</v>
      </c>
      <c r="P207" s="28" t="s">
        <v>4</v>
      </c>
    </row>
    <row r="208" spans="1:16" s="4" customFormat="1" ht="21" x14ac:dyDescent="0.25">
      <c r="A208" s="69">
        <v>4299</v>
      </c>
      <c r="B208" s="50" t="s">
        <v>226</v>
      </c>
      <c r="C208" s="16">
        <v>1356</v>
      </c>
      <c r="D208" s="80">
        <v>1356</v>
      </c>
      <c r="E208" s="70">
        <v>56</v>
      </c>
      <c r="F208" s="11">
        <v>0</v>
      </c>
      <c r="G208" s="27">
        <v>0</v>
      </c>
      <c r="H208" s="18">
        <v>1300</v>
      </c>
      <c r="I208" s="132">
        <v>0</v>
      </c>
      <c r="J208" s="133" t="s">
        <v>260</v>
      </c>
      <c r="K208" s="11">
        <v>1300</v>
      </c>
      <c r="L208" s="11">
        <v>0</v>
      </c>
      <c r="M208" s="11">
        <v>0</v>
      </c>
      <c r="N208" s="11">
        <v>0</v>
      </c>
      <c r="O208" s="12">
        <v>0</v>
      </c>
      <c r="P208" s="28" t="s">
        <v>4</v>
      </c>
    </row>
    <row r="209" spans="1:16" s="4" customFormat="1" ht="21" x14ac:dyDescent="0.25">
      <c r="A209" s="69">
        <v>4301</v>
      </c>
      <c r="B209" s="50" t="s">
        <v>253</v>
      </c>
      <c r="C209" s="16">
        <v>22551.84</v>
      </c>
      <c r="D209" s="80">
        <v>22488.92</v>
      </c>
      <c r="E209" s="70">
        <v>851.83999999999992</v>
      </c>
      <c r="F209" s="11">
        <v>0</v>
      </c>
      <c r="G209" s="27">
        <v>0</v>
      </c>
      <c r="H209" s="18">
        <v>21700</v>
      </c>
      <c r="I209" s="132">
        <v>0</v>
      </c>
      <c r="J209" s="133" t="s">
        <v>260</v>
      </c>
      <c r="K209" s="11">
        <v>21700</v>
      </c>
      <c r="L209" s="11">
        <v>0</v>
      </c>
      <c r="M209" s="11">
        <v>0</v>
      </c>
      <c r="N209" s="11">
        <v>0</v>
      </c>
      <c r="O209" s="12">
        <v>0</v>
      </c>
      <c r="P209" s="28" t="s">
        <v>4</v>
      </c>
    </row>
    <row r="210" spans="1:16" s="4" customFormat="1" ht="31.5" x14ac:dyDescent="0.25">
      <c r="A210" s="69">
        <v>4302</v>
      </c>
      <c r="B210" s="50" t="s">
        <v>254</v>
      </c>
      <c r="C210" s="16">
        <v>1337.39</v>
      </c>
      <c r="D210" s="80">
        <v>1337.39</v>
      </c>
      <c r="E210" s="70">
        <v>0</v>
      </c>
      <c r="F210" s="11">
        <v>0</v>
      </c>
      <c r="G210" s="27">
        <v>0</v>
      </c>
      <c r="H210" s="18">
        <v>1338</v>
      </c>
      <c r="I210" s="132">
        <v>1337.3887999999999</v>
      </c>
      <c r="J210" s="133">
        <f t="shared" si="13"/>
        <v>0.9995431988041853</v>
      </c>
      <c r="K210" s="11">
        <v>1337.39</v>
      </c>
      <c r="L210" s="11">
        <v>0</v>
      </c>
      <c r="M210" s="11">
        <v>0</v>
      </c>
      <c r="N210" s="11">
        <v>0</v>
      </c>
      <c r="O210" s="12">
        <v>0</v>
      </c>
      <c r="P210" s="28" t="s">
        <v>4</v>
      </c>
    </row>
    <row r="211" spans="1:16" s="4" customFormat="1" ht="24" customHeight="1" x14ac:dyDescent="0.25">
      <c r="A211" s="59">
        <v>4496</v>
      </c>
      <c r="B211" s="50" t="s">
        <v>10</v>
      </c>
      <c r="C211" s="16">
        <v>107521.59049999999</v>
      </c>
      <c r="D211" s="80">
        <v>107521.59050000001</v>
      </c>
      <c r="E211" s="70">
        <v>0</v>
      </c>
      <c r="F211" s="11">
        <v>369</v>
      </c>
      <c r="G211" s="27">
        <v>1303.1704999999999</v>
      </c>
      <c r="H211" s="18">
        <v>43327.02</v>
      </c>
      <c r="I211" s="132">
        <v>849.42</v>
      </c>
      <c r="J211" s="133">
        <f t="shared" si="13"/>
        <v>1.9604856276752937E-2</v>
      </c>
      <c r="K211" s="11">
        <v>10849.42</v>
      </c>
      <c r="L211" s="11">
        <v>50000</v>
      </c>
      <c r="M211" s="11">
        <v>45000</v>
      </c>
      <c r="N211" s="11">
        <v>0</v>
      </c>
      <c r="O211" s="12">
        <v>0</v>
      </c>
      <c r="P211" s="33" t="s">
        <v>4</v>
      </c>
    </row>
    <row r="212" spans="1:16" s="4" customFormat="1" ht="24" customHeight="1" x14ac:dyDescent="0.25">
      <c r="A212" s="59">
        <v>5100</v>
      </c>
      <c r="B212" s="63" t="s">
        <v>12</v>
      </c>
      <c r="C212" s="16">
        <v>319147.24364</v>
      </c>
      <c r="D212" s="80">
        <v>319147.63364000001</v>
      </c>
      <c r="E212" s="70">
        <v>0</v>
      </c>
      <c r="F212" s="11">
        <v>46891</v>
      </c>
      <c r="G212" s="27">
        <v>42203.663640000006</v>
      </c>
      <c r="H212" s="18">
        <v>35832.590000000004</v>
      </c>
      <c r="I212" s="132">
        <v>738.29965000000016</v>
      </c>
      <c r="J212" s="133">
        <f t="shared" si="13"/>
        <v>2.060413857887471E-2</v>
      </c>
      <c r="K212" s="11">
        <v>35832.58</v>
      </c>
      <c r="L212" s="11">
        <v>17199</v>
      </c>
      <c r="M212" s="11">
        <v>17330</v>
      </c>
      <c r="N212" s="11">
        <v>17462</v>
      </c>
      <c r="O212" s="12">
        <v>142229</v>
      </c>
      <c r="P212" s="34" t="s">
        <v>11</v>
      </c>
    </row>
    <row r="213" spans="1:16" s="4" customFormat="1" ht="24" customHeight="1" x14ac:dyDescent="0.25">
      <c r="A213" s="59">
        <v>5162</v>
      </c>
      <c r="B213" s="50" t="s">
        <v>191</v>
      </c>
      <c r="C213" s="16">
        <v>19007.895769999999</v>
      </c>
      <c r="D213" s="80">
        <v>19007.895769999999</v>
      </c>
      <c r="E213" s="70">
        <v>0</v>
      </c>
      <c r="F213" s="11">
        <v>12925.34577</v>
      </c>
      <c r="G213" s="27">
        <v>4020.6</v>
      </c>
      <c r="H213" s="18">
        <v>2230.73</v>
      </c>
      <c r="I213" s="132">
        <v>1471.0405600000001</v>
      </c>
      <c r="J213" s="133">
        <f t="shared" si="13"/>
        <v>0.65944357228351258</v>
      </c>
      <c r="K213" s="11">
        <v>2061.9499999999998</v>
      </c>
      <c r="L213" s="11">
        <v>0</v>
      </c>
      <c r="M213" s="11">
        <v>0</v>
      </c>
      <c r="N213" s="11">
        <v>0</v>
      </c>
      <c r="O213" s="12">
        <v>0</v>
      </c>
      <c r="P213" s="34" t="s">
        <v>4</v>
      </c>
    </row>
    <row r="214" spans="1:16" s="4" customFormat="1" ht="24" customHeight="1" x14ac:dyDescent="0.25">
      <c r="A214" s="68">
        <v>5252</v>
      </c>
      <c r="B214" s="50" t="s">
        <v>194</v>
      </c>
      <c r="C214" s="16">
        <v>19361.904290000002</v>
      </c>
      <c r="D214" s="80">
        <v>19361.904290000002</v>
      </c>
      <c r="E214" s="70">
        <v>0</v>
      </c>
      <c r="F214" s="11">
        <v>15618.706</v>
      </c>
      <c r="G214" s="27">
        <v>3579.7982900000002</v>
      </c>
      <c r="H214" s="18">
        <v>163.4</v>
      </c>
      <c r="I214" s="132">
        <v>0</v>
      </c>
      <c r="J214" s="133" t="s">
        <v>260</v>
      </c>
      <c r="K214" s="11">
        <v>163.4</v>
      </c>
      <c r="L214" s="11">
        <v>0</v>
      </c>
      <c r="M214" s="11">
        <v>0</v>
      </c>
      <c r="N214" s="11">
        <v>0</v>
      </c>
      <c r="O214" s="12">
        <v>0</v>
      </c>
      <c r="P214" s="34" t="s">
        <v>4</v>
      </c>
    </row>
    <row r="215" spans="1:16" s="4" customFormat="1" ht="24" customHeight="1" x14ac:dyDescent="0.25">
      <c r="A215" s="68">
        <v>5482</v>
      </c>
      <c r="B215" s="50" t="s">
        <v>199</v>
      </c>
      <c r="C215" s="16">
        <v>2493.9139999999998</v>
      </c>
      <c r="D215" s="80">
        <v>2493.9139999999998</v>
      </c>
      <c r="E215" s="70">
        <v>0</v>
      </c>
      <c r="F215" s="11">
        <v>1293.914</v>
      </c>
      <c r="G215" s="27">
        <v>0</v>
      </c>
      <c r="H215" s="18">
        <v>1200</v>
      </c>
      <c r="I215" s="132">
        <v>0</v>
      </c>
      <c r="J215" s="133" t="s">
        <v>260</v>
      </c>
      <c r="K215" s="11">
        <v>1200</v>
      </c>
      <c r="L215" s="11">
        <v>0</v>
      </c>
      <c r="M215" s="11">
        <v>0</v>
      </c>
      <c r="N215" s="11">
        <v>0</v>
      </c>
      <c r="O215" s="12">
        <v>0</v>
      </c>
      <c r="P215" s="34" t="s">
        <v>4</v>
      </c>
    </row>
    <row r="216" spans="1:16" s="4" customFormat="1" ht="24" customHeight="1" x14ac:dyDescent="0.25">
      <c r="A216" s="68">
        <v>5483</v>
      </c>
      <c r="B216" s="50" t="s">
        <v>255</v>
      </c>
      <c r="C216" s="16">
        <v>12587.41</v>
      </c>
      <c r="D216" s="80">
        <v>0</v>
      </c>
      <c r="E216" s="70">
        <v>0</v>
      </c>
      <c r="F216" s="11">
        <v>11887.41</v>
      </c>
      <c r="G216" s="27">
        <v>0</v>
      </c>
      <c r="H216" s="18">
        <v>700</v>
      </c>
      <c r="I216" s="132">
        <v>0</v>
      </c>
      <c r="J216" s="133" t="s">
        <v>260</v>
      </c>
      <c r="K216" s="11">
        <v>700</v>
      </c>
      <c r="L216" s="11">
        <v>0</v>
      </c>
      <c r="M216" s="11">
        <v>0</v>
      </c>
      <c r="N216" s="11">
        <v>0</v>
      </c>
      <c r="O216" s="12">
        <v>0</v>
      </c>
      <c r="P216" s="93" t="s">
        <v>257</v>
      </c>
    </row>
    <row r="217" spans="1:16" s="4" customFormat="1" ht="24" customHeight="1" x14ac:dyDescent="0.25">
      <c r="A217" s="59">
        <v>5594</v>
      </c>
      <c r="B217" s="50" t="s">
        <v>9</v>
      </c>
      <c r="C217" s="16">
        <v>92955.295790000004</v>
      </c>
      <c r="D217" s="80">
        <v>92895.995790000001</v>
      </c>
      <c r="E217" s="70">
        <v>105.3</v>
      </c>
      <c r="F217" s="11">
        <v>6350</v>
      </c>
      <c r="G217" s="27">
        <v>65601.735790000006</v>
      </c>
      <c r="H217" s="18">
        <v>20898.27</v>
      </c>
      <c r="I217" s="132">
        <v>20898.257420000002</v>
      </c>
      <c r="J217" s="133">
        <f t="shared" si="13"/>
        <v>0.99999939803629689</v>
      </c>
      <c r="K217" s="11">
        <v>20898.259999999998</v>
      </c>
      <c r="L217" s="11">
        <v>0</v>
      </c>
      <c r="M217" s="11">
        <v>0</v>
      </c>
      <c r="N217" s="11">
        <v>0</v>
      </c>
      <c r="O217" s="12">
        <v>0</v>
      </c>
      <c r="P217" s="28" t="s">
        <v>4</v>
      </c>
    </row>
    <row r="218" spans="1:16" s="4" customFormat="1" ht="24" customHeight="1" x14ac:dyDescent="0.25">
      <c r="A218" s="59">
        <v>5689</v>
      </c>
      <c r="B218" s="50" t="s">
        <v>6</v>
      </c>
      <c r="C218" s="16">
        <v>0</v>
      </c>
      <c r="D218" s="80">
        <v>0</v>
      </c>
      <c r="E218" s="70">
        <v>0</v>
      </c>
      <c r="F218" s="11">
        <v>0</v>
      </c>
      <c r="G218" s="27">
        <v>0</v>
      </c>
      <c r="H218" s="18">
        <v>3500</v>
      </c>
      <c r="I218" s="132">
        <v>0</v>
      </c>
      <c r="J218" s="133" t="s">
        <v>260</v>
      </c>
      <c r="K218" s="11">
        <v>0</v>
      </c>
      <c r="L218" s="11">
        <v>0</v>
      </c>
      <c r="M218" s="11">
        <v>0</v>
      </c>
      <c r="N218" s="11">
        <v>0</v>
      </c>
      <c r="O218" s="12">
        <v>0</v>
      </c>
      <c r="P218" s="28" t="s">
        <v>4</v>
      </c>
    </row>
    <row r="219" spans="1:16" s="4" customFormat="1" ht="24" customHeight="1" x14ac:dyDescent="0.25">
      <c r="A219" s="59">
        <v>5690</v>
      </c>
      <c r="B219" s="50" t="s">
        <v>8</v>
      </c>
      <c r="C219" s="16">
        <v>188400</v>
      </c>
      <c r="D219" s="80">
        <v>188400</v>
      </c>
      <c r="E219" s="70">
        <v>0</v>
      </c>
      <c r="F219" s="11">
        <v>3787</v>
      </c>
      <c r="G219" s="27">
        <v>0</v>
      </c>
      <c r="H219" s="18">
        <v>15197</v>
      </c>
      <c r="I219" s="132">
        <v>35.090000000000003</v>
      </c>
      <c r="J219" s="134">
        <f t="shared" si="13"/>
        <v>2.3090083569125485E-3</v>
      </c>
      <c r="K219" s="11">
        <v>431.11</v>
      </c>
      <c r="L219" s="11">
        <v>134181.89000000001</v>
      </c>
      <c r="M219" s="11">
        <v>50000</v>
      </c>
      <c r="N219" s="11">
        <v>0</v>
      </c>
      <c r="O219" s="12">
        <v>0</v>
      </c>
      <c r="P219" s="54" t="s">
        <v>4</v>
      </c>
    </row>
    <row r="220" spans="1:16" s="4" customFormat="1" ht="33.75" customHeight="1" x14ac:dyDescent="0.25">
      <c r="A220" s="49">
        <v>5693</v>
      </c>
      <c r="B220" s="50" t="s">
        <v>3</v>
      </c>
      <c r="C220" s="16">
        <v>171700.65809000001</v>
      </c>
      <c r="D220" s="80">
        <v>171700.65809000001</v>
      </c>
      <c r="E220" s="70">
        <v>0</v>
      </c>
      <c r="F220" s="11">
        <v>75328.082450000002</v>
      </c>
      <c r="G220" s="27">
        <v>49001.145640000002</v>
      </c>
      <c r="H220" s="18">
        <v>58171.429999999993</v>
      </c>
      <c r="I220" s="132">
        <v>5000.4740499999998</v>
      </c>
      <c r="J220" s="133">
        <f t="shared" si="13"/>
        <v>8.5960995801547257E-2</v>
      </c>
      <c r="K220" s="11">
        <v>47371.43</v>
      </c>
      <c r="L220" s="11">
        <v>0</v>
      </c>
      <c r="M220" s="11">
        <v>0</v>
      </c>
      <c r="N220" s="11">
        <v>0</v>
      </c>
      <c r="O220" s="12">
        <v>0</v>
      </c>
      <c r="P220" s="54" t="s">
        <v>4</v>
      </c>
    </row>
    <row r="221" spans="1:16" s="4" customFormat="1" ht="24" customHeight="1" x14ac:dyDescent="0.25">
      <c r="A221" s="59">
        <v>5761</v>
      </c>
      <c r="B221" s="63" t="s">
        <v>7</v>
      </c>
      <c r="C221" s="16">
        <v>25151.233</v>
      </c>
      <c r="D221" s="80">
        <v>25151.233</v>
      </c>
      <c r="E221" s="70">
        <v>0</v>
      </c>
      <c r="F221" s="11">
        <v>130</v>
      </c>
      <c r="G221" s="27">
        <v>312.54300000000001</v>
      </c>
      <c r="H221" s="18">
        <v>2708.69</v>
      </c>
      <c r="I221" s="132">
        <v>34.726999999999997</v>
      </c>
      <c r="J221" s="133">
        <f t="shared" si="13"/>
        <v>1.2820588550184774E-2</v>
      </c>
      <c r="K221" s="11">
        <v>1808.69</v>
      </c>
      <c r="L221" s="11">
        <v>22900</v>
      </c>
      <c r="M221" s="11">
        <v>0</v>
      </c>
      <c r="N221" s="11">
        <v>0</v>
      </c>
      <c r="O221" s="12">
        <v>0</v>
      </c>
      <c r="P221" s="34" t="s">
        <v>4</v>
      </c>
    </row>
    <row r="222" spans="1:16" s="4" customFormat="1" ht="21" x14ac:dyDescent="0.25">
      <c r="A222" s="77">
        <v>5765</v>
      </c>
      <c r="B222" s="50" t="s">
        <v>201</v>
      </c>
      <c r="C222" s="16">
        <v>77596.001600000003</v>
      </c>
      <c r="D222" s="80">
        <v>77596.001600000003</v>
      </c>
      <c r="E222" s="70">
        <v>1652</v>
      </c>
      <c r="F222" s="11">
        <v>29444</v>
      </c>
      <c r="G222" s="27">
        <v>34932.221600000004</v>
      </c>
      <c r="H222" s="18">
        <v>11567.78</v>
      </c>
      <c r="I222" s="132">
        <v>11249.053900000001</v>
      </c>
      <c r="J222" s="133">
        <f t="shared" si="13"/>
        <v>0.97244708146247594</v>
      </c>
      <c r="K222" s="11">
        <v>11567.78</v>
      </c>
      <c r="L222" s="11">
        <v>0</v>
      </c>
      <c r="M222" s="11">
        <v>0</v>
      </c>
      <c r="N222" s="11">
        <v>0</v>
      </c>
      <c r="O222" s="12">
        <v>0</v>
      </c>
      <c r="P222" s="34" t="s">
        <v>4</v>
      </c>
    </row>
    <row r="223" spans="1:16" s="4" customFormat="1" ht="21" x14ac:dyDescent="0.25">
      <c r="A223" s="49">
        <v>5912</v>
      </c>
      <c r="B223" s="63" t="s">
        <v>2</v>
      </c>
      <c r="C223" s="16">
        <v>117789.965</v>
      </c>
      <c r="D223" s="80">
        <v>117789.965</v>
      </c>
      <c r="E223" s="70">
        <v>0</v>
      </c>
      <c r="F223" s="11">
        <v>38780.5</v>
      </c>
      <c r="G223" s="27">
        <v>48973.485000000001</v>
      </c>
      <c r="H223" s="18">
        <v>30035.98</v>
      </c>
      <c r="I223" s="132">
        <v>3835.9789999999998</v>
      </c>
      <c r="J223" s="133">
        <f t="shared" si="13"/>
        <v>0.12771279645278763</v>
      </c>
      <c r="K223" s="11">
        <v>30035.98</v>
      </c>
      <c r="L223" s="11">
        <v>0</v>
      </c>
      <c r="M223" s="11">
        <v>0</v>
      </c>
      <c r="N223" s="11">
        <v>0</v>
      </c>
      <c r="O223" s="12">
        <v>0</v>
      </c>
      <c r="P223" s="23" t="s">
        <v>4</v>
      </c>
    </row>
    <row r="224" spans="1:16" s="4" customFormat="1" ht="21" x14ac:dyDescent="0.25">
      <c r="A224" s="69">
        <v>5921</v>
      </c>
      <c r="B224" s="50" t="s">
        <v>212</v>
      </c>
      <c r="C224" s="16">
        <v>12200</v>
      </c>
      <c r="D224" s="80">
        <v>12200</v>
      </c>
      <c r="E224" s="70">
        <v>0</v>
      </c>
      <c r="F224" s="11">
        <v>0</v>
      </c>
      <c r="G224" s="27">
        <v>762.3</v>
      </c>
      <c r="H224" s="18">
        <v>11437.7</v>
      </c>
      <c r="I224" s="132">
        <v>7928.1361999999999</v>
      </c>
      <c r="J224" s="133">
        <f t="shared" si="13"/>
        <v>0.69315825734194803</v>
      </c>
      <c r="K224" s="11">
        <v>11437.7</v>
      </c>
      <c r="L224" s="11">
        <v>0</v>
      </c>
      <c r="M224" s="11">
        <v>0</v>
      </c>
      <c r="N224" s="11">
        <v>0</v>
      </c>
      <c r="O224" s="12">
        <v>0</v>
      </c>
      <c r="P224" s="23" t="s">
        <v>4</v>
      </c>
    </row>
    <row r="225" spans="1:16" s="4" customFormat="1" ht="31.5" x14ac:dyDescent="0.25">
      <c r="A225" s="69">
        <v>5983</v>
      </c>
      <c r="B225" s="50" t="s">
        <v>220</v>
      </c>
      <c r="C225" s="16">
        <v>6000.0025000000005</v>
      </c>
      <c r="D225" s="80">
        <v>6000.0025000000005</v>
      </c>
      <c r="E225" s="70">
        <v>0</v>
      </c>
      <c r="F225" s="11">
        <v>0</v>
      </c>
      <c r="G225" s="27">
        <v>372.98250000000002</v>
      </c>
      <c r="H225" s="18">
        <v>5627.02</v>
      </c>
      <c r="I225" s="132">
        <v>5627.0174999999999</v>
      </c>
      <c r="J225" s="133">
        <f t="shared" si="13"/>
        <v>0.99999955571510313</v>
      </c>
      <c r="K225" s="11">
        <v>5627.02</v>
      </c>
      <c r="L225" s="11">
        <v>0</v>
      </c>
      <c r="M225" s="11">
        <v>0</v>
      </c>
      <c r="N225" s="11">
        <v>0</v>
      </c>
      <c r="O225" s="12">
        <v>0</v>
      </c>
      <c r="P225" s="23" t="s">
        <v>4</v>
      </c>
    </row>
    <row r="226" spans="1:16" s="4" customFormat="1" ht="21" x14ac:dyDescent="0.25">
      <c r="A226" s="49">
        <v>5984</v>
      </c>
      <c r="B226" s="50" t="s">
        <v>5</v>
      </c>
      <c r="C226" s="16">
        <v>36700.000189999999</v>
      </c>
      <c r="D226" s="80">
        <v>36700.000189999999</v>
      </c>
      <c r="E226" s="70">
        <v>1200</v>
      </c>
      <c r="F226" s="11">
        <v>0</v>
      </c>
      <c r="G226" s="27">
        <v>2454.6101899999999</v>
      </c>
      <c r="H226" s="18">
        <v>33045.39</v>
      </c>
      <c r="I226" s="132">
        <v>28359.532510000001</v>
      </c>
      <c r="J226" s="133">
        <f t="shared" si="13"/>
        <v>0.85819935882130616</v>
      </c>
      <c r="K226" s="11">
        <v>33045.39</v>
      </c>
      <c r="L226" s="11">
        <v>0</v>
      </c>
      <c r="M226" s="11">
        <v>0</v>
      </c>
      <c r="N226" s="11">
        <v>0</v>
      </c>
      <c r="O226" s="12">
        <v>0</v>
      </c>
      <c r="P226" s="23" t="s">
        <v>4</v>
      </c>
    </row>
    <row r="227" spans="1:16" s="4" customFormat="1" ht="21" x14ac:dyDescent="0.25">
      <c r="A227" s="69">
        <v>5987</v>
      </c>
      <c r="B227" s="50" t="s">
        <v>221</v>
      </c>
      <c r="C227" s="16">
        <v>1122</v>
      </c>
      <c r="D227" s="80">
        <v>1122</v>
      </c>
      <c r="E227" s="70">
        <v>742</v>
      </c>
      <c r="F227" s="11">
        <v>0</v>
      </c>
      <c r="G227" s="27">
        <v>0</v>
      </c>
      <c r="H227" s="18">
        <v>380</v>
      </c>
      <c r="I227" s="132">
        <v>380</v>
      </c>
      <c r="J227" s="133">
        <f t="shared" si="13"/>
        <v>1</v>
      </c>
      <c r="K227" s="11">
        <v>380</v>
      </c>
      <c r="L227" s="11">
        <v>0</v>
      </c>
      <c r="M227" s="11">
        <v>0</v>
      </c>
      <c r="N227" s="11">
        <v>0</v>
      </c>
      <c r="O227" s="12">
        <v>0</v>
      </c>
      <c r="P227" s="23" t="s">
        <v>4</v>
      </c>
    </row>
    <row r="228" spans="1:16" s="4" customFormat="1" ht="24" customHeight="1" x14ac:dyDescent="0.25">
      <c r="A228" s="69">
        <v>5988</v>
      </c>
      <c r="B228" s="50" t="s">
        <v>222</v>
      </c>
      <c r="C228" s="16">
        <v>45434.624770000002</v>
      </c>
      <c r="D228" s="80">
        <v>30600.00477</v>
      </c>
      <c r="E228" s="70">
        <v>14834.62</v>
      </c>
      <c r="F228" s="11">
        <v>0</v>
      </c>
      <c r="G228" s="27">
        <v>8358.3647700000001</v>
      </c>
      <c r="H228" s="18">
        <v>22241.64</v>
      </c>
      <c r="I228" s="132">
        <v>22241.63522</v>
      </c>
      <c r="J228" s="133">
        <f t="shared" si="13"/>
        <v>0.9999997850877903</v>
      </c>
      <c r="K228" s="11">
        <v>22241.64</v>
      </c>
      <c r="L228" s="11">
        <v>0</v>
      </c>
      <c r="M228" s="11">
        <v>0</v>
      </c>
      <c r="N228" s="11">
        <v>0</v>
      </c>
      <c r="O228" s="12">
        <v>0</v>
      </c>
      <c r="P228" s="54" t="s">
        <v>4</v>
      </c>
    </row>
    <row r="229" spans="1:16" s="4" customFormat="1" ht="15.75" customHeight="1" thickBot="1" x14ac:dyDescent="0.3">
      <c r="A229" s="46"/>
      <c r="B229" s="51" t="s">
        <v>1</v>
      </c>
      <c r="C229" s="38">
        <v>1369262.5486300001</v>
      </c>
      <c r="D229" s="88"/>
      <c r="E229" s="38">
        <v>29204.25</v>
      </c>
      <c r="F229" s="38">
        <v>242858.92822</v>
      </c>
      <c r="G229" s="38">
        <v>277493.69040999992</v>
      </c>
      <c r="H229" s="38">
        <v>375216.69</v>
      </c>
      <c r="I229" s="38">
        <v>126192.79816999999</v>
      </c>
      <c r="J229" s="128">
        <f>I229/H229</f>
        <v>0.33631978942621127</v>
      </c>
      <c r="K229" s="38">
        <v>323403.79000000004</v>
      </c>
      <c r="L229" s="38">
        <v>224280.89</v>
      </c>
      <c r="M229" s="38">
        <v>112330</v>
      </c>
      <c r="N229" s="38">
        <v>17462</v>
      </c>
      <c r="O229" s="38">
        <v>142229</v>
      </c>
      <c r="P229" s="43"/>
    </row>
    <row r="230" spans="1:16" s="4" customFormat="1" ht="18" customHeight="1" x14ac:dyDescent="0.25">
      <c r="A230" s="45"/>
      <c r="B230" s="101" t="s">
        <v>64</v>
      </c>
      <c r="C230" s="102"/>
      <c r="D230" s="102"/>
      <c r="E230" s="102"/>
      <c r="F230" s="102"/>
      <c r="G230" s="102"/>
      <c r="H230" s="102"/>
      <c r="I230" s="102"/>
      <c r="J230" s="102"/>
      <c r="K230" s="102"/>
      <c r="L230" s="102"/>
      <c r="M230" s="102"/>
      <c r="N230" s="102"/>
      <c r="O230" s="102"/>
      <c r="P230" s="103"/>
    </row>
    <row r="231" spans="1:16" s="4" customFormat="1" ht="23.25" customHeight="1" x14ac:dyDescent="0.25">
      <c r="A231" s="19">
        <v>5349</v>
      </c>
      <c r="B231" s="57" t="s">
        <v>197</v>
      </c>
      <c r="C231" s="16">
        <v>4694.0600000000004</v>
      </c>
      <c r="D231" s="80">
        <v>4694.0600000000004</v>
      </c>
      <c r="E231" s="32">
        <v>0</v>
      </c>
      <c r="F231" s="11">
        <v>0</v>
      </c>
      <c r="G231" s="27">
        <v>0</v>
      </c>
      <c r="H231" s="18">
        <v>4694.0600000000004</v>
      </c>
      <c r="I231" s="132">
        <v>694.05600000000004</v>
      </c>
      <c r="J231" s="131">
        <f>I231/H231</f>
        <v>0.1478583571577696</v>
      </c>
      <c r="K231" s="11">
        <v>4694.0600000000004</v>
      </c>
      <c r="L231" s="11">
        <v>0</v>
      </c>
      <c r="M231" s="11">
        <v>0</v>
      </c>
      <c r="N231" s="11">
        <v>0</v>
      </c>
      <c r="O231" s="12">
        <v>0</v>
      </c>
      <c r="P231" s="28" t="s">
        <v>4</v>
      </c>
    </row>
    <row r="232" spans="1:16" s="4" customFormat="1" ht="15.75" customHeight="1" thickBot="1" x14ac:dyDescent="0.3">
      <c r="A232" s="46"/>
      <c r="B232" s="76" t="s">
        <v>132</v>
      </c>
      <c r="C232" s="13">
        <v>4694.0600000000004</v>
      </c>
      <c r="D232" s="13"/>
      <c r="E232" s="13">
        <v>0</v>
      </c>
      <c r="F232" s="13">
        <v>0</v>
      </c>
      <c r="G232" s="13">
        <v>0</v>
      </c>
      <c r="H232" s="13">
        <v>4694.0600000000004</v>
      </c>
      <c r="I232" s="13">
        <v>694.05600000000004</v>
      </c>
      <c r="J232" s="129">
        <f>I232/H232</f>
        <v>0.1478583571577696</v>
      </c>
      <c r="K232" s="13">
        <v>4694.0600000000004</v>
      </c>
      <c r="L232" s="13">
        <v>0</v>
      </c>
      <c r="M232" s="13">
        <v>0</v>
      </c>
      <c r="N232" s="13">
        <v>0</v>
      </c>
      <c r="O232" s="13">
        <v>0</v>
      </c>
      <c r="P232" s="35"/>
    </row>
    <row r="233" spans="1:16" s="4" customFormat="1" ht="9" customHeight="1" thickBot="1" x14ac:dyDescent="0.3">
      <c r="A233" s="10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36"/>
    </row>
    <row r="234" spans="1:16" s="4" customFormat="1" ht="18" customHeight="1" thickBot="1" x14ac:dyDescent="0.3">
      <c r="A234" s="47"/>
      <c r="B234" s="56" t="s">
        <v>0</v>
      </c>
      <c r="C234" s="8">
        <v>11127235.497819999</v>
      </c>
      <c r="D234" s="8"/>
      <c r="E234" s="8">
        <v>51890.53</v>
      </c>
      <c r="F234" s="8">
        <v>2464030.2848100001</v>
      </c>
      <c r="G234" s="8">
        <v>1067629.8040100001</v>
      </c>
      <c r="H234" s="8">
        <v>1863693.4100000004</v>
      </c>
      <c r="I234" s="8">
        <v>440988.89215999999</v>
      </c>
      <c r="J234" s="127">
        <f>I234/H234</f>
        <v>0.23662094301229508</v>
      </c>
      <c r="K234" s="8">
        <v>1653363.8290000004</v>
      </c>
      <c r="L234" s="8">
        <v>1325744.1499999999</v>
      </c>
      <c r="M234" s="8">
        <v>1051055.8999999999</v>
      </c>
      <c r="N234" s="8">
        <v>1313624</v>
      </c>
      <c r="O234" s="8">
        <v>2199890</v>
      </c>
      <c r="P234" s="37"/>
    </row>
    <row r="235" spans="1:16" s="4" customFormat="1" ht="18" customHeight="1" x14ac:dyDescent="0.25">
      <c r="A235" s="7"/>
      <c r="B235" s="7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5"/>
    </row>
  </sheetData>
  <mergeCells count="21">
    <mergeCell ref="H5:J5"/>
    <mergeCell ref="B6:P6"/>
    <mergeCell ref="A2:P2"/>
    <mergeCell ref="A4:A5"/>
    <mergeCell ref="B4:B5"/>
    <mergeCell ref="C4:C5"/>
    <mergeCell ref="E4:E5"/>
    <mergeCell ref="F4:G4"/>
    <mergeCell ref="K4:K5"/>
    <mergeCell ref="L4:O4"/>
    <mergeCell ref="P4:P5"/>
    <mergeCell ref="B64:P64"/>
    <mergeCell ref="B82:P82"/>
    <mergeCell ref="B185:P185"/>
    <mergeCell ref="B230:P230"/>
    <mergeCell ref="B12:P12"/>
    <mergeCell ref="B16:P16"/>
    <mergeCell ref="B32:P32"/>
    <mergeCell ref="B37:P37"/>
    <mergeCell ref="B44:P44"/>
    <mergeCell ref="B61:P61"/>
  </mergeCells>
  <printOptions horizontalCentered="1"/>
  <pageMargins left="0.39370078740157483" right="0.39370078740157483" top="0.39370078740157483" bottom="0.39370078740157483" header="0.31496062992125984" footer="0.11811023622047245"/>
  <pageSetup paperSize="9" scale="67" firstPageNumber="8" fitToHeight="0" orientation="landscape" r:id="rId1"/>
  <headerFooter>
    <oddFooter>&amp;C&amp;"Tahoma,Obyčejné"&amp;10&amp;P</oddFooter>
  </headerFooter>
  <rowBreaks count="2" manualBreakCount="2">
    <brk id="31" max="16383" man="1"/>
    <brk id="6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9" ma:contentTypeDescription="Create a new document." ma:contentTypeScope="" ma:versionID="d5bc768c2d62dbcff4e33715163e05ea">
  <xsd:schema xmlns:xsd="http://www.w3.org/2001/XMLSchema" xmlns:xs="http://www.w3.org/2001/XMLSchema" xmlns:p="http://schemas.microsoft.com/office/2006/metadata/properties" xmlns:ns3="332bf68d-6f68-4e32-bbd9-660cee6f1f29" xmlns:ns4="41d627bf-a106-4fea-95e5-243811067a0a" targetNamespace="http://schemas.microsoft.com/office/2006/metadata/properties" ma:root="true" ma:fieldsID="16361589fcc53fd41842785b16f516bf" ns3:_="" ns4:_="">
    <xsd:import namespace="332bf68d-6f68-4e32-bbd9-660cee6f1f29"/>
    <xsd:import namespace="41d627bf-a106-4fea-95e5-243811067a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627bf-a106-4fea-95e5-243811067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E07F31-5D78-458C-9694-678EB0070A8C}">
  <ds:schemaRefs>
    <ds:schemaRef ds:uri="http://www.w3.org/XML/1998/namespace"/>
    <ds:schemaRef ds:uri="http://purl.org/dc/terms/"/>
    <ds:schemaRef ds:uri="41d627bf-a106-4fea-95e5-243811067a0a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332bf68d-6f68-4e32-bbd9-660cee6f1f29"/>
  </ds:schemaRefs>
</ds:datastoreItem>
</file>

<file path=customXml/itemProps2.xml><?xml version="1.0" encoding="utf-8"?>
<ds:datastoreItem xmlns:ds="http://schemas.openxmlformats.org/officeDocument/2006/customXml" ds:itemID="{B58255AF-4FEF-4278-AA58-DBA2D7335C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41d627bf-a106-4fea-95e5-243811067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DA3F50-D48A-44AE-B017-1B179D9784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RMK 31_07_2021_ZK_hodnoty</vt:lpstr>
      <vt:lpstr>'RMK 31_07_2021_ZK_hodnoty'!Názvy_tisku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Metelka Tomáš</dc:creator>
  <cp:lastModifiedBy>Klučková Pavla</cp:lastModifiedBy>
  <cp:lastPrinted>2021-08-31T07:10:12Z</cp:lastPrinted>
  <dcterms:created xsi:type="dcterms:W3CDTF">2019-11-01T11:52:46Z</dcterms:created>
  <dcterms:modified xsi:type="dcterms:W3CDTF">2021-08-31T07:52:10Z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</Properties>
</file>