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uckova2398\OneDrive - Moravskoslezský kraj\ORJ 8\Informace o čerpání - materiály\ZK 2021-09-16 (RK 2021-08-30)\ZK 2021-09-16\"/>
    </mc:Choice>
  </mc:AlternateContent>
  <xr:revisionPtr revIDLastSave="217" documentId="8_{3EE355F6-69D0-4D34-BB47-A0818EB8D60D}" xr6:coauthVersionLast="44" xr6:coauthVersionMax="45" xr10:uidLastSave="{BA780EE9-989B-45F8-9125-93ED53BDA728}"/>
  <bookViews>
    <workbookView xWindow="-120" yWindow="-120" windowWidth="29040" windowHeight="15840" firstSheet="2" activeTab="3" xr2:uid="{3A2C3831-BB52-4CB8-A444-8C163711A0BC}"/>
  </bookViews>
  <sheets>
    <sheet name="paragrafy 2021" sheetId="3" state="hidden" r:id="rId1"/>
    <sheet name="položky 2021" sheetId="4" state="hidden" r:id="rId2"/>
    <sheet name="Příjmy" sheetId="1" r:id="rId3"/>
    <sheet name="Výdaje" sheetId="2" r:id="rId4"/>
  </sheets>
  <definedNames>
    <definedName name="_xlnm._FilterDatabase" localSheetId="0" hidden="1">'paragrafy 2021'!$A$1:$D$527</definedName>
    <definedName name="_xlnm._FilterDatabase" localSheetId="1" hidden="1">'položky 2021'!$A$1:$D$560</definedName>
    <definedName name="_xlnm.Print_Titles" localSheetId="0">'paragrafy 2021'!$1:$1</definedName>
    <definedName name="_xlnm.Print_Titles" localSheetId="1">'položky 2021'!$1:$1</definedName>
    <definedName name="_xlnm.Print_Titles" localSheetId="2">Příjmy!$4:$5</definedName>
    <definedName name="_xlnm.Print_Titles" localSheetId="3">Výdaje!$3:$4</definedName>
    <definedName name="_xlnm.Print_Area" localSheetId="2">Příjmy!$A:$G</definedName>
    <definedName name="_xlnm.Print_Area" localSheetId="3">Výdaje!$A:$G</definedName>
    <definedName name="Z_9096AAA6_9BEA_4B6C_B57C_8341C887C560_.wvu.PrintTitles" localSheetId="0" hidden="1">'paragrafy 2021'!$1:$1</definedName>
    <definedName name="Z_9096AAA6_9BEA_4B6C_B57C_8341C887C560_.wvu.PrintTitles" localSheetId="1" hidden="1">'položky 2021'!$1:$1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6" i="1" l="1"/>
  <c r="G89" i="2" l="1"/>
  <c r="F89" i="2"/>
  <c r="E89" i="2"/>
  <c r="D89" i="2"/>
  <c r="F8" i="2"/>
  <c r="G8" i="2" s="1"/>
  <c r="E8" i="2"/>
  <c r="D8" i="2"/>
  <c r="G286" i="2"/>
  <c r="G285" i="2"/>
  <c r="F288" i="2"/>
  <c r="G288" i="2" s="1"/>
  <c r="C281" i="2"/>
  <c r="E281" i="2"/>
  <c r="G281" i="2" s="1"/>
  <c r="C186" i="2"/>
  <c r="C184" i="2"/>
  <c r="C183" i="2"/>
  <c r="C264" i="2"/>
  <c r="C263" i="2"/>
  <c r="C262" i="2"/>
  <c r="C261" i="2"/>
  <c r="C260" i="2"/>
  <c r="C259" i="2"/>
  <c r="C258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3" i="2"/>
  <c r="C202" i="2"/>
  <c r="C201" i="2"/>
  <c r="C200" i="2"/>
  <c r="C199" i="2"/>
  <c r="C198" i="2"/>
  <c r="C197" i="2"/>
  <c r="C196" i="2"/>
  <c r="C193" i="2"/>
  <c r="C192" i="2"/>
  <c r="C176" i="2"/>
  <c r="C175" i="2"/>
  <c r="C174" i="2"/>
  <c r="C173" i="2"/>
  <c r="C172" i="2"/>
  <c r="C171" i="2"/>
  <c r="C170" i="2"/>
  <c r="C129" i="2"/>
  <c r="C128" i="2"/>
  <c r="C127" i="2"/>
  <c r="C126" i="2"/>
  <c r="C125" i="2"/>
  <c r="C124" i="2"/>
  <c r="C123" i="2"/>
  <c r="C122" i="2"/>
  <c r="C121" i="2"/>
  <c r="C120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7" i="2"/>
  <c r="C6" i="2"/>
  <c r="C5" i="2"/>
  <c r="G215" i="1"/>
  <c r="G213" i="1"/>
  <c r="G212" i="1"/>
  <c r="F179" i="1"/>
  <c r="E179" i="1"/>
  <c r="G174" i="1"/>
  <c r="C174" i="1"/>
  <c r="G179" i="1"/>
  <c r="G194" i="1"/>
  <c r="D200" i="1"/>
  <c r="E200" i="1"/>
  <c r="F200" i="1"/>
  <c r="G200" i="1" s="1"/>
  <c r="F215" i="1"/>
  <c r="F216" i="1" s="1"/>
  <c r="F289" i="2" l="1"/>
  <c r="G289" i="2" s="1"/>
  <c r="C183" i="1" l="1"/>
  <c r="C151" i="1"/>
  <c r="C139" i="1"/>
  <c r="C134" i="1"/>
  <c r="C127" i="1"/>
  <c r="C110" i="1"/>
  <c r="C89" i="1"/>
  <c r="C62" i="1"/>
  <c r="C48" i="1"/>
  <c r="C18" i="1"/>
  <c r="C199" i="1"/>
  <c r="C198" i="1"/>
  <c r="C197" i="1"/>
  <c r="C196" i="1"/>
  <c r="C195" i="1"/>
  <c r="C194" i="1"/>
  <c r="C193" i="1"/>
  <c r="C192" i="1"/>
  <c r="C191" i="1"/>
  <c r="C188" i="1"/>
  <c r="C187" i="1"/>
  <c r="C186" i="1"/>
  <c r="C182" i="1"/>
  <c r="C181" i="1"/>
  <c r="C178" i="1"/>
  <c r="C177" i="1"/>
  <c r="C176" i="1"/>
  <c r="C175" i="1"/>
  <c r="C171" i="1"/>
  <c r="C168" i="1"/>
  <c r="C167" i="1"/>
  <c r="C164" i="1"/>
  <c r="C163" i="1"/>
  <c r="C162" i="1"/>
  <c r="C161" i="1"/>
  <c r="C160" i="1"/>
  <c r="C159" i="1"/>
  <c r="C158" i="1"/>
  <c r="C157" i="1"/>
  <c r="C154" i="1"/>
  <c r="C153" i="1"/>
  <c r="C150" i="1"/>
  <c r="C149" i="1"/>
  <c r="C146" i="1"/>
  <c r="C145" i="1"/>
  <c r="C142" i="1"/>
  <c r="C141" i="1"/>
  <c r="C138" i="1"/>
  <c r="C137" i="1"/>
  <c r="C136" i="1"/>
  <c r="C133" i="1"/>
  <c r="C132" i="1"/>
  <c r="C129" i="1"/>
  <c r="C126" i="1"/>
  <c r="C123" i="1"/>
  <c r="C120" i="1"/>
  <c r="C119" i="1"/>
  <c r="C118" i="1"/>
  <c r="C115" i="1"/>
  <c r="C112" i="1"/>
  <c r="C109" i="1"/>
  <c r="C108" i="1"/>
  <c r="C107" i="1"/>
  <c r="C106" i="1"/>
  <c r="C105" i="1"/>
  <c r="C104" i="1"/>
  <c r="C103" i="1"/>
  <c r="C102" i="1"/>
  <c r="C99" i="1"/>
  <c r="C96" i="1"/>
  <c r="C95" i="1"/>
  <c r="C92" i="1"/>
  <c r="C91" i="1"/>
  <c r="C88" i="1"/>
  <c r="C85" i="1"/>
  <c r="C82" i="1"/>
  <c r="C81" i="1"/>
  <c r="C78" i="1"/>
  <c r="C77" i="1"/>
  <c r="C76" i="1"/>
  <c r="C73" i="1"/>
  <c r="C72" i="1"/>
  <c r="C69" i="1"/>
  <c r="C68" i="1"/>
  <c r="C67" i="1"/>
  <c r="C64" i="1"/>
  <c r="C61" i="1"/>
  <c r="C58" i="1"/>
  <c r="C55" i="1"/>
  <c r="C52" i="1"/>
  <c r="C51" i="1"/>
  <c r="C50" i="1"/>
  <c r="C47" i="1"/>
  <c r="C44" i="1"/>
  <c r="C41" i="1"/>
  <c r="C40" i="1"/>
  <c r="C37" i="1"/>
  <c r="C34" i="1"/>
  <c r="C31" i="1"/>
  <c r="C30" i="1"/>
  <c r="C29" i="1"/>
  <c r="C26" i="1"/>
  <c r="C25" i="1"/>
  <c r="C24" i="1"/>
  <c r="C21" i="1"/>
  <c r="C20" i="1"/>
  <c r="C17" i="1"/>
  <c r="C14" i="1"/>
  <c r="C13" i="1"/>
  <c r="C12" i="1"/>
  <c r="C11" i="1"/>
  <c r="C10" i="1"/>
  <c r="C9" i="1"/>
  <c r="C8" i="1"/>
  <c r="C7" i="1"/>
  <c r="C6" i="1"/>
  <c r="C209" i="1"/>
  <c r="C208" i="1"/>
  <c r="C207" i="1"/>
  <c r="C206" i="1"/>
  <c r="C205" i="1"/>
  <c r="C203" i="1"/>
  <c r="C202" i="1"/>
  <c r="C185" i="1"/>
</calcChain>
</file>

<file path=xl/sharedStrings.xml><?xml version="1.0" encoding="utf-8"?>
<sst xmlns="http://schemas.openxmlformats.org/spreadsheetml/2006/main" count="1301" uniqueCount="1147">
  <si>
    <t>VÝDAJE</t>
  </si>
  <si>
    <t>PŘÍJMY</t>
  </si>
  <si>
    <t>OdPa</t>
  </si>
  <si>
    <t>Položka</t>
  </si>
  <si>
    <t>Text</t>
  </si>
  <si>
    <t>Schálený rozpočet</t>
  </si>
  <si>
    <t>Upravený rozpočet</t>
  </si>
  <si>
    <t>Skutečnost</t>
  </si>
  <si>
    <t>% plnění RU</t>
  </si>
  <si>
    <t>PLNĚNÍ ROZPOČTU MORAVSKOSLEZSKÉHO KRAJE K 31. červenci 2021</t>
  </si>
  <si>
    <t>Příjmy</t>
  </si>
  <si>
    <t>v tis. Kč</t>
  </si>
  <si>
    <t/>
  </si>
  <si>
    <t>Daň z příjmů fyzických osob placená plátci</t>
  </si>
  <si>
    <t>Daň z příjmů fyzických osob placená poplatníky</t>
  </si>
  <si>
    <t>Daň z příjmů fyzických osob vybíraná srážkou</t>
  </si>
  <si>
    <t>Daň z příjmů právnických osob</t>
  </si>
  <si>
    <t>Daň z příjmů právnických osob za kraje</t>
  </si>
  <si>
    <t>Daň z přidané hodnoty</t>
  </si>
  <si>
    <t>Poplatky za znečišťování ovzduší</t>
  </si>
  <si>
    <t>Poplatek za odebrané množství podzemní vody</t>
  </si>
  <si>
    <t>Správní poplatky</t>
  </si>
  <si>
    <t>Daňové příjmy</t>
  </si>
  <si>
    <t>Odvody příspěvkových organizací</t>
  </si>
  <si>
    <t>Úspora energie a obnovitelné zdroje</t>
  </si>
  <si>
    <t>Sankční platby přijaté od jiných subjektů</t>
  </si>
  <si>
    <t>Přijaté nekapitálové příspěvky a náhrady</t>
  </si>
  <si>
    <t>Cestovní ruch</t>
  </si>
  <si>
    <t>Silnice</t>
  </si>
  <si>
    <t>Ostatní nedaňové příjmy jinde nezařazené</t>
  </si>
  <si>
    <t>Ostatní záležitosti v silniční dopravě</t>
  </si>
  <si>
    <t>Letiště</t>
  </si>
  <si>
    <t>Dopravní obslužnost veřejnými službami - linková</t>
  </si>
  <si>
    <t>Dopravní obslužnost veřejnými službami - drážní</t>
  </si>
  <si>
    <t>Ostatní záležitosti v dopravě</t>
  </si>
  <si>
    <t>Ostatní odvody příspěvkových organizací</t>
  </si>
  <si>
    <t>Střední odborné školy</t>
  </si>
  <si>
    <t>Ostatní záležitosti vzdělávání</t>
  </si>
  <si>
    <t>Hudební činnost</t>
  </si>
  <si>
    <t>Činnosti muzeí a galerií</t>
  </si>
  <si>
    <t>Příjmy z poskytování služeb a výrobků</t>
  </si>
  <si>
    <t>Ostatní záležitosti kultury</t>
  </si>
  <si>
    <t>Zachování a obnova kulturních památek</t>
  </si>
  <si>
    <t>Ostatní sportovní činnost</t>
  </si>
  <si>
    <t>Využití volného času dětí a mládeže</t>
  </si>
  <si>
    <t>Ostatní nemocnice</t>
  </si>
  <si>
    <t>Ostatní činnost ve zdravotnictví</t>
  </si>
  <si>
    <t>Územní plánování</t>
  </si>
  <si>
    <t>Územní rozvoj</t>
  </si>
  <si>
    <t>Ostatní příjmy z vlastní činnosti</t>
  </si>
  <si>
    <t>Příjmy z pronájmu pozemků</t>
  </si>
  <si>
    <t>Příjmy z prodeje pozemků</t>
  </si>
  <si>
    <t>Změny technologií vytápění</t>
  </si>
  <si>
    <t>Ostatní činnosti k ochraně ovzduší</t>
  </si>
  <si>
    <t>Ostatní správa v ochraně životního prostředí</t>
  </si>
  <si>
    <t>Ostatní přijaté vratky transferů a podobné příjmy</t>
  </si>
  <si>
    <t>Ostatní dávky sociální pomoci</t>
  </si>
  <si>
    <t>Domovy pro seniory</t>
  </si>
  <si>
    <t>Sociálně terapeutické dílny</t>
  </si>
  <si>
    <t>Krizová opatření</t>
  </si>
  <si>
    <t>Požární ochrana - profesionální část</t>
  </si>
  <si>
    <t>Zastupitelstva krajů</t>
  </si>
  <si>
    <t>Ostatní příjmy z pronájmu majetku</t>
  </si>
  <si>
    <t>Kursové rozdíly v příjmech</t>
  </si>
  <si>
    <t>Sankční platby přijaté od státu, obcí a krajů</t>
  </si>
  <si>
    <t>Činnost regionální správy</t>
  </si>
  <si>
    <t>Příjmy z úroků (část)</t>
  </si>
  <si>
    <t>Obecné příjmy a výdaje z finančních operací</t>
  </si>
  <si>
    <t>Přijaté pojistné náhrady</t>
  </si>
  <si>
    <t>Pojištění funkčně nespecifikované</t>
  </si>
  <si>
    <t>Finanční vypořádání</t>
  </si>
  <si>
    <t>Splátky půjčených prostředků od obcí</t>
  </si>
  <si>
    <t>Nedaňové příjmy</t>
  </si>
  <si>
    <t>Neinvestiční převody z Národního fondu</t>
  </si>
  <si>
    <t>Neinvestiční přijaté transfery od obcí</t>
  </si>
  <si>
    <t>Neinvestiční přijaté transfery od krajů</t>
  </si>
  <si>
    <t>Neinvestiční přijaté transfery od cizích států</t>
  </si>
  <si>
    <t>Neinvestiční přijaté transfery</t>
  </si>
  <si>
    <t>Investiční přijaté transfery ze státních fondů</t>
  </si>
  <si>
    <t>Investiční převody z Národního fondu</t>
  </si>
  <si>
    <t>Investiční přijaté transfery od obcí</t>
  </si>
  <si>
    <t>Investiční přijaté transfery</t>
  </si>
  <si>
    <t>Vlastní příjmy celkem</t>
  </si>
  <si>
    <t>Dotace celkem</t>
  </si>
  <si>
    <t>Konsolidace příjmů</t>
  </si>
  <si>
    <t>Příjmy celkem</t>
  </si>
  <si>
    <t>PŘÍJMY PO KONSOLIDACI</t>
  </si>
  <si>
    <t>Běžné výdaje</t>
  </si>
  <si>
    <t>Správa v lesním hospodářství</t>
  </si>
  <si>
    <t>Celospolečenské funkce lesů</t>
  </si>
  <si>
    <t>Ostatní záležitosti lesního hospodářství</t>
  </si>
  <si>
    <t>Rybářství</t>
  </si>
  <si>
    <t>Skupina 1 - Zemědělství, lesní hospodářství a rybářství - celkem</t>
  </si>
  <si>
    <t>Vnitřní obchod</t>
  </si>
  <si>
    <t>Ostatní záležitosti pozemních komunikací</t>
  </si>
  <si>
    <t>Bezpečnost silničního provozu</t>
  </si>
  <si>
    <t>Železniční dráhy</t>
  </si>
  <si>
    <t>Dopravní obslužnost mimo veřejnou službu</t>
  </si>
  <si>
    <t>Ostatní správa ve vodním hospodářství</t>
  </si>
  <si>
    <t>Ostatní záležitosti vodního hospodářství</t>
  </si>
  <si>
    <t>Skupina 2 - Průmyslová a ostatní odvětví hospodářství - celkem</t>
  </si>
  <si>
    <t>Mateřské školy</t>
  </si>
  <si>
    <t>Základní školy</t>
  </si>
  <si>
    <t>První stupeň základních škol</t>
  </si>
  <si>
    <t>Gymnázia</t>
  </si>
  <si>
    <t>Konzervatoře</t>
  </si>
  <si>
    <t>Střední školy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</si>
  <si>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</si>
  <si>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</si>
  <si>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</si>
  <si>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</si>
  <si>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</si>
  <si>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</si>
  <si>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Vyšší odborné školy</t>
  </si>
  <si>
    <t>Základní umělecké školy</t>
  </si>
  <si>
    <t>Střediska volného času</t>
  </si>
  <si>
    <t>Divadelní činnost</t>
  </si>
  <si>
    <t>Činnosti knihovnické</t>
  </si>
  <si>
    <t>Vydavatelská činnost</t>
  </si>
  <si>
    <t>Výstavní činnosti v kultuře</t>
  </si>
  <si>
    <t>Rozhlas a televize</t>
  </si>
  <si>
    <t>Ostatní záležitosti sdělovacích prostředků</t>
  </si>
  <si>
    <t>Lázeňské léčebny, ozdravovny, sanatoria</t>
  </si>
  <si>
    <t>Zdravotnická záchranná služba</t>
  </si>
  <si>
    <t>Ostatní speciální zdravotnická péče</t>
  </si>
  <si>
    <t>Monitoring ochrany ovzduší</t>
  </si>
  <si>
    <t>Prevence vzniku odpadů</t>
  </si>
  <si>
    <t>Ostatní nakládání s odpady</t>
  </si>
  <si>
    <t>Ochrana druhů a stanovišť</t>
  </si>
  <si>
    <t>Chráněné části přírody</t>
  </si>
  <si>
    <t>Protierozní, protilavinová a protipožární ochrana</t>
  </si>
  <si>
    <t>Ekologická výchova a osvěta</t>
  </si>
  <si>
    <t>Ostatní ekologické záležitosti</t>
  </si>
  <si>
    <t>Skupina 3 - Služby pro obyvatelstvo - celkem</t>
  </si>
  <si>
    <t>Odborné sociální poradenství</t>
  </si>
  <si>
    <t>Zařízení pro děti vyžadující okamžitou pomoc</t>
  </si>
  <si>
    <t>Ostatní sociální péče a pomoc dětem a mládeži</t>
  </si>
  <si>
    <t>Ostatní sociální péče a pomoc rodině a manželství</t>
  </si>
  <si>
    <t>Sociální rehabilitace</t>
  </si>
  <si>
    <t>Tísňová péče</t>
  </si>
  <si>
    <t>Chráněné bydlení</t>
  </si>
  <si>
    <t>Týdenní stacionáře</t>
  </si>
  <si>
    <t>Denní stacionáře a centra denních služeb</t>
  </si>
  <si>
    <t>Ostatní služby a činnosti v oblasti sociální péče</t>
  </si>
  <si>
    <t>Krizová pomoc</t>
  </si>
  <si>
    <t>Domy na půl cesty</t>
  </si>
  <si>
    <t>Nízkoprahová zařízení pro děti a mládež</t>
  </si>
  <si>
    <t>Terénní programy</t>
  </si>
  <si>
    <t>Skupina 4 - Sociální věci a politika zaměstnanosti - celkem</t>
  </si>
  <si>
    <t>Ochrana obyvatelstva</t>
  </si>
  <si>
    <t>Ostatní správa v oblasti krizového řízení</t>
  </si>
  <si>
    <t>Záležitosti krizového řízení jinde nezařazené</t>
  </si>
  <si>
    <t>Bezpečnost a veřejný pořádek</t>
  </si>
  <si>
    <t>Požární ochrana - dobrovolná část</t>
  </si>
  <si>
    <t>Ostatní záležitosti požární ochrany</t>
  </si>
  <si>
    <t>Skupina 5 - Bezpečnost státu a právní ochrana - celkem</t>
  </si>
  <si>
    <t>Platy</t>
  </si>
  <si>
    <t>Ostatní platby za provedenou práci</t>
  </si>
  <si>
    <t>z toho</t>
  </si>
  <si>
    <t>5021 - Ostatní osobní výdaje</t>
  </si>
  <si>
    <t>5023 - Odměny členů zastupitelstva obcí a krajů</t>
  </si>
  <si>
    <t>Povinné pojistné placené zaměstnavatelem</t>
  </si>
  <si>
    <t>Odměny za užití duševního vlastnictví</t>
  </si>
  <si>
    <t>Nákup materiálu</t>
  </si>
  <si>
    <t>Úroky a ostatní finanční výdaje</t>
  </si>
  <si>
    <t>Nákup vody, paliv a energie</t>
  </si>
  <si>
    <t>Nákup služeb</t>
  </si>
  <si>
    <t>Ostatní nákupy</t>
  </si>
  <si>
    <t>Náhrady placené obyvatelstvu</t>
  </si>
  <si>
    <t>Ostatní neinvestiční transfery obyvatelstvu</t>
  </si>
  <si>
    <t>Ostatní neinvestiční výdaje</t>
  </si>
  <si>
    <t>Volby do zastupitelstev územních samosprávných cel</t>
  </si>
  <si>
    <t>5024 - Odstupné</t>
  </si>
  <si>
    <t>Činnost regionálních rad</t>
  </si>
  <si>
    <t>Mezinárodní spolupráce (jinde nezařazená)</t>
  </si>
  <si>
    <t>Ostatní finanční operace</t>
  </si>
  <si>
    <t>5364 - Vratky transferů poskytnutých z veřejných rozpočtů</t>
  </si>
  <si>
    <t>5901 - Nespecifikované rezervy</t>
  </si>
  <si>
    <t>Skupina 6 - Všeobecná veřejná správa a služby - celkem</t>
  </si>
  <si>
    <t>Převody vlastním rozpočtovým účtům</t>
  </si>
  <si>
    <t>Ostatní převody vlastním fondům</t>
  </si>
  <si>
    <t>Kapitálové výdaje</t>
  </si>
  <si>
    <t>Pořízení dlouhodobého nehmotného majetku</t>
  </si>
  <si>
    <t>6111 - Programové vybavení</t>
  </si>
  <si>
    <t>Pořízení dlouhodobého hmotného majetku</t>
  </si>
  <si>
    <t>6123 - Dopravní prostředky</t>
  </si>
  <si>
    <t>6125 - Výpočetní technika</t>
  </si>
  <si>
    <t>6121 - Budovy, haly a stavby</t>
  </si>
  <si>
    <t>6122 - Stroje, přístroje a zařízení</t>
  </si>
  <si>
    <t>Běžné výdaje celkem</t>
  </si>
  <si>
    <t>Konsolidace výdajů</t>
  </si>
  <si>
    <t>Výdaje celkem</t>
  </si>
  <si>
    <t>VÝDAJE PO KONSOLIDACI</t>
  </si>
  <si>
    <t>Příloha č. 3</t>
  </si>
  <si>
    <t>PARAGRAF</t>
  </si>
  <si>
    <t>Název paragrafu</t>
  </si>
  <si>
    <t>Bod vyhlášky</t>
  </si>
  <si>
    <t>Nová náplň paragrafu / změna náplně paragrafu</t>
  </si>
  <si>
    <t>Udržování výrobního potenciálu zemědělství, zemědělský půdní fond a mimoprodukční funkce zemědělství</t>
  </si>
  <si>
    <t>Podnikání a restrukturalizace v zemědělství a potravinářství</t>
  </si>
  <si>
    <t>Genetický potenciál hospodářských zvířat, osiv a sádí</t>
  </si>
  <si>
    <t>Ozdravování hospodářských  zvířat, polních a  speciálních plodin a  zvláštní veterinární péče</t>
  </si>
  <si>
    <t>Ostatní zemědělská a potravinářská činnost a rozvoj</t>
  </si>
  <si>
    <t>Organizace trhu s produkty rostlinné výroby</t>
  </si>
  <si>
    <t>Organizace trhu s výrobky vzniklými zpracováním produktů rostlinné výroby</t>
  </si>
  <si>
    <t>Organizace trhu s produkty živočišné výroby</t>
  </si>
  <si>
    <t>Organizace trhu s výrobky vzniklými zpracováním produktů živočišné výroby</t>
  </si>
  <si>
    <t>Ostatní záležitosti regulace zemědělské produkce, organizace zemědělského trhu a poskytování podpor</t>
  </si>
  <si>
    <t>Pěstební činnost</t>
  </si>
  <si>
    <t>Podpora ostatních produkčních činností</t>
  </si>
  <si>
    <t>Činnost ústředního orgánu státní správy v zemědělství</t>
  </si>
  <si>
    <t>Činnost ostatních orgánů státní správy v zemědělství</t>
  </si>
  <si>
    <t>Správa zemědělského majetku</t>
  </si>
  <si>
    <t>Ostatní správa v zemědělství</t>
  </si>
  <si>
    <t>Zemědělský výzkum a vývoj</t>
  </si>
  <si>
    <t>Lesnický výzkum</t>
  </si>
  <si>
    <t>Mezinárodní spolupráce v zemědělství</t>
  </si>
  <si>
    <t>Mezinárodní spolupráce v lesním hospodářství</t>
  </si>
  <si>
    <t>Ostatní výdaje na zemědělství</t>
  </si>
  <si>
    <t>Ostatní výdaje na lesní hospodářství</t>
  </si>
  <si>
    <t>Uhelné hornictví</t>
  </si>
  <si>
    <t>Těžba nerostných surovin kromě paliv</t>
  </si>
  <si>
    <t>Zpracování ropy a zemního plynu</t>
  </si>
  <si>
    <t>Jaderné elektrárny</t>
  </si>
  <si>
    <t>Jaderné palivo a ochrana před ionizujícím zářením</t>
  </si>
  <si>
    <t>Elektrická energie</t>
  </si>
  <si>
    <t>Energie jiná než elektrická</t>
  </si>
  <si>
    <t>Ostatní záležitosti těžebního průmyslu a energetiky</t>
  </si>
  <si>
    <t>Stavebnictví</t>
  </si>
  <si>
    <t>Sběr a zpracování druhotných surovin</t>
  </si>
  <si>
    <t>Podpora rozvoje průmyslových zón</t>
  </si>
  <si>
    <t>Opatření ke zvýšení konkurenceschopnosti průmyslových odvětví</t>
  </si>
  <si>
    <t>Podpora podnikání a inovací</t>
  </si>
  <si>
    <t>Ostatní odvětvová a oborová opatření</t>
  </si>
  <si>
    <t>Přímá podpora exportu</t>
  </si>
  <si>
    <t>Ostatní záležitosti zahraničního obchodu</t>
  </si>
  <si>
    <t>Ubytování a stravování</t>
  </si>
  <si>
    <t>Ostatní služby</t>
  </si>
  <si>
    <t>Činnost ústředního orgánu státní správy  v odvětví  energetiky, průmyslu, stavebnictví, obchodu a služeb</t>
  </si>
  <si>
    <t>Činnost ostatních  orgánů státní správy v průmyslu, stavebnictví, obchodu a službách</t>
  </si>
  <si>
    <t>Ostatní správa v průmyslu, stavebnictví, obchodu a službách</t>
  </si>
  <si>
    <t>Výzkum a vývoj v palivech a energetice</t>
  </si>
  <si>
    <t>Výzkum a vývoj v průmyslu kromě paliv a energetiky</t>
  </si>
  <si>
    <t>Výzkum a vývoj ve službách</t>
  </si>
  <si>
    <t>Výzkum a vývoj v obchodu a cestovním ruchu</t>
  </si>
  <si>
    <t>Výzkum a vývoj ve stavebnictví</t>
  </si>
  <si>
    <t>Mezinárodní spolupráce v průmyslu, stavebnictví, obchodu a službách</t>
  </si>
  <si>
    <t>Záležitosti průmyslu, stavebnictví, obchodu a služeb jinde nezařazené</t>
  </si>
  <si>
    <t>Dálnice</t>
  </si>
  <si>
    <t>Provoz veřejné silniční dopravy</t>
  </si>
  <si>
    <t>Kontrola technické způsobilosti vozidel</t>
  </si>
  <si>
    <t>Vodní cesty</t>
  </si>
  <si>
    <t>Provoz vnitrozemské plavby</t>
  </si>
  <si>
    <t>Záležitosti námořní dopravy</t>
  </si>
  <si>
    <t>Ostatní záležitosti vnitrozemské plavby</t>
  </si>
  <si>
    <t>Provoz veřejné železniční dopravy</t>
  </si>
  <si>
    <t>Drážní vozidla</t>
  </si>
  <si>
    <t>Ostatní záležitosti železniční dopravy</t>
  </si>
  <si>
    <t>Zabezpečení letového provozu</t>
  </si>
  <si>
    <t>Provoz civilní letecké dopravy</t>
  </si>
  <si>
    <t>Ostatní záležitosti civilní letecké dopravy</t>
  </si>
  <si>
    <t>Činnost ústředních orgánů státní správy v dopravě</t>
  </si>
  <si>
    <t>Činnost ostatních orgánů státní správy v dopravě</t>
  </si>
  <si>
    <t>Ostatní správa v dopravě</t>
  </si>
  <si>
    <t>Ostatní dráhy</t>
  </si>
  <si>
    <t>Provoz ostatních drah</t>
  </si>
  <si>
    <t>Záležitosti ostatních drah jinde nezařazené</t>
  </si>
  <si>
    <t>Výzkum a vývoj v dopravě</t>
  </si>
  <si>
    <t>Mezinárodní spolupráce v dopravě</t>
  </si>
  <si>
    <t>Dopravní obslužnost veřejnými službami – drážní</t>
  </si>
  <si>
    <t>Dopravní obslužnost veřejnými službami - smíšená</t>
  </si>
  <si>
    <t>Pitná voda</t>
  </si>
  <si>
    <t>Odvádění a čištění odpadních vod a nakládání s kaly</t>
  </si>
  <si>
    <t>Prevence znečišťování vody</t>
  </si>
  <si>
    <t>Odvádění a čištění odpadních vod jinde nezařazené</t>
  </si>
  <si>
    <t>Úpravy vodohospodářsky významných a vodárenských toků</t>
  </si>
  <si>
    <t>Vodní díla na vodohospodářsky významných a vodárenských tocích</t>
  </si>
  <si>
    <t>Úpravy drobných vodních toků</t>
  </si>
  <si>
    <t>Revitalizace říčních systémů</t>
  </si>
  <si>
    <t>Záležitosti vodních toků a vodohospodářských děl jinde nezařazené</t>
  </si>
  <si>
    <t>Vodní díla v zemědělské krajině</t>
  </si>
  <si>
    <t>Protierozní ochrana</t>
  </si>
  <si>
    <t>Ostatní záležitosti vody v zemědělské krajině</t>
  </si>
  <si>
    <t>Činnosti ústředních orgánů státní správy ve vodním hospodářství</t>
  </si>
  <si>
    <t>Činnost ostatních orgánů státní správy ve vodním hospodářství</t>
  </si>
  <si>
    <t>Vodohospodářský výzkum a vývoj</t>
  </si>
  <si>
    <t>Mezinárodní spolupráce v oblasti vodního hospodářství</t>
  </si>
  <si>
    <t>Záležitosti pošt</t>
  </si>
  <si>
    <t>Záležitosti telekomunikací</t>
  </si>
  <si>
    <t>Záležitosti radiokomunikací</t>
  </si>
  <si>
    <t>Ostatní záležitosti spojů</t>
  </si>
  <si>
    <t>Činnosti ústředních orgánů státní správy ve spojích</t>
  </si>
  <si>
    <t>Činnost ostatních orgánů státní správy ve spojích</t>
  </si>
  <si>
    <t>Ostatní správa ve spojích</t>
  </si>
  <si>
    <t>Výzkum a vývoj ve spojích</t>
  </si>
  <si>
    <t>Mezinárodní spolupráce ve spojích</t>
  </si>
  <si>
    <t>Podpora podnikání</t>
  </si>
  <si>
    <t>Všeobecné pracovní záležitosti jinde nezařazené</t>
  </si>
  <si>
    <t>Centrální banka a měna</t>
  </si>
  <si>
    <t>Úřad Národní rozpočtové rady</t>
  </si>
  <si>
    <t>Všeobecné finanční záležitosti jinde nezařazené</t>
  </si>
  <si>
    <t>Geologie</t>
  </si>
  <si>
    <t>Meteorologie</t>
  </si>
  <si>
    <t>Všeobecné hospodářské služby jinde nezařazené</t>
  </si>
  <si>
    <t>Činnost ústředních orgánů státní správy v oblasti hospodářství</t>
  </si>
  <si>
    <t>Činnost ostatních orgánů a organizací v oblasti normalizace, standardizace a metrologie</t>
  </si>
  <si>
    <t>Činnost ostatních orgánů státní správy v zeměměřictví a katastru</t>
  </si>
  <si>
    <t>Správa národního majetku</t>
  </si>
  <si>
    <t>Činnost ostatních orgánů státní správy v oblasti bezpečnosti práce</t>
  </si>
  <si>
    <t>Všeobecná hospodářská správa jinde nezařazená</t>
  </si>
  <si>
    <t>Výzkum a vývoj v oblasti všeobecných hospodářských záležitostí</t>
  </si>
  <si>
    <t>Mezinárodní spolupráce ve všeobecných hospodářských záležitostech</t>
  </si>
  <si>
    <t>Mateřské školy pro děti se speciálními vzdělávacími potřebami</t>
  </si>
  <si>
    <t>Základní školy pro žáky se speciálními vzdělávacími potřebami</t>
  </si>
  <si>
    <t>Ostatní záležitosti předškolního vzdělávání</t>
  </si>
  <si>
    <t>Druhý stupeň základních škol</t>
  </si>
  <si>
    <t>Ostatní záležitosti základního vzdělávání</t>
  </si>
  <si>
    <t>Střední školy poskytující střední vzdělání s výučním listem</t>
  </si>
  <si>
    <t>Střední školy a konzervatoře pro žáky se speciálními vzdělávacími potřebami</t>
  </si>
  <si>
    <t>Střediska praktického vyučování a školní hospodářství</t>
  </si>
  <si>
    <t>Sportovní školy - gymnázia</t>
  </si>
  <si>
    <t>Ostatní zařízení středního vzdělávání</t>
  </si>
  <si>
    <t>Výchovné ústavy a dětské domovy se školou</t>
  </si>
  <si>
    <t>Diagnostické ústavy</t>
  </si>
  <si>
    <t>Ostatní školská zařízení pro výkon ústavní a ochranné výchovy</t>
  </si>
  <si>
    <t>Školy v přírodě</t>
  </si>
  <si>
    <t>Střediska výchovné péče</t>
  </si>
  <si>
    <t>Ostatní zařízení související s výchovou a vzděláváním mládeže</t>
  </si>
  <si>
    <t>Vysoké školy</t>
  </si>
  <si>
    <t>Výzkum, vývoj a inovace na vysokých školách</t>
  </si>
  <si>
    <t>Bakalářské studium</t>
  </si>
  <si>
    <t>Magisterské a doktorské studium</t>
  </si>
  <si>
    <t>Vysokoškolské koleje a menzy</t>
  </si>
  <si>
    <t>Ostatní zařízení související s vysokoškolským vzděláváním</t>
  </si>
  <si>
    <t>Jazykové školy s právem státní jazykové zkoušky</t>
  </si>
  <si>
    <t>Záležitosti zájmového vzdělávání jinde nezařazené</t>
  </si>
  <si>
    <t>Činnost ústředního orgánu státní správy ve vzdělávání</t>
  </si>
  <si>
    <t>Činnost ostatních orgánů státní správy ve vzdělávání</t>
  </si>
  <si>
    <t>Ostatní správa ve vzdělávání jinde nezařazená</t>
  </si>
  <si>
    <t>Výzkum školství a vzdělávání</t>
  </si>
  <si>
    <t>Mezinárodní spolupráce ve vzdělávání</t>
  </si>
  <si>
    <t>Vzdělávání národnostních menšin a multikulturní výchova</t>
  </si>
  <si>
    <t>Vzdělávací akce k integraci Romů</t>
  </si>
  <si>
    <t>Zařízení pro další vzdělávání pedagogických pracovníků</t>
  </si>
  <si>
    <t>Filmová tvorba, distribuce, kina a shromažďování audiovizuálních archiválií</t>
  </si>
  <si>
    <t>Činnosti památkových ústavů, hradů a zámků</t>
  </si>
  <si>
    <t>Výstup předmětů kulturní hodnoty</t>
  </si>
  <si>
    <t>Pražský hrad</t>
  </si>
  <si>
    <t>Pořízení, zachování a obnova hodnot místního kulturního, národního a historického povědomí</t>
  </si>
  <si>
    <t>Ostatní záležitosti ochrany památek a péče o kulturní dědictví</t>
  </si>
  <si>
    <t>Činnosti registrovaných církví a náboženských společností</t>
  </si>
  <si>
    <t>Činnost ústředního orgánu státní správy v oblasti kultury a církví</t>
  </si>
  <si>
    <t>Činnost ústředního orgánu státní správy v oblasti sdělovacích prostředků</t>
  </si>
  <si>
    <t>Ostatní správa v oblasti kultury, církví a sdělovacích prostředků</t>
  </si>
  <si>
    <t>Výzkum a vývoj v oblasti kultury, církví a sdělovacích prostředků</t>
  </si>
  <si>
    <t>Mezinárodní spolupráce v kultuře, církvích a sdělovacích prostředcích</t>
  </si>
  <si>
    <t>Zájmová činnost v kultuře</t>
  </si>
  <si>
    <t>Ostatní záležitosti kultury, církví a sdělovacích prostředků</t>
  </si>
  <si>
    <t>Státní sportovní reprezentace</t>
  </si>
  <si>
    <t>Sportovní zařízení ve vlastnictví obce</t>
  </si>
  <si>
    <t>Ostatní zájmová činnost a rekreace</t>
  </si>
  <si>
    <t>Činnost ústředního orgánu státní správy v oblasti sportu</t>
  </si>
  <si>
    <t>Výzkum v oblasti sportu, zájmové činnosti a rekreace</t>
  </si>
  <si>
    <t>Všeobecná ambulantní péče</t>
  </si>
  <si>
    <t>Stomatologická péče</t>
  </si>
  <si>
    <t>Lékařská služba první pomoci</t>
  </si>
  <si>
    <t>Transfúzní služba a tkáňová zařízení</t>
  </si>
  <si>
    <t>Specializovaná ambulantní zdravotní péče</t>
  </si>
  <si>
    <t>Péče v mateřství</t>
  </si>
  <si>
    <t>Ostatní ambulantní péče</t>
  </si>
  <si>
    <t>Fakultní nemocnice</t>
  </si>
  <si>
    <t>Odborné léčebné ústavy</t>
  </si>
  <si>
    <t>Léčebny dlouhodobě nemocných</t>
  </si>
  <si>
    <t>Hospice</t>
  </si>
  <si>
    <t>Vysoce specializovaná pracoviště a jednooborové zařízení lůžkové péče</t>
  </si>
  <si>
    <t>Ostatní ústavní péče</t>
  </si>
  <si>
    <t>Hygienická služba a ochrana veřejného zdraví</t>
  </si>
  <si>
    <t>Lékárenská služba (léky, protézy a přístroje pro užití vně zdravotnických zařízení)</t>
  </si>
  <si>
    <t>Doprava ve zdravotnictví</t>
  </si>
  <si>
    <t>Ostatní zdravotnická zařízení a služby pro zdravotnictví</t>
  </si>
  <si>
    <t xml:space="preserve">Prevence před drogami, alkoholem, nikotinem a jinými závislostmi </t>
  </si>
  <si>
    <t>Prevence HIV/AIDS</t>
  </si>
  <si>
    <t>Pomoc zdravotně postiženým a chronicky nemocným</t>
  </si>
  <si>
    <t>Národní program zdraví</t>
  </si>
  <si>
    <t>Programy paliativní péče</t>
  </si>
  <si>
    <t>Činnost ústředního orgánu státní správy ve zdravotnictví</t>
  </si>
  <si>
    <t>Činnost ostatních orgánů státní správy ve zdravotnictví</t>
  </si>
  <si>
    <t>Ostatní správa ve zdravotnictví jinde nezařazená</t>
  </si>
  <si>
    <t>Organizace výzkumu a střediska vědeckých informací</t>
  </si>
  <si>
    <t>Ostatní výzkum a vývoj ve zdravotnictví</t>
  </si>
  <si>
    <t>Mezinárodní spolupráce ve zdravotnictví</t>
  </si>
  <si>
    <t>Další vzdělávání pracovníků ve zdravotnictví</t>
  </si>
  <si>
    <t>Podpora individuální bytové výstavby</t>
  </si>
  <si>
    <t>Bytové hospodářství</t>
  </si>
  <si>
    <t>Nebytové hospodářství</t>
  </si>
  <si>
    <t>Bytové služby pro vlastní zaměstnance</t>
  </si>
  <si>
    <t>Podpora stavebního spoření a hypotečních úvěrů</t>
  </si>
  <si>
    <t>Ostatní rozvoj bydlení a bytového hospodářství</t>
  </si>
  <si>
    <t>Veřejné osvětlení</t>
  </si>
  <si>
    <t>Pohřebnictví</t>
  </si>
  <si>
    <t>Výstavba a údržba místních inženýrských sítí</t>
  </si>
  <si>
    <t>Lokální zásobování teplem</t>
  </si>
  <si>
    <t>Komunální služby a územní rozvoj jinde nezařazené</t>
  </si>
  <si>
    <t>Činnost ústředního orgánu státní správy v oblasti bydlení, komunálních služeb a územního rozvoje</t>
  </si>
  <si>
    <t>Činnost ostatních orgánů státní správy v oblasti bydlení, komunálních služeba územního rozvoje</t>
  </si>
  <si>
    <t>Ostatní správa v oblasti bydlení, komunálních služeb a územního rozvoje jinde nezařazená</t>
  </si>
  <si>
    <t>Výzkum a vývoj v oblasti bydlení, komunálních služeb a územního rozvoje</t>
  </si>
  <si>
    <t>Mezinárodní spolupráce v oblasti bydlení, komunálních služeb a územního rozvoje</t>
  </si>
  <si>
    <t>Ostatní záležitosti bydlení, komunálních služeb a územního rozvoje</t>
  </si>
  <si>
    <t>Odstraňování tuhých emisí</t>
  </si>
  <si>
    <t>Odstraňování plynných emisí</t>
  </si>
  <si>
    <t>Opatření ke snižování produkce skleníkových plynů a plynů poškozujících ozónovou vrstvu</t>
  </si>
  <si>
    <t>Změny výrobních technologií za účelem výrazného odstranění emisí</t>
  </si>
  <si>
    <t>Sběr a svoz nebezpečných odpadů</t>
  </si>
  <si>
    <t>Sběr a svoz komunálních odpadů</t>
  </si>
  <si>
    <t>Sběr a svoz ostatních odpadů (jiných než nebezpečných a komunálních)</t>
  </si>
  <si>
    <t>Využívání a zneškodňování nebezpečných odpadů</t>
  </si>
  <si>
    <t>Využívání a zneškodňování komunálních odpadů</t>
  </si>
  <si>
    <t>Využívání a zneškodňování ostatních odpadů</t>
  </si>
  <si>
    <t>Monitoring nakládání s odpady</t>
  </si>
  <si>
    <t>Ochrana půdy a podzemní vody proti znečišťujícím infiltracím</t>
  </si>
  <si>
    <t>Dekontaminace půd a čištění spodní vody</t>
  </si>
  <si>
    <t>Monitoring půdy a podzemní vody</t>
  </si>
  <si>
    <t>Předcházení a sanace zasolení půd</t>
  </si>
  <si>
    <t>Ostatní ochrana půdy a spodní vody</t>
  </si>
  <si>
    <t>Rekultivace půdy v důsledku těžební a důlní činnosti, po skládkách odpadů apod.</t>
  </si>
  <si>
    <t>Péče o vzhled obcí a veřejnou zeleň</t>
  </si>
  <si>
    <t>Ostatní činností k ochraně přírody a krajiny</t>
  </si>
  <si>
    <t>Konstrukce a uplatnění protihlukových zařízení (protihlukové stěny a bariéry, okna, zapouzdření strojů apod.)</t>
  </si>
  <si>
    <t>Monitoring ke zjišťování úrovně hluku a vibrací</t>
  </si>
  <si>
    <t>Ostatní činnosti k omezení hluku a vibrací</t>
  </si>
  <si>
    <t>Činnost ústředního orgánu státní správy v ochraně životního prostředí</t>
  </si>
  <si>
    <t>Činnost ostatních orgánů státní správy v ochraně životního prostředí</t>
  </si>
  <si>
    <t>Protiradonová opatření</t>
  </si>
  <si>
    <t>Přeprava a nakládání s vysoce radioaktivním odpadem</t>
  </si>
  <si>
    <t>Monitoring k zajišťování úrovně radioaktivního záření</t>
  </si>
  <si>
    <t>Ostatní činnosti k ochraně proti záření</t>
  </si>
  <si>
    <t>Výzkum životního prostředí</t>
  </si>
  <si>
    <t>Mezinárodní spolupráce v životním prostředí</t>
  </si>
  <si>
    <t>Ekologie v dopravě</t>
  </si>
  <si>
    <t>Akademie věd České republiky</t>
  </si>
  <si>
    <t>Grantová agentura České republiky</t>
  </si>
  <si>
    <t>Technologická agentura České republiky</t>
  </si>
  <si>
    <t>Ostatní výzkum a vývoj odvětvově nespecifikovaný</t>
  </si>
  <si>
    <t>Ostatní činnosti související se službami pro obyvatelstvo</t>
  </si>
  <si>
    <t>Starobní důchody</t>
  </si>
  <si>
    <t>Invalidní důchody pro invaliditu třetího stupně</t>
  </si>
  <si>
    <t>Invalidní důchody pro invaliditu druhého stupně</t>
  </si>
  <si>
    <t>Vdovské důchody</t>
  </si>
  <si>
    <t>Vdovecké důchody</t>
  </si>
  <si>
    <t>Sirotčí důchody</t>
  </si>
  <si>
    <t>Invalidní důchody pro invaliditu prvního stupně</t>
  </si>
  <si>
    <t>Ostatní dávky důchodového pojištění</t>
  </si>
  <si>
    <t>Nemocenské</t>
  </si>
  <si>
    <t>Ošetřovné</t>
  </si>
  <si>
    <t>Vyrovnávací příspěvek v mateřství a těhotenství</t>
  </si>
  <si>
    <t>Peněžitá pomoc v mateřství</t>
  </si>
  <si>
    <t>4125</t>
  </si>
  <si>
    <t>Dávky otcovské poporodní péče</t>
  </si>
  <si>
    <t>Dlouhodobé ošetřovné</t>
  </si>
  <si>
    <t>Dávky nemocenského pojištění jinde nezařazené</t>
  </si>
  <si>
    <t>Přídavek na dítě</t>
  </si>
  <si>
    <t>Sociální příplatek</t>
  </si>
  <si>
    <t>Porodné</t>
  </si>
  <si>
    <t>Rodičovský příspěvek</t>
  </si>
  <si>
    <t>Dávky pěstounské péče</t>
  </si>
  <si>
    <t>Pohřebné</t>
  </si>
  <si>
    <t>Příspěvek na bydlení</t>
  </si>
  <si>
    <t>Příspěvek na školní pomůcky</t>
  </si>
  <si>
    <t>Dávky státní sociální podpory jinde nezařazené</t>
  </si>
  <si>
    <t>Odchodné</t>
  </si>
  <si>
    <t>Výsluhový příspěvek</t>
  </si>
  <si>
    <t>Úmrtné a příspěvek na pohřeb příslušníka</t>
  </si>
  <si>
    <t>Odbytné</t>
  </si>
  <si>
    <t>Ostatní sociální dávky příslušníků ozbrojených sil při skončení služebního poměru</t>
  </si>
  <si>
    <t>Příspěvek na živobytí</t>
  </si>
  <si>
    <t>Doplatek na bydlení</t>
  </si>
  <si>
    <t>Mimořádná okamžitá pomoc</t>
  </si>
  <si>
    <t>Mimořádná okamžitá pomoc osobám ohroženým sociálním vyloučením</t>
  </si>
  <si>
    <t>Příspěvek na zvláštní pomůcky</t>
  </si>
  <si>
    <t>Příspěvek na úpravu a provoz bezbariérového bytu</t>
  </si>
  <si>
    <t>Příspěvky na zakoupení, opravu a zvláštní úpravu motorového vozidla</t>
  </si>
  <si>
    <t>Příspěvek na provoz motorového vozidla</t>
  </si>
  <si>
    <t>Příspěvek na individuální dopravu</t>
  </si>
  <si>
    <t>Příspěvek na mobilitu</t>
  </si>
  <si>
    <t>Příspěvek na zvlášní pomůcku</t>
  </si>
  <si>
    <t>Ostatní dávky zdravotně postiženým občanům</t>
  </si>
  <si>
    <t>Státní příspěvky na důchodové připojištění</t>
  </si>
  <si>
    <t>Úrokové příspěvky mladým manželstvím</t>
  </si>
  <si>
    <t>Dávky válečným veteránům a perzekvovaným osobám</t>
  </si>
  <si>
    <t>Zvýšení důchodů pro bezmocnost</t>
  </si>
  <si>
    <t>Příspěvek na péči</t>
  </si>
  <si>
    <t>4196</t>
  </si>
  <si>
    <t>Náhradní výživné pro nezaopatřené dítě</t>
  </si>
  <si>
    <t>Ostatní dávky povahy sociálního zabezpečení jinde nezařazené</t>
  </si>
  <si>
    <t>Podpory v nezaměstnanosti</t>
  </si>
  <si>
    <t>Rekvalifikace</t>
  </si>
  <si>
    <t>Veřejně prospěšné práce</t>
  </si>
  <si>
    <t>Společensky účelná pracovní místa</t>
  </si>
  <si>
    <t>Podpora zaměstnanosti zdravotně postižených občanů</t>
  </si>
  <si>
    <t>Ostatní podpora zaměstnanosti</t>
  </si>
  <si>
    <t>Cílené programy k řešení zaměstnanosti</t>
  </si>
  <si>
    <t>Aktivní politika zaměstnanosti jinde nezařazená</t>
  </si>
  <si>
    <t>Ochrana zaměstnanců při platební neschopnosti zaměstnavatelů</t>
  </si>
  <si>
    <t>Příspěvek na podporu zaměstnávání osob se zdravotním postižením na chráněném trhu práce</t>
  </si>
  <si>
    <t>Příspěvky na sociální důsledky restrukturalizace</t>
  </si>
  <si>
    <t>Výzkum a vývoj v politice zaměstnanosti</t>
  </si>
  <si>
    <t>Základní sociální poradenství</t>
  </si>
  <si>
    <t>Ostatní výdaje související se sociálním poradenstvím</t>
  </si>
  <si>
    <t>Pečovatelská služba pro rodinu a děti</t>
  </si>
  <si>
    <t>Sociální pomoc osobám v hmotné nouzi a občanům sociálně nepřizpůsobivým</t>
  </si>
  <si>
    <t>Sociální péče a pomoc přistěhovalcům a vybraným etnikům</t>
  </si>
  <si>
    <t>Sociální pomoc osobám v souvislosti s živelní pohromou nebo požárem</t>
  </si>
  <si>
    <t>Centra sociálně rehabilitačních služeb</t>
  </si>
  <si>
    <t>Ostatní sociální péče a pomoc ostatním skupinám obyvatelstva</t>
  </si>
  <si>
    <t>Osobní asistence, pečovatelská služba a podpora samostatného bydlení</t>
  </si>
  <si>
    <t>Průvodcovské a předčitatelské služby</t>
  </si>
  <si>
    <t>Domovy pro osoby se zdravotním postižením a domovy se zvláštním režimem</t>
  </si>
  <si>
    <t>Sociální služby poskytované ve zdravotnických zařízeních ústavní péče</t>
  </si>
  <si>
    <t>Činnost ústředního orgánu státní správy v sociálním zabezpečení, politice zaměstnanosti a rodinné politice</t>
  </si>
  <si>
    <t>Činnost ostatních orgánů státní správy v sociálním zabezpečení</t>
  </si>
  <si>
    <t>Ostatní orgány státní správy v oblasti politiky zaměstnanosti</t>
  </si>
  <si>
    <t>Ostatní správa v sociálním zabezpečení a politice zaměstnanosti</t>
  </si>
  <si>
    <t>Raná péče a sociálně aktivizační služby pro rodiny s dětmi</t>
  </si>
  <si>
    <t>Azylové domy, nízkoprahová denní centra a noclehárny</t>
  </si>
  <si>
    <t>Služby následné péče, terapeutické komunity a kontaktní centra</t>
  </si>
  <si>
    <t>Ostatní služby a činnosti v oblasti sociální prevence</t>
  </si>
  <si>
    <t>Výzkum v sociálním zabezpečení a politice zaměstnanosti</t>
  </si>
  <si>
    <t>Mezinárodní spolupráce v sociálním zabezpečení a podpoře zaměstnanosti</t>
  </si>
  <si>
    <t>Inspekce poskytování sociálních služeb</t>
  </si>
  <si>
    <t>Ostatní záležitosti sociálních věcí a politiky zaměstnanosti</t>
  </si>
  <si>
    <t>Armáda</t>
  </si>
  <si>
    <t>Ostatní ozbrojené síly</t>
  </si>
  <si>
    <t>Bezpečnostní složky ozbrojených sil</t>
  </si>
  <si>
    <t>Podpůrné složky ozbrojených sil</t>
  </si>
  <si>
    <t>Činnost ústředního orgánu státní správy ve vojenské obraně</t>
  </si>
  <si>
    <t>Činnost ostatních orgánů státní správy ve vojenské obraně</t>
  </si>
  <si>
    <t>Ostatní správa ve vojenské obraně</t>
  </si>
  <si>
    <t>Zabezpečení potřeb ozbrojených sil</t>
  </si>
  <si>
    <t>Operační příprava státního území</t>
  </si>
  <si>
    <t>Ostatní činnosti pro zabezpečení potřeb ozbrojených sil</t>
  </si>
  <si>
    <t>Výzkum a vývoj v oblasti obrany</t>
  </si>
  <si>
    <t>Mezinárodní spolupráce v obraně</t>
  </si>
  <si>
    <t>Zahraniční vojenská pomoc</t>
  </si>
  <si>
    <t>Ostatní záležitosti obrany</t>
  </si>
  <si>
    <t>Civilní ochrana - vojenská část</t>
  </si>
  <si>
    <t>Ostatní záležitosti ochrany obyvatelstva</t>
  </si>
  <si>
    <t>Hospodářská opatření pro krizové stavy</t>
  </si>
  <si>
    <t>Státní správa v oblasti hospodářských opatření pro krizové stavy a v oblasti krizového řízení</t>
  </si>
  <si>
    <t>Činnost ostatních orgánů státní správy v oblasti civilního nouzového hospodářství</t>
  </si>
  <si>
    <t>Ostatní správa v oblasti hospodářských opatření pro krizové stavy</t>
  </si>
  <si>
    <t>Činnost orgánů krizového řízení na ústřední úrovni a dalších správních úřadů v oblasti krizového řízení</t>
  </si>
  <si>
    <t>Činnost orgánů krizového řízení na územní úrovni a dalších územních správních úřadů v oblasti krizového řízení</t>
  </si>
  <si>
    <t>Podpora krizového řízení a nouzového plánování</t>
  </si>
  <si>
    <t>Výzkum a vývoj v oblasti ochrany obyvatelstva</t>
  </si>
  <si>
    <t>Výzkum a vývoj v oblasti krizového řízení</t>
  </si>
  <si>
    <t>Mezinárodní spolupráce v oblasti krizového řízení</t>
  </si>
  <si>
    <t>Poskytnutí vzájemné zahraniční pomoci podle mezinárodních smluv</t>
  </si>
  <si>
    <t>Ostatní záležitosti civilní připravenosti na krizové stavy</t>
  </si>
  <si>
    <t>Opatření proti legalizaci výnosů z trestné činnosti a proti financování terorismu</t>
  </si>
  <si>
    <t>Činnost ústředního orgánu státní správy v oblasti bezpečnosti a veřejného pořádku</t>
  </si>
  <si>
    <t>Hraniční přechody</t>
  </si>
  <si>
    <t>Ostatní záležitosti bezpečnosti a veřejného pořádku</t>
  </si>
  <si>
    <t>Výzkum týkající se bezpečnosti a veřejného pořádku</t>
  </si>
  <si>
    <t>Mezinárodní spolupráce v oblasti bezpečnosti a veřejného pořádku</t>
  </si>
  <si>
    <t>Ostatní záležitosti bezpečnosti, veřejného pořádku</t>
  </si>
  <si>
    <t>Ústavní soud</t>
  </si>
  <si>
    <t>Soudy</t>
  </si>
  <si>
    <t>Státní zastupitelství</t>
  </si>
  <si>
    <t>Činnost Generálního ředitelství Vězeňské služby a věznic</t>
  </si>
  <si>
    <t>Ostatní správa ve vězeňství</t>
  </si>
  <si>
    <t>Ostatní záležitosti vězeňství</t>
  </si>
  <si>
    <t>Činnost probační a mediační služby</t>
  </si>
  <si>
    <t>Činnost ústředního orgánu státní správy v oblasti právní ochrany</t>
  </si>
  <si>
    <t>Činnost ostatních orgánů státní správy v oblasti právní ochrany</t>
  </si>
  <si>
    <t>Ostatní správa v oblasti právní ochrany</t>
  </si>
  <si>
    <t>Kancelář Veřejného ochránce práv</t>
  </si>
  <si>
    <t>Kancelář finančního arbitra</t>
  </si>
  <si>
    <t>Výzkum v oblasti právní ochrany</t>
  </si>
  <si>
    <t>Mezinárodní spolupráce v oblasti právní ochrany</t>
  </si>
  <si>
    <t>Ostatní záležitosti právní ochrany</t>
  </si>
  <si>
    <t>Vzdělávací a technická zařízení požární ochrany</t>
  </si>
  <si>
    <t>Operační a informační střediska integrovaného záchranného systému</t>
  </si>
  <si>
    <t>Ostatní činnosti v integrovaném záchranném systému</t>
  </si>
  <si>
    <t>Ostatní složky a činnosti integrovaného záchranného systému</t>
  </si>
  <si>
    <t>Činnost ústředního orgánu státní správy v požární ochraně</t>
  </si>
  <si>
    <t>Činnost ústředních orgánů státní správy v integrovaném záchranném systému</t>
  </si>
  <si>
    <t>Činnost ostatních orgánů státní správy v integrovaném záchranném systému</t>
  </si>
  <si>
    <t>Výzkum a vývoj v požární ochraně a integrovaném záchranném systému</t>
  </si>
  <si>
    <t>Mezinárodní spolupráce v oblasti požární ochrany a integrovaném záchranném systému</t>
  </si>
  <si>
    <t>Ostatní záležitosti požární ochrany a integrovaného záchranného systému</t>
  </si>
  <si>
    <t>Parlament</t>
  </si>
  <si>
    <t>Zastupitelstva obcí</t>
  </si>
  <si>
    <t>Volby do Parlamentu ČR</t>
  </si>
  <si>
    <t>Volby do zastupitelstev územních samosprávných celků</t>
  </si>
  <si>
    <t>Celostátní referendum</t>
  </si>
  <si>
    <t>Volby do Evropského parlamentu</t>
  </si>
  <si>
    <t>Volba prezidenta republiky</t>
  </si>
  <si>
    <t>Ostatní zastupitelské orgány a volby</t>
  </si>
  <si>
    <t>Kancelář prezidenta republiky</t>
  </si>
  <si>
    <t>Nejvyšší kontrolní úřad</t>
  </si>
  <si>
    <t>Ústřední orgány vnitřní státní správy a jejich dislokovaná pracoviště (nezařazené v jiných funkcích)</t>
  </si>
  <si>
    <t>Finanční správa</t>
  </si>
  <si>
    <t>Celní správa</t>
  </si>
  <si>
    <t>Úřad vlády</t>
  </si>
  <si>
    <t>Český statistický úřad</t>
  </si>
  <si>
    <t>Plánování a statistika</t>
  </si>
  <si>
    <t>Ostatní všeobecná vnitřní správa jinde nezařazená</t>
  </si>
  <si>
    <t>Činnost ústředního orgánu státní správy v zahraniční službě</t>
  </si>
  <si>
    <t>Zastupitelství a stále mise ČR v zahraničí</t>
  </si>
  <si>
    <t>Ostatní účast v mezinárodních vládních organizacích</t>
  </si>
  <si>
    <t>Zahraniční služba a záležitosti jinde nezařazené</t>
  </si>
  <si>
    <t>Činnost místní správy</t>
  </si>
  <si>
    <t>Místní referendum</t>
  </si>
  <si>
    <t>Výzkum ve státní správě a samosprávě</t>
  </si>
  <si>
    <t>Politické strany a hnutí</t>
  </si>
  <si>
    <t>Archivní činnost</t>
  </si>
  <si>
    <t>Ostatní veřejné služby jinde nezařazené</t>
  </si>
  <si>
    <t>Humanitární zahraniční pomoc přímá</t>
  </si>
  <si>
    <t>Rozvojová zahraniční pomoc</t>
  </si>
  <si>
    <t>Humanitární zahraniční pomoc poskytovaná prostřednictvím mezinárodních organizací</t>
  </si>
  <si>
    <t>Ostatní zahraniční pomoc</t>
  </si>
  <si>
    <t>Převody vlastním fondům v rozpočtech územní úrovně</t>
  </si>
  <si>
    <t>Soudní a mimosoudní rehabilitace</t>
  </si>
  <si>
    <t>Transfery všeobecné povahy jiným úrovním vlády</t>
  </si>
  <si>
    <t>Ostatní činnosti jinde nezařazené</t>
  </si>
  <si>
    <t>Vysvětlivky barevného označení:</t>
  </si>
  <si>
    <t>změna názvu/náplně již existujícího paragrafu</t>
  </si>
  <si>
    <t>nově zavedený paragraf</t>
  </si>
  <si>
    <t>zrušený paragraf</t>
  </si>
  <si>
    <t>POLOŽKA</t>
  </si>
  <si>
    <t>Název položky</t>
  </si>
  <si>
    <t>Nová náplň položky / změna náplně položky</t>
  </si>
  <si>
    <t>Zrušené daně, jejichž předmětem je příjem fyzických osob</t>
  </si>
  <si>
    <t>Daň z příjmů právnických osob za obce</t>
  </si>
  <si>
    <t>Zrušené daně, jejichž předmětem je příjem právnických osob</t>
  </si>
  <si>
    <t>Zrušené daně ze zboží a služeb</t>
  </si>
  <si>
    <t>Spotřební daň z minerálních olejů</t>
  </si>
  <si>
    <t>Spotřební daň z lihu</t>
  </si>
  <si>
    <t>Spotřební daň z piva</t>
  </si>
  <si>
    <t>Spotřební daň z vína a meziproduktů</t>
  </si>
  <si>
    <t>Spotřební daň z tabákových výrobků</t>
  </si>
  <si>
    <t>Poplatek za látky poškozující nebo ohrožující ozónovou vrstvu Země</t>
  </si>
  <si>
    <t>Audiovizuální poplatky</t>
  </si>
  <si>
    <t>Spotřební daň ze surového tabáku</t>
  </si>
  <si>
    <t>Spotřební daň ze zahřívaných tabákových výrobků</t>
  </si>
  <si>
    <t>Daň ze zemního plynu a některých dalších plynů</t>
  </si>
  <si>
    <t>Daň z pevných paliv</t>
  </si>
  <si>
    <t>Daň z elektřiny</t>
  </si>
  <si>
    <t>Odvod z elektřiny ze slunečního záření</t>
  </si>
  <si>
    <t>Daň z digitálních služeb</t>
  </si>
  <si>
    <t>Daň silniční</t>
  </si>
  <si>
    <t>Poplatek za užívání dálnic a rychlostních silnic</t>
  </si>
  <si>
    <t>Poplatek za vypouštění odpadních vod do vod povrchových</t>
  </si>
  <si>
    <t>Poplatky za uložení odpadů</t>
  </si>
  <si>
    <t>Odvody za odnětí půdy ze zemědělského půdního fondu</t>
  </si>
  <si>
    <t>Poplatky za odnětí pozemků plnění funkcí lesa</t>
  </si>
  <si>
    <t>Poplatek za povolené vypouštění odpadních vod do vod podzemních</t>
  </si>
  <si>
    <t>Poplatek za komunální odpad</t>
  </si>
  <si>
    <t>Registrační a evidenční poplatky za obaly</t>
  </si>
  <si>
    <t>Ostatní poplatky a odvody v oblasti životního prostředí</t>
  </si>
  <si>
    <t>Poplatek za provoz systému shromažďování, sběru, přepravy, třídění, využívání a odstraňování komunálních odpadů</t>
  </si>
  <si>
    <t>Poplatek ze psů</t>
  </si>
  <si>
    <t>Poplatek z pobytu</t>
  </si>
  <si>
    <t>Poplatek za užívání veřejného prostranství</t>
  </si>
  <si>
    <t>Poplatek ze vstupného</t>
  </si>
  <si>
    <t>Poplatek za povolení k vjezdu do vybraných míst</t>
  </si>
  <si>
    <t>Poplatek za zhodnocení stavebního pozemku</t>
  </si>
  <si>
    <t>Zrušené místní poplatky</t>
  </si>
  <si>
    <t>Příjmy za zkoušky z odborné způsobilosti od žadatelů o řidičské oprávnění</t>
  </si>
  <si>
    <t>Příjmy z licencí pro kamionovou dopravu</t>
  </si>
  <si>
    <t>Příjmy úhrad za dobývání nerostů a poplatků za geologické práce</t>
  </si>
  <si>
    <t>Poplatek za využívání zdroje  přírodní minerální vody</t>
  </si>
  <si>
    <t>Ostatní odvody z vybraných činností a služeb jinde neuvedené</t>
  </si>
  <si>
    <t>Soudní poplatky</t>
  </si>
  <si>
    <t>Poplatek na činnost Energetického regulačního úřadu</t>
  </si>
  <si>
    <t>Poplatek Státnímu úřadu pro jadernou bezpečnost za žádost o vydání povolení</t>
  </si>
  <si>
    <t>Udržovací poplatek Státnímu úřadu pro jadernou bezpečnost</t>
  </si>
  <si>
    <t>Ostatní poplatky na činnost správních úřadů</t>
  </si>
  <si>
    <t>Daň z hazardních her s výjimkou dílčí daně z technických her</t>
  </si>
  <si>
    <t>Zrušený odvod z loterií a podobných her kromě z výherních hracích přístrojů</t>
  </si>
  <si>
    <t>Zrušený odvod z výherních hracích přístrojů</t>
  </si>
  <si>
    <t>Zrušený odvod za státní dozor</t>
  </si>
  <si>
    <t>Dílčí daň z technických her</t>
  </si>
  <si>
    <t>Clo</t>
  </si>
  <si>
    <t>Zrušené daně z mezinárodního obchodu a transakcí</t>
  </si>
  <si>
    <t>Daň z nemovitých věcí</t>
  </si>
  <si>
    <t>Daň dědická</t>
  </si>
  <si>
    <t>Daň darovací</t>
  </si>
  <si>
    <t xml:space="preserve">Zrušená daň z nabytí nemovitých věcí </t>
  </si>
  <si>
    <t>Zrušené daně z majetkových a kapitálových převodů</t>
  </si>
  <si>
    <t>Pojistné na důchodové pojištění od zaměstnavatelů</t>
  </si>
  <si>
    <t>Pojistné od zaměstnanců</t>
  </si>
  <si>
    <t>Pojistné na důchodové pojištění od osob samostatně výdělečně činných</t>
  </si>
  <si>
    <t>Pojistné na nemocenské pojištění od zaměstnavatelů</t>
  </si>
  <si>
    <t>Pojistné na nemocenské pojištění od zaměstnanců</t>
  </si>
  <si>
    <t>Příspěvky na státní politiku zaměstnanosti od zaměstnavatelů</t>
  </si>
  <si>
    <t>Příspěvky na státní politiku zaměstnanosti od osob samostatně výdělečně činných</t>
  </si>
  <si>
    <t>Příspěvky na státní politiku zaměstnanosti od OSVČ</t>
  </si>
  <si>
    <t>Přirážky k pojistnému</t>
  </si>
  <si>
    <t>Příslušenství pojistného</t>
  </si>
  <si>
    <t>Nevyjasněné, neidentifikované a nezařazené příjmy z pojistného na sociální zabezpečení</t>
  </si>
  <si>
    <t>Pojistné na veřejné zdravotní pojištění od zaměstnavatelů</t>
  </si>
  <si>
    <t>Pojistné na veřejné zdravotní pojištění od zaměstnanců</t>
  </si>
  <si>
    <t>Pojistné na veřejné zdravotní pojištění od OSVČ</t>
  </si>
  <si>
    <t>Příslušenství pojistného na veřejné zdravotní pojištění</t>
  </si>
  <si>
    <t>Zrušené daně a odvody z objemu mezd</t>
  </si>
  <si>
    <t>Nerozúčtované, neidentifikované a nezařaditelné daňové příjmy</t>
  </si>
  <si>
    <t>Tržby z prodeje kolků</t>
  </si>
  <si>
    <t>Odvody nahrazující zaměstnávání občanů se změněnou pracovní schopností</t>
  </si>
  <si>
    <t>Příslušenství</t>
  </si>
  <si>
    <t>Dávky z cukru</t>
  </si>
  <si>
    <t>Příjmy z prodeje zboží (již nakoupeného za účelem prodeje)</t>
  </si>
  <si>
    <t>Příjmy ze školného</t>
  </si>
  <si>
    <t>Mýtné</t>
  </si>
  <si>
    <t>Příjmy z prodeje práva k využívání rádiových kmitočtů</t>
  </si>
  <si>
    <t>Odvody přebytků ústřední banky</t>
  </si>
  <si>
    <t>Odvody školských právnických osob zřízených státem, kraji a obcemi</t>
  </si>
  <si>
    <t>Převody z fondů státních podniků do státního rozpočtu</t>
  </si>
  <si>
    <t>Ostatní odvody přebytků organizací s přímým vztahem</t>
  </si>
  <si>
    <t>Příjmy z pronájmu ostatních nemovitých věcí a jejich částí</t>
  </si>
  <si>
    <t>Příjmy z pronájmu movitých věcí</t>
  </si>
  <si>
    <t>Neúrokové příjmy z finančních derivátů kromě k vlastním dluhopisům</t>
  </si>
  <si>
    <t>Příjmy z podílů na zisku a dividend</t>
  </si>
  <si>
    <t>Příjmy z úroků ze státních dluhopisů</t>
  </si>
  <si>
    <t>Příjmy z úroků z komunálních dluhopisů</t>
  </si>
  <si>
    <t>Úrokové příjmy z finančních derivátů k vlastním dluhopisům</t>
  </si>
  <si>
    <t>Neúrokové příjmy z finančních derivátů k vlastním dluhopisům</t>
  </si>
  <si>
    <t>Úrokové příjmy z finančních derivátů kromě k vlastním dluhopisům</t>
  </si>
  <si>
    <t>Ostatní příjmy z výnosů finančního majetku</t>
  </si>
  <si>
    <t xml:space="preserve">Přijaté vratky nespotřebovaných transférů </t>
  </si>
  <si>
    <t>Ostatní příjmy z finančního vypořádání od jiných veřejných rozpočtů</t>
  </si>
  <si>
    <t>Příjmy z finančního vypořádání mezi krajem a obcemi</t>
  </si>
  <si>
    <t>49, 50</t>
  </si>
  <si>
    <t>Vratky nevyužitých prostředků z Národního fondu</t>
  </si>
  <si>
    <t>Úhrady prostředků vynaložených podle zákona o ochraně zaměstnanců při platební neschopnosti zaměstnavatele</t>
  </si>
  <si>
    <t>Příjmy z finančního vypořádání mezi obcemi</t>
  </si>
  <si>
    <t>Příjmy z finančního vypořádání mezi regionální radou a kraji, obcemi a dobrovolnými svazky obcí</t>
  </si>
  <si>
    <t>Příjmy z prodeje krátkodobého a drobného dlouhodobého majetku</t>
  </si>
  <si>
    <t>Přijaté neinvestiční dary</t>
  </si>
  <si>
    <t>Vratky prostředků z Národního fondu pro vyrovnání kursových rozdílů</t>
  </si>
  <si>
    <t>Prostředky přijaté z Národního fondu související s neplněním závazků z mezinárodních smluv</t>
  </si>
  <si>
    <t>Úhrada prostředků, které státní rozpočet odvedl Evropské unii za Národní fond</t>
  </si>
  <si>
    <t>Neidentifikované příjmy</t>
  </si>
  <si>
    <t>Platba k úhradě správy vodních toků a správy povodí</t>
  </si>
  <si>
    <t>Příjmy dobíhajících úhrad z dobývacího prostoru a z vydobytých nerostů</t>
  </si>
  <si>
    <t>Poplatky za udržování patentu v platnosti</t>
  </si>
  <si>
    <t>Poplatky za udržování evropského patentu v platnosti</t>
  </si>
  <si>
    <t>Poplatky za udržování dodatkového ochranného osvědčení pro léčiva</t>
  </si>
  <si>
    <t>Pojistné na nemocenské pojištění od osob samostatně výdělečně činných</t>
  </si>
  <si>
    <t>Dobrovolné pojistné na důchodové pojištění</t>
  </si>
  <si>
    <t xml:space="preserve">Dočasné zatřídění příjmů </t>
  </si>
  <si>
    <t>Splátky půjčených prostředků od podnikatelských subjektů - fyzických osob</t>
  </si>
  <si>
    <t>Splátky půjčených prostředků od ponikatelských nefinančních subjektů - právnických osob</t>
  </si>
  <si>
    <t>Splátky půjčených prostředků od podnikatelských finančních subjektů - právnických osob</t>
  </si>
  <si>
    <t>Splátky půjčených prostředků od podniků ve vlastnictví státu</t>
  </si>
  <si>
    <t>Splátky půjčených prostředků od obecně prospěšných společností a podobných subjektů</t>
  </si>
  <si>
    <t>Splátky půjčených prostředků od státního rozpočtu</t>
  </si>
  <si>
    <t>Splátky půjčených prostředků od státních fondů</t>
  </si>
  <si>
    <t>Splátky půjčených prostředků od zvláštních fondů ústřední úrovně</t>
  </si>
  <si>
    <t>Splátky půjčených prostředků od fondů sociálního a veřejného zdravotního pojištění</t>
  </si>
  <si>
    <t>Ostatní splátky půjčených prostředků od veřejných rozpočtů</t>
  </si>
  <si>
    <t>Splátky půjčených prostředků od krajů</t>
  </si>
  <si>
    <t>Splátky půjčených prostředků od regionálních rad</t>
  </si>
  <si>
    <t>Ostatní splátky půjčených prostředků od veřejných rozpočtů územní úrovně</t>
  </si>
  <si>
    <t>Splátky půjčených prostředků od příspěvkových organizací</t>
  </si>
  <si>
    <t>Splátky půjčených prostředků od vysokých škol</t>
  </si>
  <si>
    <t>Splátky půjčených prostředků od ostatních zřízených a podobných subjektů</t>
  </si>
  <si>
    <t>Splátky půjčených prostředků od obyvatelstva</t>
  </si>
  <si>
    <t>Splátky půjčených prostředků ze zahraničí</t>
  </si>
  <si>
    <t>Příjmy od dlužníků za realizace záruk</t>
  </si>
  <si>
    <t>Splátky od dlužníků za zaplacení dodávek</t>
  </si>
  <si>
    <t>Podíl na clech</t>
  </si>
  <si>
    <t>Podíl na dávkách z cukru</t>
  </si>
  <si>
    <t>Podíl na dani z přiděné hodnoty z telekomunikačních a podobných služeb spravované pro Evropskou unii</t>
  </si>
  <si>
    <t>Příjmy z prodeje ostatních nemovitých věcí a jejich částí</t>
  </si>
  <si>
    <t>Příjmy z prodeje ostatního hmotného dlouhodobého majetku</t>
  </si>
  <si>
    <t>Příjmy z prodeje nehmotného dlouhodobého majetku</t>
  </si>
  <si>
    <t>Ostatní příjmy z prodeje dlouhodobého majetku</t>
  </si>
  <si>
    <t>Přijaté dary na pořízení dlouhodobého majetku</t>
  </si>
  <si>
    <t>Přijaté příspěvky na pořízení dlouhodobého majetku</t>
  </si>
  <si>
    <t>Ostatní investiční příjmy jinde nezařazené</t>
  </si>
  <si>
    <t>Příjmy z prodeje akcií</t>
  </si>
  <si>
    <t>Příjmy z prodeje majetkových podílů</t>
  </si>
  <si>
    <t>Příjmy z prodeje dluhopisů</t>
  </si>
  <si>
    <t>Ostatní příjmy z prodeje dlouhodobého finančního majetku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</si>
  <si>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</si>
  <si>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</si>
  <si>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</si>
  <si>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Neinvestiční přijaté transfery ze zvláštních fondů ústřední úrovně</t>
  </si>
  <si>
    <t>Neinvestiční přijaté transfery od fondů sociálního a veřejného zdravotního pojištění</t>
  </si>
  <si>
    <t>Ostatní neinvestiční přijaté transfery ze státního rozpočtu</t>
  </si>
  <si>
    <t>Ostatní neinvestiční přijaté trasfery od rozpočtů ústřední úrovně</t>
  </si>
  <si>
    <t>Neinvestiční přijaté transfery od regionálních rad</t>
  </si>
  <si>
    <t>Ostatní neinvestiční přijaté transfery od rozpočtů územní úrovně</t>
  </si>
  <si>
    <t>Převody z vlastních fondů hospodářské (podnikatelské) činnosti</t>
  </si>
  <si>
    <t>Převody z ostatních vlastních fondů</t>
  </si>
  <si>
    <t>Převody z vlastních rezervních fondů (jiných než organizačních složek státu)</t>
  </si>
  <si>
    <t>Převody z rozpočtových účtů</t>
  </si>
  <si>
    <t>Převody z rezervních fondů organizačních složek státu</t>
  </si>
  <si>
    <t>Převody z jiných fondů organizačních složek státu</t>
  </si>
  <si>
    <t>Neinvestiční převody mezi statutárními městy (hl. m. Prahou) a jejich městskými obvody nebo částmi - příjmy</t>
  </si>
  <si>
    <t>Ostatní převody z vlastních fondů</t>
  </si>
  <si>
    <t>Převody z vlastních fondů přes rok</t>
  </si>
  <si>
    <t>Neinvestiční přijaté transfery od mezinárodních institucí</t>
  </si>
  <si>
    <t>Neinvestiční transfery přijaté od Evropské unie</t>
  </si>
  <si>
    <t>Neinvestiční transfery z finančních mechanismů</t>
  </si>
  <si>
    <t>Neinvestiční transfery od NATO</t>
  </si>
  <si>
    <t>Ostatní neinvestiční přijaté transfery ze zahraničí</t>
  </si>
  <si>
    <t>Neinvestiční přijaté transfery ze státních finančních aktiv</t>
  </si>
  <si>
    <t>Investiční přijaté transfery z všeobecné pokladní správy státního rozpočtu</t>
  </si>
  <si>
    <t>Investiční přijaté transfery ze státního rozpočtu v rámci souhrnného dotačního vztahu</t>
  </si>
  <si>
    <t>Investiční přijaté transfery ze zvláštních fondů ústřední úrovně</t>
  </si>
  <si>
    <t>Ostatní investiční přijaté transfery ze státního rozpočtu</t>
  </si>
  <si>
    <t>Ostatní investiční přijaté transfery od veřejných rozpočtů ústřední úrovně</t>
  </si>
  <si>
    <t>Investiční přijaté transfery od krajů</t>
  </si>
  <si>
    <t>Investiční přijaté tranfery od regionálních rad</t>
  </si>
  <si>
    <t>Ostatní investiční přijaté transfery od rozpočtů územní úrovně</t>
  </si>
  <si>
    <t>Investiční přijaté transfery od cizích států</t>
  </si>
  <si>
    <t>Investiční přijaté transfery od mezinárodních institucí</t>
  </si>
  <si>
    <t>Investiční transfery přijaté od Evropské unie</t>
  </si>
  <si>
    <t>Investiční transfery z finančních mechanismů</t>
  </si>
  <si>
    <t>Investiční transfery od NATO</t>
  </si>
  <si>
    <t>Investiční přijaté transfery ze státních finančních aktiv</t>
  </si>
  <si>
    <t>Investiční převody mezi statutárními městy (hl. m. Prahou) a jejich městskými obvody nebo částmi - příjmy</t>
  </si>
  <si>
    <t>Platy zaměstnanců v pracovním poměru vyjma zaměstnanců na služebních místech</t>
  </si>
  <si>
    <t>Platy zaměstnanců bezpečnostních sborů a ozbrojených sil ve služebním poměru</t>
  </si>
  <si>
    <t>Platy zaměstnanců na služebních místech podle zákona o státní službě</t>
  </si>
  <si>
    <t>Platy zaměstnanců v pracovním poměru odvozované od platů ústavních činitelů</t>
  </si>
  <si>
    <t>Ostatní platy</t>
  </si>
  <si>
    <t>Ostatní osobní výdaje</t>
  </si>
  <si>
    <t>Platy představitelů státní moci a některých orgánů</t>
  </si>
  <si>
    <t>Odměny členů zastupitelstev obcí a krajů</t>
  </si>
  <si>
    <t>Odstupné</t>
  </si>
  <si>
    <t>Peněžní náležitosti vojáků v záloze ve službě</t>
  </si>
  <si>
    <t>Kázeňské odměny poskytnuté formou peněžitých darů</t>
  </si>
  <si>
    <t>Ostatní platby za provedenou práci jinde nezařazené</t>
  </si>
  <si>
    <t>Povinné pojistné na sociální zabezpečení a příspěvek na státní politiku zaměstnanosti</t>
  </si>
  <si>
    <t>Povinné pojistné na veřejné zdravotní pojištění</t>
  </si>
  <si>
    <t>Povinné pojistné na úrazové pojištění</t>
  </si>
  <si>
    <t>Ostatní povinné pojistné placené zaměstnavatelem</t>
  </si>
  <si>
    <t>Odměny za užití počítačových programů</t>
  </si>
  <si>
    <t>Mzdové náhrady</t>
  </si>
  <si>
    <t>Mzdy podle cizího práva</t>
  </si>
  <si>
    <t>Podlimitní věcná břemena</t>
  </si>
  <si>
    <t>Podlimitní technické zhodnocení</t>
  </si>
  <si>
    <t>Potraviny</t>
  </si>
  <si>
    <t>Ochranné pomůcky</t>
  </si>
  <si>
    <t>Léky a zdravotnický materiál</t>
  </si>
  <si>
    <t>Prádlo, oděv a obuv</t>
  </si>
  <si>
    <t>Učebnice a bezplatně poskytované školní potřeby</t>
  </si>
  <si>
    <t>Knihy, učební pomůcky a tisk</t>
  </si>
  <si>
    <t>Drobný dlouhodobý hmotný majetek</t>
  </si>
  <si>
    <t>Nákup zboží (za účelem dalšího prodeje)</t>
  </si>
  <si>
    <t>Nákup materiálu jinde nezařazený</t>
  </si>
  <si>
    <t>Úroky vlastní</t>
  </si>
  <si>
    <t>Kursové rozdíly ve výdajích</t>
  </si>
  <si>
    <t>Úroky vzniklé převzetím cizích závazků</t>
  </si>
  <si>
    <t>Poplatky dluhové služby</t>
  </si>
  <si>
    <t>Neúrokové výdaje na finanční deriváty k vlastním dluhopisům</t>
  </si>
  <si>
    <t>Úrokové výdaje na finanční deriváty k vlastním dluhopisům</t>
  </si>
  <si>
    <t>Úrokové výdaje na finanční deriváty kromě k vlastním dluhopisům</t>
  </si>
  <si>
    <t>Neúrokové výdaje na finanční deriváty kromě k vlastním dluhopisům</t>
  </si>
  <si>
    <t>Ostatní úroky a ostatní finanční výdaje</t>
  </si>
  <si>
    <t>Studená voda</t>
  </si>
  <si>
    <t>Teplo</t>
  </si>
  <si>
    <t>Plyn</t>
  </si>
  <si>
    <t>Pevná paliva</t>
  </si>
  <si>
    <t>Pohonné hmoty a maziva</t>
  </si>
  <si>
    <t>Teplá voda</t>
  </si>
  <si>
    <t>Nákup ostatních paliv a energie</t>
  </si>
  <si>
    <t xml:space="preserve">Poštovní služby </t>
  </si>
  <si>
    <t>Služby elektronických komunikací</t>
  </si>
  <si>
    <t>Služby peněžních ústavů</t>
  </si>
  <si>
    <t>Nájemné</t>
  </si>
  <si>
    <t>Nájemné za půdu</t>
  </si>
  <si>
    <t>Konzultační, poradenské a právní služby</t>
  </si>
  <si>
    <t>Služby školení a vzdělávání</t>
  </si>
  <si>
    <t xml:space="preserve">Zpracování dat a služby související s informačními a komunikačními technologiemi </t>
  </si>
  <si>
    <t>Nákup ostatních služeb</t>
  </si>
  <si>
    <t>Opravy a udržování</t>
  </si>
  <si>
    <t xml:space="preserve">Programové vybavení </t>
  </si>
  <si>
    <t>Cestovné</t>
  </si>
  <si>
    <t>Pohoštění</t>
  </si>
  <si>
    <t>Účastnické poplatky na konference</t>
  </si>
  <si>
    <t>Nákup archiválií</t>
  </si>
  <si>
    <t>Nájemné za nájem s právem koupě</t>
  </si>
  <si>
    <t>Ostatní nákupy jinde nezařazené</t>
  </si>
  <si>
    <t>Převody vnitřním organizačním jednotkám</t>
  </si>
  <si>
    <t>Převody vlastní pokladně</t>
  </si>
  <si>
    <t>Výdaje na realizaci záruk</t>
  </si>
  <si>
    <t>Výdaje na vládní úvěry</t>
  </si>
  <si>
    <t>Převody do elektronických peněženek</t>
  </si>
  <si>
    <t>Jistoty</t>
  </si>
  <si>
    <t>Zaplacené sankce a odstupné</t>
  </si>
  <si>
    <t>Poskytnuté náhrady</t>
  </si>
  <si>
    <t>Výdaje na dopravní územní obslužnost</t>
  </si>
  <si>
    <t>Věcné dary</t>
  </si>
  <si>
    <t>Odvody za neplnění povinnosti zaměstnávat zdravotně postižené</t>
  </si>
  <si>
    <t>Náhrady a příspěvky související s výkonem ústavní funkce a funkce soudce</t>
  </si>
  <si>
    <t>Náhrady zvýšených nákladů spojených s výkonem funkce v zahraničí</t>
  </si>
  <si>
    <t xml:space="preserve">Finanční náhrady v rámci majetkového vyrovnání s cirkvemi </t>
  </si>
  <si>
    <t>Ostatní výdaje související s neinvestičními nákupy</t>
  </si>
  <si>
    <t>Neinvestiční tranfery finančním institucím</t>
  </si>
  <si>
    <t>Neinvestiční transfery nefinančním podnikatelským subjektům - fyzickým osobám</t>
  </si>
  <si>
    <t>Neinvestiční transfery nefinančním podnikatelským subjektům - právnickým osobám</t>
  </si>
  <si>
    <t>Neinvestiční transfery finančním a podobným institucím ve vlastnictví státu</t>
  </si>
  <si>
    <t>Neinvestiční transfery vybraným podnikatelským subjektům ve vlastnictví státu</t>
  </si>
  <si>
    <t>Neinvestiční transfery obecním a krajským nemocnicím - obchodním společnostem</t>
  </si>
  <si>
    <t>Ostatní neinvestiční transfery podnikatelským subjektům</t>
  </si>
  <si>
    <t>Neinvestiční transfery fundacím, ústavům a obecně prospěšným společnostem</t>
  </si>
  <si>
    <t xml:space="preserve">Neinvestiční transfery spolkům </t>
  </si>
  <si>
    <t>Neinvestiční transfery církvím a náboženským společnostem</t>
  </si>
  <si>
    <t>Neinvestiční transfery politickým stranám a hnutím</t>
  </si>
  <si>
    <t>Neinvestiční transfery společenstvím vlastníků jednotek</t>
  </si>
  <si>
    <t>Ostatní neinvestiční transfery neziskovým a podobným organizacím</t>
  </si>
  <si>
    <t>Refundace poloviny náhrady mzdy za dočasnou pracovní neschopnost</t>
  </si>
  <si>
    <t>Neinvestiční transfery státnímu rozpočtu</t>
  </si>
  <si>
    <t>Neinvestiční transfery státním fondům</t>
  </si>
  <si>
    <t>Neinvestiční tranfery zvláštním fondům ústřední úrovně</t>
  </si>
  <si>
    <t>Neinvestiční transfery fondům sociálního a veřejného zdravotního pojištění</t>
  </si>
  <si>
    <t>Odvod daně za zaměstnance</t>
  </si>
  <si>
    <t>Odvod pojistného na sociální zabezpečení a příspěvku na státní politiku zaměstnanosti za zaměstnance</t>
  </si>
  <si>
    <t>Odvod pojistného na veřejné zdravotní pojištění za zaměstnance</t>
  </si>
  <si>
    <t>Neinvestiční transfery prostředků do státních finančních aktiv</t>
  </si>
  <si>
    <t>Ostatní neinvestiční transfery jiným veřejným rozpočtům</t>
  </si>
  <si>
    <t>Neinvestiční transfery obcím</t>
  </si>
  <si>
    <t>Neinvestiční transfery obcím v rámci souhrnného dotačního vztahu</t>
  </si>
  <si>
    <t>Neinvestiční transfery krajům</t>
  </si>
  <si>
    <t>Neinvestiční transfery krajům v rámci souhrnného dotačního vztahu</t>
  </si>
  <si>
    <t>Neinvestiční transfery regionálním radám</t>
  </si>
  <si>
    <t xml:space="preserve">Ostatní neinvestiční transfery veřejným rozpočtům územní úrovně </t>
  </si>
  <si>
    <t>Neinvestiční příspěvky zřízeným příspěvkovým organizacím</t>
  </si>
  <si>
    <t>Neinvestiční transfery vysokým školám</t>
  </si>
  <si>
    <t>Neinvestiční transfery školským právnickým osobám zřízeným státem, kraji a obcemi</t>
  </si>
  <si>
    <t>Neinvestiční transfery veřejným výzkumným institucím</t>
  </si>
  <si>
    <t>Neinvestiční transfery zřízeným příspěvkovým organizacím</t>
  </si>
  <si>
    <t>Neinvestiční transfery cizím příspěvkovým organizacím</t>
  </si>
  <si>
    <t>Převody vlastním fondům hospodářské (podnikatelské) činnosti</t>
  </si>
  <si>
    <t>Základní příděl fondu kulturních a sociálních potřeb a sociálnímu fondu obcí a krajů</t>
  </si>
  <si>
    <t>Převody na účty nemající povahu veřejných rozpočtů</t>
  </si>
  <si>
    <t>Převody vlastním rezervním fondům územních rozpočtů</t>
  </si>
  <si>
    <t>Převody do fondů organizačních složek státu</t>
  </si>
  <si>
    <t>Neinvestiční převody mezi statutárními městy (hl. m. Prahou) a jejich městskými obvody nebo částmi - výdaje</t>
  </si>
  <si>
    <t>Převody do vlastních fondů přes rok</t>
  </si>
  <si>
    <t>Nákup kolků</t>
  </si>
  <si>
    <t>Platby daní a poplatků státnímu rozpočtu</t>
  </si>
  <si>
    <t>Úhrada sankcí jiným rozpočtům</t>
  </si>
  <si>
    <t xml:space="preserve">Vratky transferů poskytnutých z veřejných rozpočtů </t>
  </si>
  <si>
    <t>Platby daní a poplatků krajům, obcím a státním fondům</t>
  </si>
  <si>
    <t>Výdaje z finančního vypořádání mezi krajem a obcemi</t>
  </si>
  <si>
    <t>Výdaje z finančního vypořádání mezi obcemi</t>
  </si>
  <si>
    <t>Výdaje z finančního vypořádání mezi regionální radou a kraji, obcemi a dobrovolnými svazky obcí</t>
  </si>
  <si>
    <t>Sociální dávky</t>
  </si>
  <si>
    <t>Náhrady z úrazového pojištění</t>
  </si>
  <si>
    <t>Náhrady mezd podle zákona č. 118/2000 Sb.</t>
  </si>
  <si>
    <t>Náhrady mezd v době nemoci</t>
  </si>
  <si>
    <t xml:space="preserve">Příspěvek na náklady pohřbu dárce orgánu a náhrada poskytovaná žijícímu dárci </t>
  </si>
  <si>
    <t>Stipendia žákům, studentům a doktorandům</t>
  </si>
  <si>
    <t>Dary obyvatelstvu</t>
  </si>
  <si>
    <t>Účelové neinvestiční transfery fyzickým osobám</t>
  </si>
  <si>
    <t>Neinvestiční transfery obyvatelstvu nemající charakter daru</t>
  </si>
  <si>
    <t>Stabilizační příspěvek vojákům</t>
  </si>
  <si>
    <t>Služební příspěvek vojákům na bydlení</t>
  </si>
  <si>
    <t>Náborový příspěvek</t>
  </si>
  <si>
    <t>Kvalifikační příspěvek a jednorázová peněžní výpomoc vojákům</t>
  </si>
  <si>
    <t>Neinvestiční transfery mezinárodním vládním organizacím</t>
  </si>
  <si>
    <t>Neinvestiční transfery nadnárodním orgánům</t>
  </si>
  <si>
    <t>Vratky neoprávněně použitých nebo zadržených prostředků Evropské unie</t>
  </si>
  <si>
    <t>Odvody vlastních zdrojů Evropské unie do rozpočtu Evropské unie podle daně z přidané hodnoty</t>
  </si>
  <si>
    <t>Odvody vlastních zdrojů Evropské unie do rozpočtu Evropské unie podle hrubého národního důchodu</t>
  </si>
  <si>
    <t>Odvody Evropské unii ke krytí záporných úroků</t>
  </si>
  <si>
    <t xml:space="preserve">Odvody vlastních zdrojů Evropské unie do rozpočtu Evropské unie podle objemu nerecyklovaných plastových obalů </t>
  </si>
  <si>
    <t>Neinvestiční transfery cizím státům</t>
  </si>
  <si>
    <t>Peněžní dary do zahraničí</t>
  </si>
  <si>
    <t>Ostatní neinvestiční transfery do zahraničí</t>
  </si>
  <si>
    <t>Členské příspěvky mezinárodním vládním organizacím</t>
  </si>
  <si>
    <t>Členské příspěvky mezinárodním nevládním organizacím</t>
  </si>
  <si>
    <t>Neinvestiční půjčené prostředky finančním institucím</t>
  </si>
  <si>
    <t>Neinvestiční půjčené prostředky nefinančním podnikatelským subjektům - fyzickým osobám</t>
  </si>
  <si>
    <t>Neinvestiční půjčené prostředky nefinančním podnikatelským subjektům - právnickým osobám</t>
  </si>
  <si>
    <t>Neinvestiční půjčené prostředky finančním a podobným institucím ve vlastnictví státu</t>
  </si>
  <si>
    <t>Neinvestiční půjčené prostředky vybraným podnikatelským subjektům ve vlastnictví státu</t>
  </si>
  <si>
    <t>Ostatní neinvestiční půjčené prostředky podnikatelským subjektům</t>
  </si>
  <si>
    <t>Neinvestiční půjčené prostředky fundacím, ústavům a obecně prospěšným společnostem</t>
  </si>
  <si>
    <t>Neinvestiční půjčené prostředky spolkům</t>
  </si>
  <si>
    <t>Neinvestiční půjčené prostředky církvím a náboženským společnostem</t>
  </si>
  <si>
    <t>Neinvestiční půjčené prostředky společenstvím vlastníků jednotek</t>
  </si>
  <si>
    <t>Ostatní neinvestiční půjčené prostředky neziskovým a podobným organizacím</t>
  </si>
  <si>
    <t>Neinvestiční půjčené prostředky státnímu rozpočtu</t>
  </si>
  <si>
    <t>Neinvestiční půjčené prostředky státním fondům</t>
  </si>
  <si>
    <t>Neinvestiční půjčené prostředky zvláštním fondům ústřední úrovně</t>
  </si>
  <si>
    <t>Neinvestiční půjčené prostředky fondům sociálního a veřejného zdravotního pojištění</t>
  </si>
  <si>
    <t>Ostatní neinvestiční půjčené prostředky jiným veřejným rozpočtům</t>
  </si>
  <si>
    <t>Neinvestiční půjčené prostředky obcím</t>
  </si>
  <si>
    <t>Neinvestiční půjčené prostředky krajům</t>
  </si>
  <si>
    <t>Neinvestiční půjčené prostředky regionálním radám</t>
  </si>
  <si>
    <t>Ostatní neinvestiční půjčené prostředky veřejným rozpočtům územní úrovně</t>
  </si>
  <si>
    <t>Neinvestiční půjčené prostředky zřízeným příspěvkovým organizacím</t>
  </si>
  <si>
    <t>Neinvestiční půjčené prostředky vysokým školám</t>
  </si>
  <si>
    <t>Neinvestiční půjčené prostředky ostatním příspěvkovým organizacím</t>
  </si>
  <si>
    <t>Neinvestiční půjčené prostředky obyvatelstvu</t>
  </si>
  <si>
    <t>Neinvestiční půjčené prostředky do zahraničí</t>
  </si>
  <si>
    <t>Převody Národnímu fondu ke kompenzaci nesrovnalostí</t>
  </si>
  <si>
    <t>Ostatní neinivestiční převody Národnímu fondu</t>
  </si>
  <si>
    <t>Převody Národnímu fondu na spolufinancování programu Ispa</t>
  </si>
  <si>
    <t>Převody Národnímu fondu na spolufinancování programu Sapard</t>
  </si>
  <si>
    <t>Převody Národnímu fondu na spolufinancování komunitárních programů</t>
  </si>
  <si>
    <t>Převody Náronímu fondu na spolufinancování ostatních programů Evropské unie a ČR</t>
  </si>
  <si>
    <t>Převody Národnímu fondu na spolufinancování související s poskytnutím pomoci ČR ze zahraničí</t>
  </si>
  <si>
    <t>Převody ze státního rozpočtu do Národního fondu na vyrovnání kursových rozdílů</t>
  </si>
  <si>
    <t>Ostatní převody do Národního fondu</t>
  </si>
  <si>
    <t>Výdaje na náhrady za nezpůsobenou újmu</t>
  </si>
  <si>
    <t>Nespecifikované rezervy</t>
  </si>
  <si>
    <t xml:space="preserve">Ostatní výdaje z finančního vypořádání </t>
  </si>
  <si>
    <t>Rezerva na krizová opatření</t>
  </si>
  <si>
    <t>Převody domněle neoprávněně použitých dotací zpět poskytovateli</t>
  </si>
  <si>
    <t>Ostatní neinvestiční výdaje jinde nezařazené</t>
  </si>
  <si>
    <t>Dočasné zatřídění výdajů</t>
  </si>
  <si>
    <t>Programové vybavení</t>
  </si>
  <si>
    <t>Ocenitelná práva</t>
  </si>
  <si>
    <t>Nehmotné výsledky výzkumné a obdobné činnosti</t>
  </si>
  <si>
    <t>Ostatní nákupy dlouhodobého nehmotného majetku</t>
  </si>
  <si>
    <t>Budovy, haly a stavby</t>
  </si>
  <si>
    <t>Stroje, přístroje a zařízení</t>
  </si>
  <si>
    <t>Dopravní prostředky</t>
  </si>
  <si>
    <t>Pěstitelské celky trvalých porostů</t>
  </si>
  <si>
    <t>Výpočetní technika</t>
  </si>
  <si>
    <t>Kulturní předměty</t>
  </si>
  <si>
    <t>Nákup dlouhodobého hmotného majetku jinde nezařazený</t>
  </si>
  <si>
    <t>Pozemky</t>
  </si>
  <si>
    <t>Právo stavby</t>
  </si>
  <si>
    <t>Nadlimitní věcná břemena</t>
  </si>
  <si>
    <t>Nákup akcií</t>
  </si>
  <si>
    <t>Nákup majetkových podílů</t>
  </si>
  <si>
    <t>Nákup ostatních majetkových nároků</t>
  </si>
  <si>
    <t>Vklady do nadací</t>
  </si>
  <si>
    <t>Vklady do nadačních fondů</t>
  </si>
  <si>
    <t>Vklady do ústavů</t>
  </si>
  <si>
    <t>Investiční transfery finančním institucím</t>
  </si>
  <si>
    <t>Investiční transfery nefinančním podnikatelským subjektům - fyzickým osobám</t>
  </si>
  <si>
    <t>Investiční transfery nefinančním podnikatelským subjektům - právnickým osobám</t>
  </si>
  <si>
    <t>Investiční transfery finančním a podobným institucím ve vlastnictví státu</t>
  </si>
  <si>
    <t>Investiční transfery vybraným podnikatelským subjektům ve vlastnictví státu</t>
  </si>
  <si>
    <t>Investiční transfery obecním a krajským nemocnicím - obchodním společnostem</t>
  </si>
  <si>
    <t>Ostatní investiční transfery podnikatelským subjektům</t>
  </si>
  <si>
    <t>Investiční transfery fundacím, ústavům a obecně prospěšným společnostem</t>
  </si>
  <si>
    <t xml:space="preserve">Investiční transfery spolkům </t>
  </si>
  <si>
    <t>Investiční transfery církvím a náboženským společnostem</t>
  </si>
  <si>
    <t>Investiční transfery společenstvím vlastníků jednotek</t>
  </si>
  <si>
    <t>Ostatní investiční  transfery neziskovým a podobným organizacím</t>
  </si>
  <si>
    <t>Investiční transfery státnímu rozpočtu</t>
  </si>
  <si>
    <t>Investiční transfery státním fondům</t>
  </si>
  <si>
    <t>Investiční transfery zvláštním fondům ústřední úrovně</t>
  </si>
  <si>
    <t>Investiční transfery fondům sociálního a veřejného zdravotního pojištění</t>
  </si>
  <si>
    <t>Investiční transfery státním finančním aktivům</t>
  </si>
  <si>
    <t>Investiční transfery jiným veřejným rozpočtům ústřední úrovně</t>
  </si>
  <si>
    <t>Investiční transfery obcím</t>
  </si>
  <si>
    <t>Investiční transfery krajům</t>
  </si>
  <si>
    <t>Investiční transfery obcím v rámci souhrnného dotačního vztahu</t>
  </si>
  <si>
    <t>Investiční transfery krajům v rámci souhrnného dotačního vztahu</t>
  </si>
  <si>
    <t>Investiční transfery regionálním radám</t>
  </si>
  <si>
    <t>Ostatní investiční transfery veřejným rozpočtům územní úrovně</t>
  </si>
  <si>
    <t>Investiční transfery zřízeným příspěvkovým organizacím</t>
  </si>
  <si>
    <t>Investiční transfery vysokým školám</t>
  </si>
  <si>
    <t>Investiční transfery školským právnickým osobám zřízeným státem, kraji a obcemi</t>
  </si>
  <si>
    <t>Investiční transfery veřejným výzkumným institucím</t>
  </si>
  <si>
    <t>Jiné investiční transfery zřízeným příspěvkovým organizacím</t>
  </si>
  <si>
    <t>Investiční transfery ostatním příspěvkovým organizacím</t>
  </si>
  <si>
    <t>Investiční převody do rezervního fondu organizačních složek státu</t>
  </si>
  <si>
    <t>Převody investičních prostředků zpět do fondu kultruních a sociálních potřeb</t>
  </si>
  <si>
    <t xml:space="preserve">Investiční převody mezi statutárními městy (hl. m. Prahou) a jejich městskými obvody nebo částmi – výdaje
</t>
  </si>
  <si>
    <t>Účelové investiční transfery nepodnikajícím fyzickým osobám</t>
  </si>
  <si>
    <t>Ostatní investiční transfery obyvatelstvu</t>
  </si>
  <si>
    <t>Investiční transfery do zahraničí</t>
  </si>
  <si>
    <t>Investiční půjčené prostředky finančním institucím</t>
  </si>
  <si>
    <t>Investiční půjčené prostředky nefinančním podnikatelským subjektům - fyzickým osobám</t>
  </si>
  <si>
    <t>Investiční půjčené prostředky nefinančním podnikatelským subjektům - právnickým osobám</t>
  </si>
  <si>
    <t>Investiční půjčené prostředky finančním a podobným institucím ve vlastnictví státu</t>
  </si>
  <si>
    <t>Investiční půjčené prostředky vybraným podnikatelským subjektům ve vlastnictví státu</t>
  </si>
  <si>
    <t>Ostatní investiční půjčené prostředky podnikatelským subjektům</t>
  </si>
  <si>
    <t>Investiční půjčené prostředky fundacím, ústavům a obecně prospěšným společnostem</t>
  </si>
  <si>
    <t>Investiční půjčené prostředky spolkům</t>
  </si>
  <si>
    <t>Investiční půjčené prostředky církvím a náboženským společnostem</t>
  </si>
  <si>
    <t>Investiční půjčené prostředky společenstvím vlastníků jednotek</t>
  </si>
  <si>
    <t>Ostatní investiční půjčené prostředky neziskovým a podobným organizacím</t>
  </si>
  <si>
    <t>Investiční půjčené prostředky státnímu ropočtu</t>
  </si>
  <si>
    <t>Investiční půjčené prostředky státním fondům</t>
  </si>
  <si>
    <t>Investiční půjčené prostředky zvláštním fondům ústřední úrovně</t>
  </si>
  <si>
    <t>Investiční půjčené prostředky fondům sociálního a veřejného zdravotního pojištění</t>
  </si>
  <si>
    <t>Ostatní investiční půjčené prostředky jiným veřejným rozpočtům</t>
  </si>
  <si>
    <t>Investiční půjčené prostředky obcím</t>
  </si>
  <si>
    <t>Investiční půjčené prostředky krajům</t>
  </si>
  <si>
    <t>Investiční půjčené prostředky regionálním radám</t>
  </si>
  <si>
    <t>Ostatní investiční půjčené prostředky veřejným rozpočtům místní úrovně</t>
  </si>
  <si>
    <t>Investiční půjčené prostředky zřízeným příspěvkovým organizacím</t>
  </si>
  <si>
    <t>Investiční půjčené prostředky vysokým školám</t>
  </si>
  <si>
    <t>Investiční půjčené prostředky ostatním příspěvkovým organizacím</t>
  </si>
  <si>
    <t>Investiční půjčené prostředky obyvatelstvu</t>
  </si>
  <si>
    <t>Investiční půjčené prostředky do zahraničí</t>
  </si>
  <si>
    <t>Investiční převody Národnímu fondu</t>
  </si>
  <si>
    <t>Investiční převody Národnímu fondu na spolufinancování programu Ispa</t>
  </si>
  <si>
    <t>Investiční převody Národnímu fondu na spolufinancování programu Sapard</t>
  </si>
  <si>
    <t>Investiční převody Národnímu fondu na spolufinancování komunitárních programů</t>
  </si>
  <si>
    <t>Investiční převody Národnímu fondu na spolufinancování ostatních programů Evropské unie a ČR</t>
  </si>
  <si>
    <t>Investiční převody Národnímu fondu na spolufinancování související s poskytnutím pomoci ČR ze zahraničí</t>
  </si>
  <si>
    <t>Ostatní investiční převody do Národního fondu</t>
  </si>
  <si>
    <t>Rezervy kapitálových výdajů</t>
  </si>
  <si>
    <t>Ostatní kapitálové výdaje jinde nezařazené</t>
  </si>
  <si>
    <t>Krátkodobé vydané dluhopisy</t>
  </si>
  <si>
    <t>Uhrazené splátky krátkodobých vydaných dluhopisů</t>
  </si>
  <si>
    <t>Krátkodobé přijaté půjčené prostředky</t>
  </si>
  <si>
    <t>Uhrazené splátky krátkodobých přijatých půjčených prostředků</t>
  </si>
  <si>
    <t>Změny stavu krátkodobých prostředků na bankovních účtech kromě změn stavů účtů státních finančních aktiv, které tvoří kapitolu OSFA</t>
  </si>
  <si>
    <t>Změny stavu bankovních účtů krátkodobých prostředků státních finančních aktiv, které tvoří kapitolu OSFA</t>
  </si>
  <si>
    <t>Aktivní krátkodobé operace řízení likvidity - příjmy</t>
  </si>
  <si>
    <t>Aktivní krátkodobé operace řízení likvidity - výdaje</t>
  </si>
  <si>
    <t>Dlouhodobé vydané dluhopisy</t>
  </si>
  <si>
    <t>Uhrazené splátky dlouhodobých vydaných dluhopisů</t>
  </si>
  <si>
    <t>Dlouhodobé přijaté půjčené prostředky</t>
  </si>
  <si>
    <t>Uhrazené splátky dlouhodobých přijatých půjčených prostředků</t>
  </si>
  <si>
    <t>Změna stavu dlouhodobých prostředků na bankovních účtech</t>
  </si>
  <si>
    <t>Aktivní dlouhodobé operace řízení likvidity - příjmy</t>
  </si>
  <si>
    <t>Aktivní dlouhodobé operace řízení likvidity - výdaje</t>
  </si>
  <si>
    <t xml:space="preserve">Změna stavu krátkodobých prostředků na bankovních účtech  </t>
  </si>
  <si>
    <t>Změna stavu bankovních účtů krátkodobých prostředků z dlouhodobých úvěrů ze zahraničí</t>
  </si>
  <si>
    <t>Pohyby na účtech pro financování nepatřící na jiné financující položky</t>
  </si>
  <si>
    <t>Převody ve vztahu k úvěrům od Evropské investiční banky</t>
  </si>
  <si>
    <t>Operace na bankovních účtech státních finančních aktiv, které tvoří kapitolu OSFA</t>
  </si>
  <si>
    <t xml:space="preserve">Krátkodobé přijaté půjčené prostředky </t>
  </si>
  <si>
    <t>Krátkodobé aktivní financování z jaderného účtu a účtu rezervy důchodového pojištění - příjmy</t>
  </si>
  <si>
    <t>Krátkodobé aktivní financování z jaderného účtu a účtu rezervy důchodového pojištění - výdaje</t>
  </si>
  <si>
    <t>Dlouhodobé aktivní financování z jaderného účtu a účtu rezervy důchodového pojištění - příjmy</t>
  </si>
  <si>
    <t>Dlouhodobé aktivní financování z jaderného účtu a účtu rezervy důchodového pojištění - výdaje</t>
  </si>
  <si>
    <t>Operace z peněžních účtů organizace nemající charakter příjmů a výdajů vládního sektoru</t>
  </si>
  <si>
    <t>Nerealizované kursové rozdíly pohybů na devizových účtech</t>
  </si>
  <si>
    <t>Nepřevedené částky vyrovnávající schodek a saldo státní pokladny</t>
  </si>
  <si>
    <t>změna názvu/náplně již existující položky</t>
  </si>
  <si>
    <t>nově zavedená položka</t>
  </si>
  <si>
    <t>zrušená položka</t>
  </si>
  <si>
    <t>5029 - Ostatní platby za provedenou práci jinde nezařazené</t>
  </si>
  <si>
    <t>Výdaje na některé úpravy hmotných věcí a pořízení některých práv k hmotným věcem</t>
  </si>
  <si>
    <t>Výdaje související s neinvestičními nákupy, příspěvky, náhrady a věcné dary</t>
  </si>
  <si>
    <t>Ostatní neinvestiční transfery jiným veřejným rozpočtům, platby daní a další povinné platby</t>
  </si>
  <si>
    <t>5909 - Ostatní neinvestiční výdaje jinde nezařazené</t>
  </si>
  <si>
    <t>5904 - Převody domněle neoprávněně použitých dotací zpět poskytovateli</t>
  </si>
  <si>
    <t>Převody do vlastní pokladny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</si>
</sst>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_ ;[Red]\-#,##0.0\ "/>
    <numFmt numFmtId="166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0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Times New Roman CE"/>
      <charset val="238"/>
    </font>
    <font>
      <sz val="10"/>
      <color rgb="FFFF0000"/>
      <name val="Tahoma"/>
      <family val="2"/>
      <charset val="238"/>
    </font>
    <font>
      <b/>
      <u/>
      <sz val="10"/>
      <name val="Tahoma"/>
      <family val="2"/>
      <charset val="238"/>
    </font>
    <font>
      <strike/>
      <sz val="10"/>
      <name val="Tahoma"/>
      <family val="2"/>
      <charset val="238"/>
    </font>
    <font>
      <sz val="10"/>
      <color indexed="8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7" fillId="0" borderId="0"/>
    <xf numFmtId="0" fontId="9" fillId="0" borderId="0"/>
    <xf numFmtId="0" fontId="11" fillId="0" borderId="0"/>
    <xf numFmtId="0" fontId="11" fillId="0" borderId="0"/>
  </cellStyleXfs>
  <cellXfs count="138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/>
    <xf numFmtId="0" fontId="5" fillId="0" borderId="0" xfId="0" applyFont="1" applyFill="1" applyAlignment="1">
      <alignment horizontal="left"/>
    </xf>
    <xf numFmtId="0" fontId="3" fillId="0" borderId="0" xfId="0" applyFont="1" applyFill="1"/>
    <xf numFmtId="0" fontId="6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right"/>
    </xf>
    <xf numFmtId="165" fontId="3" fillId="0" borderId="5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right"/>
    </xf>
    <xf numFmtId="165" fontId="1" fillId="0" borderId="8" xfId="0" applyNumberFormat="1" applyFont="1" applyFill="1" applyBorder="1" applyAlignment="1">
      <alignment horizontal="right"/>
    </xf>
    <xf numFmtId="0" fontId="3" fillId="0" borderId="13" xfId="0" applyFont="1" applyFill="1" applyBorder="1"/>
    <xf numFmtId="49" fontId="1" fillId="0" borderId="1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49" fontId="1" fillId="0" borderId="2" xfId="0" applyNumberFormat="1" applyFont="1" applyFill="1" applyBorder="1"/>
    <xf numFmtId="49" fontId="1" fillId="0" borderId="10" xfId="0" applyNumberFormat="1" applyFont="1" applyFill="1" applyBorder="1"/>
    <xf numFmtId="3" fontId="1" fillId="0" borderId="10" xfId="0" applyNumberFormat="1" applyFont="1" applyFill="1" applyBorder="1" applyAlignment="1">
      <alignment horizontal="right"/>
    </xf>
    <xf numFmtId="165" fontId="1" fillId="0" borderId="10" xfId="0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NumberFormat="1" applyFont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8" fillId="0" borderId="17" xfId="1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10" fillId="0" borderId="0" xfId="2" applyFont="1"/>
    <xf numFmtId="0" fontId="8" fillId="0" borderId="17" xfId="3" applyFont="1" applyBorder="1" applyAlignment="1">
      <alignment horizontal="center" vertical="center"/>
    </xf>
    <xf numFmtId="0" fontId="10" fillId="0" borderId="17" xfId="4" applyFont="1" applyBorder="1" applyAlignment="1">
      <alignment vertical="center" wrapText="1"/>
    </xf>
    <xf numFmtId="0" fontId="10" fillId="0" borderId="17" xfId="2" applyFont="1" applyBorder="1" applyAlignment="1">
      <alignment horizontal="center" vertical="center"/>
    </xf>
    <xf numFmtId="0" fontId="10" fillId="0" borderId="17" xfId="2" applyFont="1" applyBorder="1" applyAlignment="1">
      <alignment horizontal="justify" vertical="center" wrapText="1"/>
    </xf>
    <xf numFmtId="49" fontId="8" fillId="0" borderId="17" xfId="3" applyNumberFormat="1" applyFont="1" applyBorder="1" applyAlignment="1">
      <alignment horizontal="center" vertical="center"/>
    </xf>
    <xf numFmtId="49" fontId="10" fillId="0" borderId="17" xfId="4" applyNumberFormat="1" applyFont="1" applyBorder="1" applyAlignment="1">
      <alignment vertical="center" wrapText="1"/>
    </xf>
    <xf numFmtId="0" fontId="8" fillId="2" borderId="17" xfId="3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vertical="center" wrapText="1"/>
    </xf>
    <xf numFmtId="0" fontId="10" fillId="0" borderId="17" xfId="4" applyFont="1" applyBorder="1" applyAlignment="1">
      <alignment horizontal="left" vertical="center" wrapText="1"/>
    </xf>
    <xf numFmtId="0" fontId="8" fillId="0" borderId="17" xfId="3" quotePrefix="1" applyFont="1" applyBorder="1" applyAlignment="1">
      <alignment horizontal="center" vertical="center"/>
    </xf>
    <xf numFmtId="0" fontId="10" fillId="4" borderId="17" xfId="4" applyFont="1" applyFill="1" applyBorder="1" applyAlignment="1">
      <alignment vertical="center" wrapText="1"/>
    </xf>
    <xf numFmtId="0" fontId="12" fillId="0" borderId="17" xfId="2" applyFont="1" applyBorder="1" applyAlignment="1">
      <alignment horizontal="center" vertical="center"/>
    </xf>
    <xf numFmtId="0" fontId="12" fillId="0" borderId="17" xfId="2" applyFont="1" applyBorder="1" applyAlignment="1">
      <alignment horizontal="justify" vertical="center" wrapText="1"/>
    </xf>
    <xf numFmtId="0" fontId="12" fillId="0" borderId="0" xfId="2" applyFont="1"/>
    <xf numFmtId="0" fontId="8" fillId="0" borderId="0" xfId="3" applyFont="1" applyAlignment="1">
      <alignment horizontal="center" vertical="center"/>
    </xf>
    <xf numFmtId="0" fontId="10" fillId="0" borderId="0" xfId="4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justify" vertical="center" wrapText="1"/>
    </xf>
    <xf numFmtId="0" fontId="13" fillId="0" borderId="0" xfId="2" applyFont="1" applyAlignment="1">
      <alignment vertical="center"/>
    </xf>
    <xf numFmtId="0" fontId="10" fillId="0" borderId="0" xfId="2" applyFont="1" applyAlignment="1">
      <alignment vertical="center" wrapText="1"/>
    </xf>
    <xf numFmtId="0" fontId="10" fillId="3" borderId="0" xfId="2" applyFont="1" applyFill="1" applyAlignment="1">
      <alignment vertical="center"/>
    </xf>
    <xf numFmtId="0" fontId="10" fillId="0" borderId="0" xfId="2" applyFont="1" applyAlignment="1">
      <alignment horizontal="center" vertical="center" wrapText="1"/>
    </xf>
    <xf numFmtId="0" fontId="10" fillId="4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10" fillId="5" borderId="0" xfId="2" applyFont="1" applyFill="1" applyAlignment="1">
      <alignment vertical="center"/>
    </xf>
    <xf numFmtId="0" fontId="14" fillId="5" borderId="0" xfId="2" applyFont="1" applyFill="1" applyAlignment="1">
      <alignment vertical="center"/>
    </xf>
    <xf numFmtId="0" fontId="8" fillId="0" borderId="17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wrapText="1"/>
    </xf>
    <xf numFmtId="0" fontId="10" fillId="0" borderId="17" xfId="3" applyFont="1" applyBorder="1" applyAlignment="1">
      <alignment horizontal="left" vertical="center" wrapText="1"/>
    </xf>
    <xf numFmtId="0" fontId="10" fillId="0" borderId="17" xfId="3" applyFont="1" applyBorder="1" applyAlignment="1">
      <alignment horizontal="center" vertical="center" wrapText="1"/>
    </xf>
    <xf numFmtId="0" fontId="10" fillId="0" borderId="17" xfId="2" applyFont="1" applyBorder="1" applyAlignment="1">
      <alignment horizontal="justify" vertical="top" wrapText="1"/>
    </xf>
    <xf numFmtId="0" fontId="10" fillId="3" borderId="17" xfId="3" applyFont="1" applyFill="1" applyBorder="1" applyAlignment="1">
      <alignment horizontal="left" vertical="center" wrapText="1"/>
    </xf>
    <xf numFmtId="0" fontId="10" fillId="3" borderId="17" xfId="2" applyFont="1" applyFill="1" applyBorder="1" applyAlignment="1">
      <alignment horizontal="justify" vertical="top" wrapText="1"/>
    </xf>
    <xf numFmtId="0" fontId="10" fillId="3" borderId="0" xfId="4" applyFont="1" applyFill="1" applyAlignment="1">
      <alignment vertical="center" wrapText="1"/>
    </xf>
    <xf numFmtId="0" fontId="10" fillId="4" borderId="17" xfId="3" applyFont="1" applyFill="1" applyBorder="1" applyAlignment="1">
      <alignment horizontal="left" vertical="center" wrapText="1"/>
    </xf>
    <xf numFmtId="0" fontId="15" fillId="0" borderId="17" xfId="4" applyFont="1" applyBorder="1" applyAlignment="1">
      <alignment vertical="center" wrapText="1"/>
    </xf>
    <xf numFmtId="0" fontId="10" fillId="0" borderId="17" xfId="2" applyFont="1" applyBorder="1" applyAlignment="1">
      <alignment wrapText="1"/>
    </xf>
    <xf numFmtId="0" fontId="14" fillId="5" borderId="17" xfId="4" applyFont="1" applyFill="1" applyBorder="1" applyAlignment="1">
      <alignment vertical="center" wrapText="1"/>
    </xf>
    <xf numFmtId="0" fontId="10" fillId="2" borderId="0" xfId="2" applyFont="1" applyFill="1"/>
    <xf numFmtId="0" fontId="14" fillId="5" borderId="17" xfId="3" applyFont="1" applyFill="1" applyBorder="1" applyAlignment="1">
      <alignment horizontal="left" vertical="center" wrapText="1"/>
    </xf>
    <xf numFmtId="0" fontId="10" fillId="3" borderId="17" xfId="3" applyFont="1" applyFill="1" applyBorder="1" applyAlignment="1">
      <alignment vertical="center" wrapText="1"/>
    </xf>
    <xf numFmtId="0" fontId="10" fillId="0" borderId="17" xfId="3" applyFont="1" applyBorder="1" applyAlignment="1">
      <alignment vertical="center" wrapText="1"/>
    </xf>
    <xf numFmtId="1" fontId="10" fillId="0" borderId="17" xfId="3" applyNumberFormat="1" applyFont="1" applyBorder="1" applyAlignment="1">
      <alignment horizontal="center" vertical="center" wrapText="1"/>
    </xf>
    <xf numFmtId="166" fontId="10" fillId="0" borderId="17" xfId="2" applyNumberFormat="1" applyFont="1" applyBorder="1" applyAlignment="1">
      <alignment wrapText="1"/>
    </xf>
    <xf numFmtId="166" fontId="10" fillId="0" borderId="0" xfId="2" applyNumberFormat="1" applyFont="1"/>
    <xf numFmtId="166" fontId="10" fillId="0" borderId="17" xfId="3" applyNumberFormat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3" borderId="17" xfId="1" applyFont="1" applyFill="1" applyBorder="1" applyAlignment="1">
      <alignment horizontal="left" vertical="center" wrapText="1"/>
    </xf>
    <xf numFmtId="0" fontId="8" fillId="2" borderId="17" xfId="1" applyFont="1" applyFill="1" applyBorder="1" applyAlignment="1">
      <alignment horizontal="center" vertical="center"/>
    </xf>
    <xf numFmtId="0" fontId="10" fillId="3" borderId="17" xfId="2" applyFont="1" applyFill="1" applyBorder="1" applyAlignment="1">
      <alignment wrapText="1"/>
    </xf>
    <xf numFmtId="0" fontId="10" fillId="4" borderId="17" xfId="1" applyFont="1" applyFill="1" applyBorder="1" applyAlignment="1">
      <alignment horizontal="left" vertical="center" wrapText="1"/>
    </xf>
    <xf numFmtId="0" fontId="12" fillId="0" borderId="17" xfId="2" applyFont="1" applyBorder="1" applyAlignment="1">
      <alignment vertical="center" wrapText="1"/>
    </xf>
    <xf numFmtId="0" fontId="8" fillId="3" borderId="17" xfId="1" applyFont="1" applyFill="1" applyBorder="1" applyAlignment="1">
      <alignment horizontal="center" vertical="center"/>
    </xf>
    <xf numFmtId="0" fontId="14" fillId="5" borderId="17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10" fillId="0" borderId="0" xfId="4" applyFont="1" applyAlignment="1">
      <alignment vertical="center" wrapText="1"/>
    </xf>
    <xf numFmtId="0" fontId="10" fillId="0" borderId="0" xfId="3" applyFont="1" applyAlignment="1">
      <alignment horizontal="center" vertical="center" wrapText="1"/>
    </xf>
    <xf numFmtId="0" fontId="10" fillId="0" borderId="0" xfId="2" applyFont="1" applyAlignment="1">
      <alignment horizontal="justify" vertical="top" wrapText="1"/>
    </xf>
    <xf numFmtId="0" fontId="10" fillId="0" borderId="0" xfId="2" applyFont="1" applyAlignment="1">
      <alignment wrapText="1"/>
    </xf>
    <xf numFmtId="0" fontId="13" fillId="0" borderId="0" xfId="2" applyFont="1"/>
    <xf numFmtId="0" fontId="10" fillId="4" borderId="0" xfId="2" applyFont="1" applyFill="1"/>
    <xf numFmtId="0" fontId="10" fillId="0" borderId="0" xfId="2" applyFont="1" applyAlignment="1">
      <alignment horizontal="center" wrapText="1"/>
    </xf>
    <xf numFmtId="0" fontId="10" fillId="5" borderId="0" xfId="2" applyFont="1" applyFill="1"/>
    <xf numFmtId="0" fontId="14" fillId="5" borderId="0" xfId="2" applyFont="1" applyFill="1"/>
    <xf numFmtId="0" fontId="10" fillId="0" borderId="0" xfId="2" applyFont="1" applyAlignment="1">
      <alignment horizontal="center"/>
    </xf>
    <xf numFmtId="0" fontId="3" fillId="0" borderId="4" xfId="0" applyFont="1" applyBorder="1" applyAlignment="1">
      <alignment horizontal="left"/>
    </xf>
    <xf numFmtId="3" fontId="1" fillId="0" borderId="18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165" fontId="1" fillId="0" borderId="19" xfId="0" applyNumberFormat="1" applyFont="1" applyBorder="1" applyAlignment="1">
      <alignment horizontal="right"/>
    </xf>
    <xf numFmtId="165" fontId="1" fillId="0" borderId="20" xfId="0" applyNumberFormat="1" applyFont="1" applyBorder="1" applyAlignment="1">
      <alignment horizontal="right"/>
    </xf>
    <xf numFmtId="165" fontId="1" fillId="0" borderId="20" xfId="0" applyNumberFormat="1" applyFont="1" applyFill="1" applyBorder="1" applyAlignment="1">
      <alignment horizontal="right"/>
    </xf>
    <xf numFmtId="165" fontId="1" fillId="0" borderId="2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9" fontId="3" fillId="0" borderId="3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left"/>
    </xf>
    <xf numFmtId="0" fontId="3" fillId="0" borderId="13" xfId="0" applyFont="1" applyBorder="1"/>
    <xf numFmtId="0" fontId="3" fillId="0" borderId="0" xfId="0" applyFont="1"/>
    <xf numFmtId="49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0" fontId="1" fillId="0" borderId="7" xfId="0" applyFont="1" applyFill="1" applyBorder="1"/>
    <xf numFmtId="49" fontId="3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0" fontId="1" fillId="0" borderId="2" xfId="0" applyFont="1" applyBorder="1"/>
    <xf numFmtId="0" fontId="1" fillId="0" borderId="10" xfId="0" applyFont="1" applyBorder="1"/>
    <xf numFmtId="164" fontId="1" fillId="0" borderId="10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0" fontId="1" fillId="0" borderId="9" xfId="0" applyFont="1" applyFill="1" applyBorder="1"/>
    <xf numFmtId="0" fontId="1" fillId="0" borderId="1" xfId="0" applyFont="1" applyFill="1" applyBorder="1"/>
    <xf numFmtId="0" fontId="3" fillId="0" borderId="4" xfId="0" applyNumberFormat="1" applyFont="1" applyFill="1" applyBorder="1" applyAlignment="1">
      <alignment horizontal="center"/>
    </xf>
    <xf numFmtId="0" fontId="10" fillId="0" borderId="22" xfId="0" applyFont="1" applyBorder="1" applyAlignment="1">
      <alignment horizontal="left"/>
    </xf>
    <xf numFmtId="165" fontId="1" fillId="0" borderId="23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9" fontId="1" fillId="0" borderId="14" xfId="0" applyNumberFormat="1" applyFont="1" applyFill="1" applyBorder="1" applyAlignment="1">
      <alignment horizontal="left"/>
    </xf>
    <xf numFmtId="49" fontId="1" fillId="0" borderId="15" xfId="0" applyNumberFormat="1" applyFont="1" applyFill="1" applyBorder="1" applyAlignment="1">
      <alignment horizontal="left"/>
    </xf>
    <xf numFmtId="49" fontId="1" fillId="0" borderId="16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Normální" xfId="0" builtinId="0"/>
    <cellStyle name="Normální 2" xfId="2" xr:uid="{8F08861D-6BB7-458D-A57C-A95F52590B0C}"/>
    <cellStyle name="normální_List1" xfId="1" xr:uid="{6FFBB191-8785-450F-A81A-0149F60BA586}"/>
    <cellStyle name="normální_Metodika k RS od 1.5.2005" xfId="3" xr:uid="{5B1F426A-462C-4FCF-9660-226C5E0800D0}"/>
    <cellStyle name="normální_Nová metodika RS platná od 2007" xfId="4" xr:uid="{EE7B25C7-FA5F-441B-9FA8-769781F3D3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BEE7-4E1A-4717-AFA4-A681FBC39990}">
  <sheetPr>
    <pageSetUpPr fitToPage="1"/>
  </sheetPr>
  <dimension ref="A1:D535"/>
  <sheetViews>
    <sheetView topLeftCell="A493" zoomScaleNormal="100" workbookViewId="0">
      <selection activeCell="B271" sqref="B271"/>
    </sheetView>
  </sheetViews>
  <sheetFormatPr defaultColWidth="9.140625" defaultRowHeight="12.75" x14ac:dyDescent="0.2"/>
  <cols>
    <col min="1" max="1" width="12.140625" style="60" customWidth="1"/>
    <col min="2" max="2" width="46.5703125" style="56" customWidth="1"/>
    <col min="3" max="3" width="9.85546875" style="53" customWidth="1"/>
    <col min="4" max="4" width="57.5703125" style="54" customWidth="1"/>
    <col min="5" max="16384" width="9.140625" style="36"/>
  </cols>
  <sheetData>
    <row r="1" spans="1:4" ht="25.5" x14ac:dyDescent="0.2">
      <c r="A1" s="34" t="s">
        <v>194</v>
      </c>
      <c r="B1" s="35" t="s">
        <v>195</v>
      </c>
      <c r="C1" s="35" t="s">
        <v>196</v>
      </c>
      <c r="D1" s="35" t="s">
        <v>197</v>
      </c>
    </row>
    <row r="2" spans="1:4" ht="38.25" x14ac:dyDescent="0.2">
      <c r="A2" s="37">
        <v>1011</v>
      </c>
      <c r="B2" s="38" t="s">
        <v>198</v>
      </c>
      <c r="C2" s="39"/>
      <c r="D2" s="40"/>
    </row>
    <row r="3" spans="1:4" ht="25.5" x14ac:dyDescent="0.2">
      <c r="A3" s="37">
        <v>1012</v>
      </c>
      <c r="B3" s="38" t="s">
        <v>199</v>
      </c>
      <c r="C3" s="39"/>
      <c r="D3" s="40"/>
    </row>
    <row r="4" spans="1:4" x14ac:dyDescent="0.2">
      <c r="A4" s="37">
        <v>1013</v>
      </c>
      <c r="B4" s="38" t="s">
        <v>200</v>
      </c>
      <c r="C4" s="39"/>
      <c r="D4" s="40"/>
    </row>
    <row r="5" spans="1:4" ht="25.5" x14ac:dyDescent="0.2">
      <c r="A5" s="37">
        <v>1014</v>
      </c>
      <c r="B5" s="38" t="s">
        <v>201</v>
      </c>
      <c r="C5" s="39"/>
      <c r="D5" s="40"/>
    </row>
    <row r="6" spans="1:4" x14ac:dyDescent="0.2">
      <c r="A6" s="37">
        <v>1019</v>
      </c>
      <c r="B6" s="38" t="s">
        <v>202</v>
      </c>
      <c r="C6" s="39"/>
      <c r="D6" s="40"/>
    </row>
    <row r="7" spans="1:4" x14ac:dyDescent="0.2">
      <c r="A7" s="37">
        <v>1021</v>
      </c>
      <c r="B7" s="38" t="s">
        <v>203</v>
      </c>
      <c r="C7" s="39"/>
      <c r="D7" s="40"/>
    </row>
    <row r="8" spans="1:4" ht="25.5" x14ac:dyDescent="0.2">
      <c r="A8" s="37">
        <v>1022</v>
      </c>
      <c r="B8" s="38" t="s">
        <v>204</v>
      </c>
      <c r="C8" s="39"/>
      <c r="D8" s="40"/>
    </row>
    <row r="9" spans="1:4" x14ac:dyDescent="0.2">
      <c r="A9" s="37">
        <v>1023</v>
      </c>
      <c r="B9" s="38" t="s">
        <v>205</v>
      </c>
      <c r="C9" s="39"/>
      <c r="D9" s="40"/>
    </row>
    <row r="10" spans="1:4" ht="25.5" x14ac:dyDescent="0.2">
      <c r="A10" s="37">
        <v>1024</v>
      </c>
      <c r="B10" s="38" t="s">
        <v>206</v>
      </c>
      <c r="C10" s="39"/>
      <c r="D10" s="40"/>
    </row>
    <row r="11" spans="1:4" ht="25.5" x14ac:dyDescent="0.2">
      <c r="A11" s="37">
        <v>1029</v>
      </c>
      <c r="B11" s="38" t="s">
        <v>207</v>
      </c>
      <c r="C11" s="39"/>
      <c r="D11" s="40"/>
    </row>
    <row r="12" spans="1:4" x14ac:dyDescent="0.2">
      <c r="A12" s="37">
        <v>1031</v>
      </c>
      <c r="B12" s="38" t="s">
        <v>208</v>
      </c>
      <c r="C12" s="39"/>
      <c r="D12" s="40"/>
    </row>
    <row r="13" spans="1:4" x14ac:dyDescent="0.2">
      <c r="A13" s="37">
        <v>1032</v>
      </c>
      <c r="B13" s="38" t="s">
        <v>209</v>
      </c>
      <c r="C13" s="39"/>
      <c r="D13" s="40"/>
    </row>
    <row r="14" spans="1:4" x14ac:dyDescent="0.2">
      <c r="A14" s="37">
        <v>1036</v>
      </c>
      <c r="B14" s="38" t="s">
        <v>88</v>
      </c>
      <c r="C14" s="39"/>
      <c r="D14" s="40"/>
    </row>
    <row r="15" spans="1:4" x14ac:dyDescent="0.2">
      <c r="A15" s="37">
        <v>1037</v>
      </c>
      <c r="B15" s="38" t="s">
        <v>89</v>
      </c>
      <c r="C15" s="39"/>
      <c r="D15" s="40"/>
    </row>
    <row r="16" spans="1:4" x14ac:dyDescent="0.2">
      <c r="A16" s="37">
        <v>1039</v>
      </c>
      <c r="B16" s="38" t="s">
        <v>90</v>
      </c>
      <c r="C16" s="39"/>
      <c r="D16" s="40"/>
    </row>
    <row r="17" spans="1:4" x14ac:dyDescent="0.2">
      <c r="A17" s="37">
        <v>1061</v>
      </c>
      <c r="B17" s="38" t="s">
        <v>210</v>
      </c>
      <c r="C17" s="39"/>
      <c r="D17" s="40"/>
    </row>
    <row r="18" spans="1:4" x14ac:dyDescent="0.2">
      <c r="A18" s="37">
        <v>1062</v>
      </c>
      <c r="B18" s="38" t="s">
        <v>211</v>
      </c>
      <c r="C18" s="39"/>
      <c r="D18" s="40"/>
    </row>
    <row r="19" spans="1:4" x14ac:dyDescent="0.2">
      <c r="A19" s="37">
        <v>1063</v>
      </c>
      <c r="B19" s="38" t="s">
        <v>212</v>
      </c>
      <c r="C19" s="39"/>
      <c r="D19" s="40"/>
    </row>
    <row r="20" spans="1:4" x14ac:dyDescent="0.2">
      <c r="A20" s="37">
        <v>1069</v>
      </c>
      <c r="B20" s="38" t="s">
        <v>213</v>
      </c>
      <c r="C20" s="39"/>
      <c r="D20" s="40"/>
    </row>
    <row r="21" spans="1:4" x14ac:dyDescent="0.2">
      <c r="A21" s="37">
        <v>1070</v>
      </c>
      <c r="B21" s="38" t="s">
        <v>91</v>
      </c>
      <c r="C21" s="39"/>
      <c r="D21" s="40"/>
    </row>
    <row r="22" spans="1:4" x14ac:dyDescent="0.2">
      <c r="A22" s="37">
        <v>1081</v>
      </c>
      <c r="B22" s="38" t="s">
        <v>214</v>
      </c>
      <c r="C22" s="39"/>
      <c r="D22" s="40"/>
    </row>
    <row r="23" spans="1:4" x14ac:dyDescent="0.2">
      <c r="A23" s="37">
        <v>1082</v>
      </c>
      <c r="B23" s="38" t="s">
        <v>215</v>
      </c>
      <c r="C23" s="39"/>
      <c r="D23" s="40"/>
    </row>
    <row r="24" spans="1:4" x14ac:dyDescent="0.2">
      <c r="A24" s="37">
        <v>1091</v>
      </c>
      <c r="B24" s="38" t="s">
        <v>216</v>
      </c>
      <c r="C24" s="39"/>
      <c r="D24" s="40"/>
    </row>
    <row r="25" spans="1:4" x14ac:dyDescent="0.2">
      <c r="A25" s="37">
        <v>1092</v>
      </c>
      <c r="B25" s="38" t="s">
        <v>217</v>
      </c>
      <c r="C25" s="39"/>
      <c r="D25" s="40"/>
    </row>
    <row r="26" spans="1:4" x14ac:dyDescent="0.2">
      <c r="A26" s="37">
        <v>1098</v>
      </c>
      <c r="B26" s="38" t="s">
        <v>218</v>
      </c>
      <c r="C26" s="39"/>
      <c r="D26" s="40"/>
    </row>
    <row r="27" spans="1:4" x14ac:dyDescent="0.2">
      <c r="A27" s="37">
        <v>1099</v>
      </c>
      <c r="B27" s="38" t="s">
        <v>219</v>
      </c>
      <c r="C27" s="39"/>
      <c r="D27" s="40"/>
    </row>
    <row r="28" spans="1:4" x14ac:dyDescent="0.2">
      <c r="A28" s="37">
        <v>2111</v>
      </c>
      <c r="B28" s="38" t="s">
        <v>220</v>
      </c>
      <c r="C28" s="39"/>
      <c r="D28" s="40"/>
    </row>
    <row r="29" spans="1:4" x14ac:dyDescent="0.2">
      <c r="A29" s="37">
        <v>2112</v>
      </c>
      <c r="B29" s="38" t="s">
        <v>221</v>
      </c>
      <c r="C29" s="39"/>
      <c r="D29" s="40"/>
    </row>
    <row r="30" spans="1:4" x14ac:dyDescent="0.2">
      <c r="A30" s="41">
        <v>2113</v>
      </c>
      <c r="B30" s="38" t="s">
        <v>222</v>
      </c>
      <c r="C30" s="39"/>
      <c r="D30" s="40"/>
    </row>
    <row r="31" spans="1:4" x14ac:dyDescent="0.2">
      <c r="A31" s="37">
        <v>2114</v>
      </c>
      <c r="B31" s="38" t="s">
        <v>223</v>
      </c>
      <c r="C31" s="39"/>
      <c r="D31" s="40"/>
    </row>
    <row r="32" spans="1:4" x14ac:dyDescent="0.2">
      <c r="A32" s="37">
        <v>2115</v>
      </c>
      <c r="B32" s="38" t="s">
        <v>24</v>
      </c>
      <c r="C32" s="39"/>
      <c r="D32" s="40"/>
    </row>
    <row r="33" spans="1:4" x14ac:dyDescent="0.2">
      <c r="A33" s="37">
        <v>2116</v>
      </c>
      <c r="B33" s="38" t="s">
        <v>224</v>
      </c>
      <c r="C33" s="39"/>
      <c r="D33" s="40"/>
    </row>
    <row r="34" spans="1:4" x14ac:dyDescent="0.2">
      <c r="A34" s="41">
        <v>2117</v>
      </c>
      <c r="B34" s="38" t="s">
        <v>225</v>
      </c>
      <c r="C34" s="39"/>
      <c r="D34" s="40"/>
    </row>
    <row r="35" spans="1:4" x14ac:dyDescent="0.2">
      <c r="A35" s="37">
        <v>2118</v>
      </c>
      <c r="B35" s="38" t="s">
        <v>226</v>
      </c>
      <c r="C35" s="39"/>
      <c r="D35" s="40"/>
    </row>
    <row r="36" spans="1:4" x14ac:dyDescent="0.2">
      <c r="A36" s="37">
        <v>2119</v>
      </c>
      <c r="B36" s="38" t="s">
        <v>227</v>
      </c>
      <c r="C36" s="39"/>
      <c r="D36" s="40"/>
    </row>
    <row r="37" spans="1:4" x14ac:dyDescent="0.2">
      <c r="A37" s="37">
        <v>2121</v>
      </c>
      <c r="B37" s="38" t="s">
        <v>228</v>
      </c>
      <c r="C37" s="39"/>
      <c r="D37" s="40"/>
    </row>
    <row r="38" spans="1:4" x14ac:dyDescent="0.2">
      <c r="A38" s="41">
        <v>2122</v>
      </c>
      <c r="B38" s="38" t="s">
        <v>229</v>
      </c>
      <c r="C38" s="39"/>
      <c r="D38" s="40"/>
    </row>
    <row r="39" spans="1:4" x14ac:dyDescent="0.2">
      <c r="A39" s="37">
        <v>2123</v>
      </c>
      <c r="B39" s="38" t="s">
        <v>230</v>
      </c>
      <c r="C39" s="39"/>
      <c r="D39" s="40"/>
    </row>
    <row r="40" spans="1:4" ht="25.5" x14ac:dyDescent="0.2">
      <c r="A40" s="41">
        <v>2124</v>
      </c>
      <c r="B40" s="38" t="s">
        <v>231</v>
      </c>
      <c r="C40" s="39"/>
      <c r="D40" s="40"/>
    </row>
    <row r="41" spans="1:4" x14ac:dyDescent="0.2">
      <c r="A41" s="37">
        <v>2125</v>
      </c>
      <c r="B41" s="38" t="s">
        <v>232</v>
      </c>
      <c r="C41" s="39"/>
      <c r="D41" s="40"/>
    </row>
    <row r="42" spans="1:4" x14ac:dyDescent="0.2">
      <c r="A42" s="37">
        <v>2129</v>
      </c>
      <c r="B42" s="38" t="s">
        <v>233</v>
      </c>
      <c r="C42" s="39"/>
      <c r="D42" s="40"/>
    </row>
    <row r="43" spans="1:4" x14ac:dyDescent="0.2">
      <c r="A43" s="41">
        <v>2131</v>
      </c>
      <c r="B43" s="38" t="s">
        <v>234</v>
      </c>
      <c r="C43" s="39"/>
      <c r="D43" s="40"/>
    </row>
    <row r="44" spans="1:4" x14ac:dyDescent="0.2">
      <c r="A44" s="37">
        <v>2139</v>
      </c>
      <c r="B44" s="38" t="s">
        <v>235</v>
      </c>
      <c r="C44" s="39"/>
      <c r="D44" s="40"/>
    </row>
    <row r="45" spans="1:4" x14ac:dyDescent="0.2">
      <c r="A45" s="37">
        <v>2141</v>
      </c>
      <c r="B45" s="38" t="s">
        <v>93</v>
      </c>
      <c r="C45" s="39"/>
      <c r="D45" s="40"/>
    </row>
    <row r="46" spans="1:4" x14ac:dyDescent="0.2">
      <c r="A46" s="37">
        <v>2142</v>
      </c>
      <c r="B46" s="38" t="s">
        <v>236</v>
      </c>
      <c r="C46" s="39"/>
      <c r="D46" s="40"/>
    </row>
    <row r="47" spans="1:4" x14ac:dyDescent="0.2">
      <c r="A47" s="37">
        <v>2143</v>
      </c>
      <c r="B47" s="38" t="s">
        <v>27</v>
      </c>
      <c r="C47" s="39"/>
      <c r="D47" s="40"/>
    </row>
    <row r="48" spans="1:4" x14ac:dyDescent="0.2">
      <c r="A48" s="37">
        <v>2144</v>
      </c>
      <c r="B48" s="38" t="s">
        <v>237</v>
      </c>
      <c r="C48" s="39"/>
      <c r="D48" s="40"/>
    </row>
    <row r="49" spans="1:4" ht="25.5" x14ac:dyDescent="0.2">
      <c r="A49" s="41">
        <v>2161</v>
      </c>
      <c r="B49" s="38" t="s">
        <v>238</v>
      </c>
      <c r="C49" s="39"/>
      <c r="D49" s="40"/>
    </row>
    <row r="50" spans="1:4" ht="25.5" x14ac:dyDescent="0.2">
      <c r="A50" s="37">
        <v>2162</v>
      </c>
      <c r="B50" s="38" t="s">
        <v>239</v>
      </c>
      <c r="C50" s="39"/>
      <c r="D50" s="40"/>
    </row>
    <row r="51" spans="1:4" ht="25.5" x14ac:dyDescent="0.2">
      <c r="A51" s="41">
        <v>2169</v>
      </c>
      <c r="B51" s="38" t="s">
        <v>240</v>
      </c>
      <c r="C51" s="39"/>
      <c r="D51" s="40"/>
    </row>
    <row r="52" spans="1:4" x14ac:dyDescent="0.2">
      <c r="A52" s="37">
        <v>2181</v>
      </c>
      <c r="B52" s="38" t="s">
        <v>241</v>
      </c>
      <c r="C52" s="39"/>
      <c r="D52" s="40"/>
    </row>
    <row r="53" spans="1:4" x14ac:dyDescent="0.2">
      <c r="A53" s="37">
        <v>2182</v>
      </c>
      <c r="B53" s="38" t="s">
        <v>242</v>
      </c>
      <c r="C53" s="39"/>
      <c r="D53" s="40"/>
    </row>
    <row r="54" spans="1:4" x14ac:dyDescent="0.2">
      <c r="A54" s="37">
        <v>2183</v>
      </c>
      <c r="B54" s="38" t="s">
        <v>243</v>
      </c>
      <c r="C54" s="39"/>
      <c r="D54" s="40"/>
    </row>
    <row r="55" spans="1:4" x14ac:dyDescent="0.2">
      <c r="A55" s="37">
        <v>2184</v>
      </c>
      <c r="B55" s="38" t="s">
        <v>244</v>
      </c>
      <c r="C55" s="39"/>
      <c r="D55" s="40"/>
    </row>
    <row r="56" spans="1:4" x14ac:dyDescent="0.2">
      <c r="A56" s="37">
        <v>2185</v>
      </c>
      <c r="B56" s="38" t="s">
        <v>245</v>
      </c>
      <c r="C56" s="39"/>
      <c r="D56" s="40"/>
    </row>
    <row r="57" spans="1:4" ht="25.5" x14ac:dyDescent="0.2">
      <c r="A57" s="37">
        <v>2191</v>
      </c>
      <c r="B57" s="38" t="s">
        <v>246</v>
      </c>
      <c r="C57" s="39"/>
      <c r="D57" s="40"/>
    </row>
    <row r="58" spans="1:4" ht="25.5" x14ac:dyDescent="0.2">
      <c r="A58" s="37">
        <v>2199</v>
      </c>
      <c r="B58" s="38" t="s">
        <v>247</v>
      </c>
      <c r="C58" s="39"/>
      <c r="D58" s="40"/>
    </row>
    <row r="59" spans="1:4" x14ac:dyDescent="0.2">
      <c r="A59" s="37">
        <v>2211</v>
      </c>
      <c r="B59" s="38" t="s">
        <v>248</v>
      </c>
      <c r="C59" s="39"/>
      <c r="D59" s="40"/>
    </row>
    <row r="60" spans="1:4" x14ac:dyDescent="0.2">
      <c r="A60" s="37">
        <v>2212</v>
      </c>
      <c r="B60" s="42" t="s">
        <v>28</v>
      </c>
      <c r="C60" s="39"/>
      <c r="D60" s="40"/>
    </row>
    <row r="61" spans="1:4" x14ac:dyDescent="0.2">
      <c r="A61" s="37">
        <v>2219</v>
      </c>
      <c r="B61" s="38" t="s">
        <v>94</v>
      </c>
      <c r="C61" s="39"/>
      <c r="D61" s="40"/>
    </row>
    <row r="62" spans="1:4" x14ac:dyDescent="0.2">
      <c r="A62" s="37">
        <v>2221</v>
      </c>
      <c r="B62" s="38" t="s">
        <v>249</v>
      </c>
      <c r="C62" s="39"/>
      <c r="D62" s="40"/>
    </row>
    <row r="63" spans="1:4" x14ac:dyDescent="0.2">
      <c r="A63" s="37">
        <v>2222</v>
      </c>
      <c r="B63" s="38" t="s">
        <v>250</v>
      </c>
      <c r="C63" s="39"/>
      <c r="D63" s="40"/>
    </row>
    <row r="64" spans="1:4" x14ac:dyDescent="0.2">
      <c r="A64" s="37">
        <v>2223</v>
      </c>
      <c r="B64" s="38" t="s">
        <v>95</v>
      </c>
      <c r="C64" s="39"/>
      <c r="D64" s="40"/>
    </row>
    <row r="65" spans="1:4" x14ac:dyDescent="0.2">
      <c r="A65" s="37">
        <v>2229</v>
      </c>
      <c r="B65" s="38" t="s">
        <v>30</v>
      </c>
      <c r="C65" s="39"/>
      <c r="D65" s="40"/>
    </row>
    <row r="66" spans="1:4" x14ac:dyDescent="0.2">
      <c r="A66" s="37">
        <v>2231</v>
      </c>
      <c r="B66" s="38" t="s">
        <v>251</v>
      </c>
      <c r="C66" s="39"/>
      <c r="D66" s="40"/>
    </row>
    <row r="67" spans="1:4" x14ac:dyDescent="0.2">
      <c r="A67" s="37">
        <v>2232</v>
      </c>
      <c r="B67" s="38" t="s">
        <v>252</v>
      </c>
      <c r="C67" s="39"/>
      <c r="D67" s="40"/>
    </row>
    <row r="68" spans="1:4" x14ac:dyDescent="0.2">
      <c r="A68" s="37">
        <v>2233</v>
      </c>
      <c r="B68" s="38" t="s">
        <v>253</v>
      </c>
      <c r="C68" s="39"/>
      <c r="D68" s="40"/>
    </row>
    <row r="69" spans="1:4" x14ac:dyDescent="0.2">
      <c r="A69" s="37">
        <v>2239</v>
      </c>
      <c r="B69" s="38" t="s">
        <v>254</v>
      </c>
      <c r="C69" s="39"/>
      <c r="D69" s="40"/>
    </row>
    <row r="70" spans="1:4" x14ac:dyDescent="0.2">
      <c r="A70" s="37">
        <v>2241</v>
      </c>
      <c r="B70" s="38" t="s">
        <v>96</v>
      </c>
      <c r="C70" s="39"/>
      <c r="D70" s="40"/>
    </row>
    <row r="71" spans="1:4" x14ac:dyDescent="0.2">
      <c r="A71" s="37">
        <v>2242</v>
      </c>
      <c r="B71" s="38" t="s">
        <v>255</v>
      </c>
      <c r="C71" s="39"/>
      <c r="D71" s="40"/>
    </row>
    <row r="72" spans="1:4" x14ac:dyDescent="0.2">
      <c r="A72" s="37">
        <v>2243</v>
      </c>
      <c r="B72" s="38" t="s">
        <v>256</v>
      </c>
      <c r="C72" s="39"/>
      <c r="D72" s="40"/>
    </row>
    <row r="73" spans="1:4" x14ac:dyDescent="0.2">
      <c r="A73" s="37">
        <v>2249</v>
      </c>
      <c r="B73" s="38" t="s">
        <v>257</v>
      </c>
      <c r="C73" s="39"/>
      <c r="D73" s="40"/>
    </row>
    <row r="74" spans="1:4" x14ac:dyDescent="0.2">
      <c r="A74" s="37">
        <v>2251</v>
      </c>
      <c r="B74" s="38" t="s">
        <v>31</v>
      </c>
      <c r="C74" s="39"/>
      <c r="D74" s="40"/>
    </row>
    <row r="75" spans="1:4" x14ac:dyDescent="0.2">
      <c r="A75" s="37">
        <v>2252</v>
      </c>
      <c r="B75" s="38" t="s">
        <v>258</v>
      </c>
      <c r="C75" s="39"/>
      <c r="D75" s="40"/>
    </row>
    <row r="76" spans="1:4" x14ac:dyDescent="0.2">
      <c r="A76" s="37">
        <v>2253</v>
      </c>
      <c r="B76" s="38" t="s">
        <v>259</v>
      </c>
      <c r="C76" s="39"/>
      <c r="D76" s="40"/>
    </row>
    <row r="77" spans="1:4" x14ac:dyDescent="0.2">
      <c r="A77" s="37">
        <v>2259</v>
      </c>
      <c r="B77" s="38" t="s">
        <v>260</v>
      </c>
      <c r="C77" s="39"/>
      <c r="D77" s="40"/>
    </row>
    <row r="78" spans="1:4" x14ac:dyDescent="0.2">
      <c r="A78" s="37">
        <v>2261</v>
      </c>
      <c r="B78" s="38" t="s">
        <v>261</v>
      </c>
      <c r="C78" s="39"/>
      <c r="D78" s="40"/>
    </row>
    <row r="79" spans="1:4" x14ac:dyDescent="0.2">
      <c r="A79" s="37">
        <v>2262</v>
      </c>
      <c r="B79" s="38" t="s">
        <v>262</v>
      </c>
      <c r="C79" s="39"/>
      <c r="D79" s="40"/>
    </row>
    <row r="80" spans="1:4" x14ac:dyDescent="0.2">
      <c r="A80" s="37">
        <v>2269</v>
      </c>
      <c r="B80" s="38" t="s">
        <v>263</v>
      </c>
      <c r="C80" s="39"/>
      <c r="D80" s="40"/>
    </row>
    <row r="81" spans="1:4" x14ac:dyDescent="0.2">
      <c r="A81" s="37">
        <v>2271</v>
      </c>
      <c r="B81" s="38" t="s">
        <v>264</v>
      </c>
      <c r="C81" s="39"/>
      <c r="D81" s="40"/>
    </row>
    <row r="82" spans="1:4" x14ac:dyDescent="0.2">
      <c r="A82" s="37">
        <v>2272</v>
      </c>
      <c r="B82" s="38" t="s">
        <v>265</v>
      </c>
      <c r="C82" s="39"/>
      <c r="D82" s="40"/>
    </row>
    <row r="83" spans="1:4" x14ac:dyDescent="0.2">
      <c r="A83" s="37">
        <v>2279</v>
      </c>
      <c r="B83" s="38" t="s">
        <v>266</v>
      </c>
      <c r="C83" s="39"/>
      <c r="D83" s="40"/>
    </row>
    <row r="84" spans="1:4" x14ac:dyDescent="0.2">
      <c r="A84" s="37">
        <v>2280</v>
      </c>
      <c r="B84" s="38" t="s">
        <v>267</v>
      </c>
      <c r="C84" s="39"/>
      <c r="D84" s="40"/>
    </row>
    <row r="85" spans="1:4" x14ac:dyDescent="0.2">
      <c r="A85" s="37">
        <v>2291</v>
      </c>
      <c r="B85" s="38" t="s">
        <v>268</v>
      </c>
      <c r="C85" s="39"/>
      <c r="D85" s="40"/>
    </row>
    <row r="86" spans="1:4" x14ac:dyDescent="0.2">
      <c r="A86" s="43">
        <v>2292</v>
      </c>
      <c r="B86" s="38" t="s">
        <v>32</v>
      </c>
      <c r="C86" s="39"/>
      <c r="D86" s="40"/>
    </row>
    <row r="87" spans="1:4" x14ac:dyDescent="0.2">
      <c r="A87" s="37">
        <v>2293</v>
      </c>
      <c r="B87" s="38" t="s">
        <v>97</v>
      </c>
      <c r="C87" s="39"/>
      <c r="D87" s="40"/>
    </row>
    <row r="88" spans="1:4" x14ac:dyDescent="0.2">
      <c r="A88" s="43">
        <v>2294</v>
      </c>
      <c r="B88" s="38" t="s">
        <v>269</v>
      </c>
      <c r="C88" s="39"/>
      <c r="D88" s="40"/>
    </row>
    <row r="89" spans="1:4" x14ac:dyDescent="0.2">
      <c r="A89" s="43">
        <v>2295</v>
      </c>
      <c r="B89" s="38" t="s">
        <v>270</v>
      </c>
      <c r="C89" s="39"/>
      <c r="D89" s="40"/>
    </row>
    <row r="90" spans="1:4" x14ac:dyDescent="0.2">
      <c r="A90" s="37">
        <v>2299</v>
      </c>
      <c r="B90" s="38" t="s">
        <v>34</v>
      </c>
      <c r="C90" s="39"/>
      <c r="D90" s="40"/>
    </row>
    <row r="91" spans="1:4" x14ac:dyDescent="0.2">
      <c r="A91" s="41">
        <v>2310</v>
      </c>
      <c r="B91" s="38" t="s">
        <v>271</v>
      </c>
      <c r="C91" s="39"/>
      <c r="D91" s="40"/>
    </row>
    <row r="92" spans="1:4" x14ac:dyDescent="0.2">
      <c r="A92" s="37">
        <v>2321</v>
      </c>
      <c r="B92" s="38" t="s">
        <v>272</v>
      </c>
      <c r="C92" s="39"/>
      <c r="D92" s="40"/>
    </row>
    <row r="93" spans="1:4" x14ac:dyDescent="0.2">
      <c r="A93" s="37">
        <v>2322</v>
      </c>
      <c r="B93" s="38" t="s">
        <v>273</v>
      </c>
      <c r="C93" s="39"/>
      <c r="D93" s="40"/>
    </row>
    <row r="94" spans="1:4" x14ac:dyDescent="0.2">
      <c r="A94" s="37">
        <v>2329</v>
      </c>
      <c r="B94" s="38" t="s">
        <v>274</v>
      </c>
      <c r="C94" s="39"/>
      <c r="D94" s="40"/>
    </row>
    <row r="95" spans="1:4" ht="25.5" x14ac:dyDescent="0.2">
      <c r="A95" s="41">
        <v>2331</v>
      </c>
      <c r="B95" s="38" t="s">
        <v>275</v>
      </c>
      <c r="C95" s="39"/>
      <c r="D95" s="40"/>
    </row>
    <row r="96" spans="1:4" ht="25.5" x14ac:dyDescent="0.2">
      <c r="A96" s="37">
        <v>2332</v>
      </c>
      <c r="B96" s="38" t="s">
        <v>276</v>
      </c>
      <c r="C96" s="39"/>
      <c r="D96" s="40"/>
    </row>
    <row r="97" spans="1:4" x14ac:dyDescent="0.2">
      <c r="A97" s="37">
        <v>2333</v>
      </c>
      <c r="B97" s="38" t="s">
        <v>277</v>
      </c>
      <c r="C97" s="39"/>
      <c r="D97" s="40"/>
    </row>
    <row r="98" spans="1:4" x14ac:dyDescent="0.2">
      <c r="A98" s="41">
        <v>2334</v>
      </c>
      <c r="B98" s="38" t="s">
        <v>278</v>
      </c>
      <c r="C98" s="39"/>
      <c r="D98" s="40"/>
    </row>
    <row r="99" spans="1:4" ht="25.5" x14ac:dyDescent="0.2">
      <c r="A99" s="37">
        <v>2339</v>
      </c>
      <c r="B99" s="38" t="s">
        <v>279</v>
      </c>
      <c r="C99" s="39"/>
      <c r="D99" s="40"/>
    </row>
    <row r="100" spans="1:4" x14ac:dyDescent="0.2">
      <c r="A100" s="41">
        <v>2341</v>
      </c>
      <c r="B100" s="44" t="s">
        <v>280</v>
      </c>
      <c r="C100" s="39">
        <v>81</v>
      </c>
      <c r="D100" s="40"/>
    </row>
    <row r="101" spans="1:4" x14ac:dyDescent="0.2">
      <c r="A101" s="37">
        <v>2342</v>
      </c>
      <c r="B101" s="38" t="s">
        <v>281</v>
      </c>
      <c r="C101" s="39"/>
      <c r="D101" s="40"/>
    </row>
    <row r="102" spans="1:4" x14ac:dyDescent="0.2">
      <c r="A102" s="41">
        <v>2349</v>
      </c>
      <c r="B102" s="38" t="s">
        <v>282</v>
      </c>
      <c r="C102" s="39"/>
      <c r="D102" s="40"/>
    </row>
    <row r="103" spans="1:4" ht="25.5" x14ac:dyDescent="0.2">
      <c r="A103" s="37">
        <v>2361</v>
      </c>
      <c r="B103" s="38" t="s">
        <v>283</v>
      </c>
      <c r="C103" s="39"/>
      <c r="D103" s="40"/>
    </row>
    <row r="104" spans="1:4" ht="25.5" x14ac:dyDescent="0.2">
      <c r="A104" s="41">
        <v>2362</v>
      </c>
      <c r="B104" s="38" t="s">
        <v>284</v>
      </c>
      <c r="C104" s="39"/>
      <c r="D104" s="40"/>
    </row>
    <row r="105" spans="1:4" x14ac:dyDescent="0.2">
      <c r="A105" s="37">
        <v>2369</v>
      </c>
      <c r="B105" s="38" t="s">
        <v>98</v>
      </c>
      <c r="C105" s="39"/>
      <c r="D105" s="40"/>
    </row>
    <row r="106" spans="1:4" x14ac:dyDescent="0.2">
      <c r="A106" s="41">
        <v>2380</v>
      </c>
      <c r="B106" s="38" t="s">
        <v>285</v>
      </c>
      <c r="C106" s="39"/>
      <c r="D106" s="40"/>
    </row>
    <row r="107" spans="1:4" x14ac:dyDescent="0.2">
      <c r="A107" s="37">
        <v>2391</v>
      </c>
      <c r="B107" s="38" t="s">
        <v>286</v>
      </c>
      <c r="C107" s="39"/>
      <c r="D107" s="40"/>
    </row>
    <row r="108" spans="1:4" x14ac:dyDescent="0.2">
      <c r="A108" s="37">
        <v>2399</v>
      </c>
      <c r="B108" s="38" t="s">
        <v>99</v>
      </c>
      <c r="C108" s="39"/>
      <c r="D108" s="40"/>
    </row>
    <row r="109" spans="1:4" x14ac:dyDescent="0.2">
      <c r="A109" s="37">
        <v>2411</v>
      </c>
      <c r="B109" s="38" t="s">
        <v>287</v>
      </c>
      <c r="C109" s="39"/>
      <c r="D109" s="40"/>
    </row>
    <row r="110" spans="1:4" x14ac:dyDescent="0.2">
      <c r="A110" s="37">
        <v>2412</v>
      </c>
      <c r="B110" s="38" t="s">
        <v>288</v>
      </c>
      <c r="C110" s="39"/>
      <c r="D110" s="40"/>
    </row>
    <row r="111" spans="1:4" x14ac:dyDescent="0.2">
      <c r="A111" s="37">
        <v>2413</v>
      </c>
      <c r="B111" s="38" t="s">
        <v>289</v>
      </c>
      <c r="C111" s="39"/>
      <c r="D111" s="40"/>
    </row>
    <row r="112" spans="1:4" x14ac:dyDescent="0.2">
      <c r="A112" s="37">
        <v>2419</v>
      </c>
      <c r="B112" s="38" t="s">
        <v>290</v>
      </c>
      <c r="C112" s="39"/>
      <c r="D112" s="40"/>
    </row>
    <row r="113" spans="1:4" x14ac:dyDescent="0.2">
      <c r="A113" s="37">
        <v>2461</v>
      </c>
      <c r="B113" s="38" t="s">
        <v>291</v>
      </c>
      <c r="C113" s="39"/>
      <c r="D113" s="40"/>
    </row>
    <row r="114" spans="1:4" x14ac:dyDescent="0.2">
      <c r="A114" s="37">
        <v>2462</v>
      </c>
      <c r="B114" s="38" t="s">
        <v>292</v>
      </c>
      <c r="C114" s="39"/>
      <c r="D114" s="40"/>
    </row>
    <row r="115" spans="1:4" x14ac:dyDescent="0.2">
      <c r="A115" s="37">
        <v>2469</v>
      </c>
      <c r="B115" s="38" t="s">
        <v>293</v>
      </c>
      <c r="C115" s="39"/>
      <c r="D115" s="40"/>
    </row>
    <row r="116" spans="1:4" x14ac:dyDescent="0.2">
      <c r="A116" s="37">
        <v>2480</v>
      </c>
      <c r="B116" s="38" t="s">
        <v>294</v>
      </c>
      <c r="C116" s="39"/>
      <c r="D116" s="40"/>
    </row>
    <row r="117" spans="1:4" x14ac:dyDescent="0.2">
      <c r="A117" s="37">
        <v>2491</v>
      </c>
      <c r="B117" s="38" t="s">
        <v>295</v>
      </c>
      <c r="C117" s="39"/>
      <c r="D117" s="40"/>
    </row>
    <row r="118" spans="1:4" x14ac:dyDescent="0.2">
      <c r="A118" s="37">
        <v>2499</v>
      </c>
      <c r="B118" s="38" t="s">
        <v>290</v>
      </c>
      <c r="C118" s="39"/>
      <c r="D118" s="40"/>
    </row>
    <row r="119" spans="1:4" x14ac:dyDescent="0.2">
      <c r="A119" s="41">
        <v>2510</v>
      </c>
      <c r="B119" s="38" t="s">
        <v>296</v>
      </c>
      <c r="C119" s="39"/>
      <c r="D119" s="40"/>
    </row>
    <row r="120" spans="1:4" x14ac:dyDescent="0.2">
      <c r="A120" s="41">
        <v>2529</v>
      </c>
      <c r="B120" s="38" t="s">
        <v>297</v>
      </c>
      <c r="C120" s="39"/>
      <c r="D120" s="40"/>
    </row>
    <row r="121" spans="1:4" x14ac:dyDescent="0.2">
      <c r="A121" s="37">
        <v>2531</v>
      </c>
      <c r="B121" s="38" t="s">
        <v>298</v>
      </c>
      <c r="C121" s="39"/>
      <c r="D121" s="40"/>
    </row>
    <row r="122" spans="1:4" x14ac:dyDescent="0.2">
      <c r="A122" s="37">
        <v>2532</v>
      </c>
      <c r="B122" s="38" t="s">
        <v>299</v>
      </c>
      <c r="C122" s="39"/>
      <c r="D122" s="40"/>
    </row>
    <row r="123" spans="1:4" x14ac:dyDescent="0.2">
      <c r="A123" s="41">
        <v>2539</v>
      </c>
      <c r="B123" s="38" t="s">
        <v>300</v>
      </c>
      <c r="C123" s="39"/>
      <c r="D123" s="40"/>
    </row>
    <row r="124" spans="1:4" x14ac:dyDescent="0.2">
      <c r="A124" s="37">
        <v>2541</v>
      </c>
      <c r="B124" s="38" t="s">
        <v>301</v>
      </c>
      <c r="C124" s="39"/>
      <c r="D124" s="40"/>
    </row>
    <row r="125" spans="1:4" x14ac:dyDescent="0.2">
      <c r="A125" s="37">
        <v>2542</v>
      </c>
      <c r="B125" s="38" t="s">
        <v>302</v>
      </c>
      <c r="C125" s="39"/>
      <c r="D125" s="40"/>
    </row>
    <row r="126" spans="1:4" x14ac:dyDescent="0.2">
      <c r="A126" s="37">
        <v>2549</v>
      </c>
      <c r="B126" s="38" t="s">
        <v>303</v>
      </c>
      <c r="C126" s="39"/>
      <c r="D126" s="40"/>
    </row>
    <row r="127" spans="1:4" ht="25.5" x14ac:dyDescent="0.2">
      <c r="A127" s="37">
        <v>2561</v>
      </c>
      <c r="B127" s="38" t="s">
        <v>304</v>
      </c>
      <c r="C127" s="39"/>
      <c r="D127" s="40"/>
    </row>
    <row r="128" spans="1:4" ht="25.5" x14ac:dyDescent="0.2">
      <c r="A128" s="37">
        <v>2562</v>
      </c>
      <c r="B128" s="38" t="s">
        <v>305</v>
      </c>
      <c r="C128" s="39"/>
      <c r="D128" s="40"/>
    </row>
    <row r="129" spans="1:4" ht="25.5" x14ac:dyDescent="0.2">
      <c r="A129" s="41">
        <v>2563</v>
      </c>
      <c r="B129" s="38" t="s">
        <v>306</v>
      </c>
      <c r="C129" s="39"/>
      <c r="D129" s="40"/>
    </row>
    <row r="130" spans="1:4" x14ac:dyDescent="0.2">
      <c r="A130" s="37">
        <v>2564</v>
      </c>
      <c r="B130" s="38" t="s">
        <v>307</v>
      </c>
      <c r="C130" s="39"/>
      <c r="D130" s="40"/>
    </row>
    <row r="131" spans="1:4" ht="25.5" x14ac:dyDescent="0.2">
      <c r="A131" s="37">
        <v>2565</v>
      </c>
      <c r="B131" s="38" t="s">
        <v>308</v>
      </c>
      <c r="C131" s="39"/>
      <c r="D131" s="40"/>
    </row>
    <row r="132" spans="1:4" x14ac:dyDescent="0.2">
      <c r="A132" s="37">
        <v>2569</v>
      </c>
      <c r="B132" s="38" t="s">
        <v>309</v>
      </c>
      <c r="C132" s="39"/>
      <c r="D132" s="40"/>
    </row>
    <row r="133" spans="1:4" ht="25.5" x14ac:dyDescent="0.2">
      <c r="A133" s="37">
        <v>2580</v>
      </c>
      <c r="B133" s="38" t="s">
        <v>310</v>
      </c>
      <c r="C133" s="39"/>
      <c r="D133" s="40"/>
    </row>
    <row r="134" spans="1:4" ht="25.5" x14ac:dyDescent="0.2">
      <c r="A134" s="37">
        <v>2590</v>
      </c>
      <c r="B134" s="38" t="s">
        <v>311</v>
      </c>
      <c r="C134" s="39"/>
      <c r="D134" s="40"/>
    </row>
    <row r="135" spans="1:4" x14ac:dyDescent="0.2">
      <c r="A135" s="37">
        <v>3111</v>
      </c>
      <c r="B135" s="38" t="s">
        <v>101</v>
      </c>
      <c r="C135" s="39"/>
      <c r="D135" s="40"/>
    </row>
    <row r="136" spans="1:4" ht="25.5" x14ac:dyDescent="0.2">
      <c r="A136" s="37">
        <v>3112</v>
      </c>
      <c r="B136" s="38" t="s">
        <v>312</v>
      </c>
      <c r="C136" s="39"/>
      <c r="D136" s="40"/>
    </row>
    <row r="137" spans="1:4" x14ac:dyDescent="0.2">
      <c r="A137" s="41">
        <v>3113</v>
      </c>
      <c r="B137" s="38" t="s">
        <v>102</v>
      </c>
      <c r="C137" s="39"/>
      <c r="D137" s="40"/>
    </row>
    <row r="138" spans="1:4" ht="25.5" x14ac:dyDescent="0.2">
      <c r="A138" s="37">
        <v>3114</v>
      </c>
      <c r="B138" s="38" t="s">
        <v>313</v>
      </c>
      <c r="C138" s="39"/>
      <c r="D138" s="40"/>
    </row>
    <row r="139" spans="1:4" x14ac:dyDescent="0.2">
      <c r="A139" s="37">
        <v>3115</v>
      </c>
      <c r="B139" s="38" t="s">
        <v>314</v>
      </c>
      <c r="C139" s="39"/>
      <c r="D139" s="40"/>
    </row>
    <row r="140" spans="1:4" x14ac:dyDescent="0.2">
      <c r="A140" s="37">
        <v>3117</v>
      </c>
      <c r="B140" s="38" t="s">
        <v>103</v>
      </c>
      <c r="C140" s="39"/>
      <c r="D140" s="40"/>
    </row>
    <row r="141" spans="1:4" x14ac:dyDescent="0.2">
      <c r="A141" s="37">
        <v>3118</v>
      </c>
      <c r="B141" s="38" t="s">
        <v>315</v>
      </c>
      <c r="C141" s="39"/>
      <c r="D141" s="40"/>
    </row>
    <row r="142" spans="1:4" x14ac:dyDescent="0.2">
      <c r="A142" s="37">
        <v>3119</v>
      </c>
      <c r="B142" s="38" t="s">
        <v>316</v>
      </c>
      <c r="C142" s="39"/>
      <c r="D142" s="40"/>
    </row>
    <row r="143" spans="1:4" x14ac:dyDescent="0.2">
      <c r="A143" s="37">
        <v>3121</v>
      </c>
      <c r="B143" s="38" t="s">
        <v>104</v>
      </c>
      <c r="C143" s="39"/>
      <c r="D143" s="40"/>
    </row>
    <row r="144" spans="1:4" x14ac:dyDescent="0.2">
      <c r="A144" s="37">
        <v>3122</v>
      </c>
      <c r="B144" s="38" t="s">
        <v>36</v>
      </c>
      <c r="C144" s="39"/>
      <c r="D144" s="40"/>
    </row>
    <row r="145" spans="1:4" ht="25.5" x14ac:dyDescent="0.2">
      <c r="A145" s="37">
        <v>3123</v>
      </c>
      <c r="B145" s="38" t="s">
        <v>317</v>
      </c>
      <c r="C145" s="39"/>
      <c r="D145" s="40"/>
    </row>
    <row r="146" spans="1:4" ht="25.5" x14ac:dyDescent="0.2">
      <c r="A146" s="37">
        <v>3124</v>
      </c>
      <c r="B146" s="38" t="s">
        <v>318</v>
      </c>
      <c r="C146" s="39"/>
      <c r="D146" s="40"/>
    </row>
    <row r="147" spans="1:4" x14ac:dyDescent="0.2">
      <c r="A147" s="37">
        <v>3125</v>
      </c>
      <c r="B147" s="38" t="s">
        <v>319</v>
      </c>
      <c r="C147" s="39"/>
      <c r="D147" s="40"/>
    </row>
    <row r="148" spans="1:4" x14ac:dyDescent="0.2">
      <c r="A148" s="41">
        <v>3126</v>
      </c>
      <c r="B148" s="38" t="s">
        <v>105</v>
      </c>
      <c r="C148" s="39"/>
      <c r="D148" s="40"/>
    </row>
    <row r="149" spans="1:4" x14ac:dyDescent="0.2">
      <c r="A149" s="37">
        <v>3127</v>
      </c>
      <c r="B149" s="38" t="s">
        <v>106</v>
      </c>
      <c r="C149" s="39"/>
      <c r="D149" s="40"/>
    </row>
    <row r="150" spans="1:4" x14ac:dyDescent="0.2">
      <c r="A150" s="37">
        <v>3128</v>
      </c>
      <c r="B150" s="38" t="s">
        <v>320</v>
      </c>
      <c r="C150" s="39"/>
      <c r="D150" s="40"/>
    </row>
    <row r="151" spans="1:4" x14ac:dyDescent="0.2">
      <c r="A151" s="41">
        <v>3129</v>
      </c>
      <c r="B151" s="38" t="s">
        <v>321</v>
      </c>
      <c r="C151" s="39"/>
      <c r="D151" s="40"/>
    </row>
    <row r="152" spans="1:4" x14ac:dyDescent="0.2">
      <c r="A152" s="37">
        <v>3131</v>
      </c>
      <c r="B152" s="38" t="s">
        <v>322</v>
      </c>
      <c r="C152" s="39"/>
      <c r="D152" s="40"/>
    </row>
    <row r="153" spans="1:4" x14ac:dyDescent="0.2">
      <c r="A153" s="41">
        <v>3132</v>
      </c>
      <c r="B153" s="38" t="s">
        <v>323</v>
      </c>
      <c r="C153" s="39"/>
      <c r="D153" s="40"/>
    </row>
    <row r="154" spans="1:4" x14ac:dyDescent="0.2">
      <c r="A154" s="37">
        <v>3133</v>
      </c>
      <c r="B154" s="38" t="s">
        <v>107</v>
      </c>
      <c r="C154" s="39"/>
      <c r="D154" s="40"/>
    </row>
    <row r="155" spans="1:4" ht="25.5" x14ac:dyDescent="0.2">
      <c r="A155" s="37">
        <v>3139</v>
      </c>
      <c r="B155" s="38" t="s">
        <v>324</v>
      </c>
      <c r="C155" s="39"/>
      <c r="D155" s="40"/>
    </row>
    <row r="156" spans="1:4" x14ac:dyDescent="0.2">
      <c r="A156" s="37">
        <v>3141</v>
      </c>
      <c r="B156" s="38" t="s">
        <v>108</v>
      </c>
      <c r="C156" s="39"/>
      <c r="D156" s="40"/>
    </row>
    <row r="157" spans="1:4" x14ac:dyDescent="0.2">
      <c r="A157" s="41">
        <v>3143</v>
      </c>
      <c r="B157" s="38" t="s">
        <v>109</v>
      </c>
      <c r="C157" s="39"/>
      <c r="D157" s="40"/>
    </row>
    <row r="158" spans="1:4" x14ac:dyDescent="0.2">
      <c r="A158" s="37">
        <v>3144</v>
      </c>
      <c r="B158" s="38" t="s">
        <v>325</v>
      </c>
      <c r="C158" s="39"/>
      <c r="D158" s="40"/>
    </row>
    <row r="159" spans="1:4" x14ac:dyDescent="0.2">
      <c r="A159" s="41">
        <v>3145</v>
      </c>
      <c r="B159" s="38" t="s">
        <v>110</v>
      </c>
      <c r="C159" s="39"/>
      <c r="D159" s="40"/>
    </row>
    <row r="160" spans="1:4" x14ac:dyDescent="0.2">
      <c r="A160" s="37">
        <v>3146</v>
      </c>
      <c r="B160" s="38" t="s">
        <v>111</v>
      </c>
      <c r="C160" s="39"/>
      <c r="D160" s="40"/>
    </row>
    <row r="161" spans="1:4" x14ac:dyDescent="0.2">
      <c r="A161" s="37">
        <v>3147</v>
      </c>
      <c r="B161" s="38" t="s">
        <v>112</v>
      </c>
      <c r="C161" s="39"/>
      <c r="D161" s="40"/>
    </row>
    <row r="162" spans="1:4" x14ac:dyDescent="0.2">
      <c r="A162" s="37">
        <v>3148</v>
      </c>
      <c r="B162" s="38" t="s">
        <v>326</v>
      </c>
      <c r="C162" s="39"/>
      <c r="D162" s="40"/>
    </row>
    <row r="163" spans="1:4" ht="25.5" x14ac:dyDescent="0.2">
      <c r="A163" s="37">
        <v>3149</v>
      </c>
      <c r="B163" s="38" t="s">
        <v>327</v>
      </c>
      <c r="C163" s="39"/>
      <c r="D163" s="40"/>
    </row>
    <row r="164" spans="1:4" x14ac:dyDescent="0.2">
      <c r="A164" s="37">
        <v>3150</v>
      </c>
      <c r="B164" s="38" t="s">
        <v>113</v>
      </c>
      <c r="C164" s="39"/>
      <c r="D164" s="40"/>
    </row>
    <row r="165" spans="1:4" x14ac:dyDescent="0.2">
      <c r="A165" s="41">
        <v>3211</v>
      </c>
      <c r="B165" s="38" t="s">
        <v>328</v>
      </c>
      <c r="C165" s="39"/>
      <c r="D165" s="40"/>
    </row>
    <row r="166" spans="1:4" x14ac:dyDescent="0.2">
      <c r="A166" s="37">
        <v>3212</v>
      </c>
      <c r="B166" s="38" t="s">
        <v>329</v>
      </c>
      <c r="C166" s="39"/>
      <c r="D166" s="40"/>
    </row>
    <row r="167" spans="1:4" x14ac:dyDescent="0.2">
      <c r="A167" s="41">
        <v>3213</v>
      </c>
      <c r="B167" s="38" t="s">
        <v>330</v>
      </c>
      <c r="C167" s="39"/>
      <c r="D167" s="40"/>
    </row>
    <row r="168" spans="1:4" x14ac:dyDescent="0.2">
      <c r="A168" s="37">
        <v>3214</v>
      </c>
      <c r="B168" s="38" t="s">
        <v>331</v>
      </c>
      <c r="C168" s="39"/>
      <c r="D168" s="40"/>
    </row>
    <row r="169" spans="1:4" x14ac:dyDescent="0.2">
      <c r="A169" s="41">
        <v>3221</v>
      </c>
      <c r="B169" s="38" t="s">
        <v>332</v>
      </c>
      <c r="C169" s="39"/>
      <c r="D169" s="40"/>
    </row>
    <row r="170" spans="1:4" ht="25.5" x14ac:dyDescent="0.2">
      <c r="A170" s="37">
        <v>3229</v>
      </c>
      <c r="B170" s="38" t="s">
        <v>333</v>
      </c>
      <c r="C170" s="39"/>
      <c r="D170" s="40"/>
    </row>
    <row r="171" spans="1:4" x14ac:dyDescent="0.2">
      <c r="A171" s="37">
        <v>3231</v>
      </c>
      <c r="B171" s="38" t="s">
        <v>114</v>
      </c>
      <c r="C171" s="39"/>
      <c r="D171" s="40"/>
    </row>
    <row r="172" spans="1:4" x14ac:dyDescent="0.2">
      <c r="A172" s="37">
        <v>3232</v>
      </c>
      <c r="B172" s="38" t="s">
        <v>334</v>
      </c>
      <c r="C172" s="39"/>
      <c r="D172" s="40"/>
    </row>
    <row r="173" spans="1:4" x14ac:dyDescent="0.2">
      <c r="A173" s="37">
        <v>3233</v>
      </c>
      <c r="B173" s="38" t="s">
        <v>115</v>
      </c>
      <c r="C173" s="39"/>
      <c r="D173" s="40"/>
    </row>
    <row r="174" spans="1:4" x14ac:dyDescent="0.2">
      <c r="A174" s="37">
        <v>3239</v>
      </c>
      <c r="B174" s="38" t="s">
        <v>335</v>
      </c>
      <c r="C174" s="39"/>
      <c r="D174" s="40"/>
    </row>
    <row r="175" spans="1:4" x14ac:dyDescent="0.2">
      <c r="A175" s="41">
        <v>3261</v>
      </c>
      <c r="B175" s="38" t="s">
        <v>336</v>
      </c>
      <c r="C175" s="39"/>
      <c r="D175" s="40"/>
    </row>
    <row r="176" spans="1:4" x14ac:dyDescent="0.2">
      <c r="A176" s="37">
        <v>3262</v>
      </c>
      <c r="B176" s="38" t="s">
        <v>337</v>
      </c>
      <c r="C176" s="39"/>
      <c r="D176" s="40"/>
    </row>
    <row r="177" spans="1:4" x14ac:dyDescent="0.2">
      <c r="A177" s="41">
        <v>3269</v>
      </c>
      <c r="B177" s="38" t="s">
        <v>338</v>
      </c>
      <c r="C177" s="39"/>
      <c r="D177" s="40"/>
    </row>
    <row r="178" spans="1:4" x14ac:dyDescent="0.2">
      <c r="A178" s="37">
        <v>3280</v>
      </c>
      <c r="B178" s="38" t="s">
        <v>339</v>
      </c>
      <c r="C178" s="39"/>
      <c r="D178" s="40"/>
    </row>
    <row r="179" spans="1:4" x14ac:dyDescent="0.2">
      <c r="A179" s="41">
        <v>3291</v>
      </c>
      <c r="B179" s="38" t="s">
        <v>340</v>
      </c>
      <c r="C179" s="39"/>
      <c r="D179" s="40"/>
    </row>
    <row r="180" spans="1:4" ht="25.5" x14ac:dyDescent="0.2">
      <c r="A180" s="37">
        <v>3292</v>
      </c>
      <c r="B180" s="38" t="s">
        <v>341</v>
      </c>
      <c r="C180" s="39"/>
      <c r="D180" s="40"/>
    </row>
    <row r="181" spans="1:4" x14ac:dyDescent="0.2">
      <c r="A181" s="41">
        <v>3293</v>
      </c>
      <c r="B181" s="38" t="s">
        <v>342</v>
      </c>
      <c r="C181" s="39"/>
      <c r="D181" s="40"/>
    </row>
    <row r="182" spans="1:4" ht="25.5" x14ac:dyDescent="0.2">
      <c r="A182" s="37">
        <v>3294</v>
      </c>
      <c r="B182" s="38" t="s">
        <v>343</v>
      </c>
      <c r="C182" s="39"/>
      <c r="D182" s="40"/>
    </row>
    <row r="183" spans="1:4" x14ac:dyDescent="0.2">
      <c r="A183" s="37">
        <v>3299</v>
      </c>
      <c r="B183" s="38" t="s">
        <v>37</v>
      </c>
      <c r="C183" s="39"/>
      <c r="D183" s="40"/>
    </row>
    <row r="184" spans="1:4" x14ac:dyDescent="0.2">
      <c r="A184" s="37">
        <v>3311</v>
      </c>
      <c r="B184" s="38" t="s">
        <v>116</v>
      </c>
      <c r="C184" s="39"/>
      <c r="D184" s="40"/>
    </row>
    <row r="185" spans="1:4" x14ac:dyDescent="0.2">
      <c r="A185" s="37">
        <v>3312</v>
      </c>
      <c r="B185" s="38" t="s">
        <v>38</v>
      </c>
      <c r="C185" s="39"/>
      <c r="D185" s="40"/>
    </row>
    <row r="186" spans="1:4" ht="25.5" x14ac:dyDescent="0.2">
      <c r="A186" s="41">
        <v>3313</v>
      </c>
      <c r="B186" s="38" t="s">
        <v>344</v>
      </c>
      <c r="C186" s="39"/>
      <c r="D186" s="40"/>
    </row>
    <row r="187" spans="1:4" x14ac:dyDescent="0.2">
      <c r="A187" s="37">
        <v>3314</v>
      </c>
      <c r="B187" s="38" t="s">
        <v>117</v>
      </c>
      <c r="C187" s="39"/>
      <c r="D187" s="40"/>
    </row>
    <row r="188" spans="1:4" x14ac:dyDescent="0.2">
      <c r="A188" s="37">
        <v>3315</v>
      </c>
      <c r="B188" s="38" t="s">
        <v>39</v>
      </c>
      <c r="C188" s="39"/>
      <c r="D188" s="40"/>
    </row>
    <row r="189" spans="1:4" x14ac:dyDescent="0.2">
      <c r="A189" s="37">
        <v>3316</v>
      </c>
      <c r="B189" s="38" t="s">
        <v>118</v>
      </c>
      <c r="C189" s="39"/>
      <c r="D189" s="40"/>
    </row>
    <row r="190" spans="1:4" x14ac:dyDescent="0.2">
      <c r="A190" s="41">
        <v>3317</v>
      </c>
      <c r="B190" s="38" t="s">
        <v>119</v>
      </c>
      <c r="C190" s="39"/>
      <c r="D190" s="40"/>
    </row>
    <row r="191" spans="1:4" x14ac:dyDescent="0.2">
      <c r="A191" s="37">
        <v>3319</v>
      </c>
      <c r="B191" s="38" t="s">
        <v>41</v>
      </c>
      <c r="C191" s="39"/>
      <c r="D191" s="40"/>
    </row>
    <row r="192" spans="1:4" x14ac:dyDescent="0.2">
      <c r="A192" s="41">
        <v>3321</v>
      </c>
      <c r="B192" s="38" t="s">
        <v>345</v>
      </c>
      <c r="C192" s="39"/>
      <c r="D192" s="40"/>
    </row>
    <row r="193" spans="1:4" x14ac:dyDescent="0.2">
      <c r="A193" s="37">
        <v>3322</v>
      </c>
      <c r="B193" s="38" t="s">
        <v>42</v>
      </c>
      <c r="C193" s="39"/>
      <c r="D193" s="40"/>
    </row>
    <row r="194" spans="1:4" x14ac:dyDescent="0.2">
      <c r="A194" s="41">
        <v>3324</v>
      </c>
      <c r="B194" s="38" t="s">
        <v>346</v>
      </c>
      <c r="C194" s="39"/>
      <c r="D194" s="40"/>
    </row>
    <row r="195" spans="1:4" x14ac:dyDescent="0.2">
      <c r="A195" s="37">
        <v>3325</v>
      </c>
      <c r="B195" s="38" t="s">
        <v>347</v>
      </c>
      <c r="C195" s="39"/>
      <c r="D195" s="40"/>
    </row>
    <row r="196" spans="1:4" ht="25.5" x14ac:dyDescent="0.2">
      <c r="A196" s="41">
        <v>3326</v>
      </c>
      <c r="B196" s="38" t="s">
        <v>348</v>
      </c>
      <c r="C196" s="39"/>
      <c r="D196" s="40"/>
    </row>
    <row r="197" spans="1:4" ht="25.5" x14ac:dyDescent="0.2">
      <c r="A197" s="37">
        <v>3329</v>
      </c>
      <c r="B197" s="38" t="s">
        <v>349</v>
      </c>
      <c r="C197" s="39"/>
      <c r="D197" s="40"/>
    </row>
    <row r="198" spans="1:4" ht="25.5" x14ac:dyDescent="0.2">
      <c r="A198" s="41">
        <v>3330</v>
      </c>
      <c r="B198" s="38" t="s">
        <v>350</v>
      </c>
      <c r="C198" s="39"/>
      <c r="D198" s="40"/>
    </row>
    <row r="199" spans="1:4" x14ac:dyDescent="0.2">
      <c r="A199" s="37">
        <v>3341</v>
      </c>
      <c r="B199" s="38" t="s">
        <v>120</v>
      </c>
      <c r="C199" s="39"/>
      <c r="D199" s="40"/>
    </row>
    <row r="200" spans="1:4" x14ac:dyDescent="0.2">
      <c r="A200" s="37">
        <v>3349</v>
      </c>
      <c r="B200" s="38" t="s">
        <v>121</v>
      </c>
      <c r="C200" s="39"/>
      <c r="D200" s="40"/>
    </row>
    <row r="201" spans="1:4" ht="25.5" x14ac:dyDescent="0.2">
      <c r="A201" s="37">
        <v>3361</v>
      </c>
      <c r="B201" s="38" t="s">
        <v>351</v>
      </c>
      <c r="C201" s="39"/>
      <c r="D201" s="40"/>
    </row>
    <row r="202" spans="1:4" ht="25.5" x14ac:dyDescent="0.2">
      <c r="A202" s="41">
        <v>3362</v>
      </c>
      <c r="B202" s="38" t="s">
        <v>352</v>
      </c>
      <c r="C202" s="39"/>
      <c r="D202" s="40"/>
    </row>
    <row r="203" spans="1:4" ht="25.5" x14ac:dyDescent="0.2">
      <c r="A203" s="37">
        <v>3369</v>
      </c>
      <c r="B203" s="38" t="s">
        <v>353</v>
      </c>
      <c r="C203" s="39"/>
      <c r="D203" s="40"/>
    </row>
    <row r="204" spans="1:4" ht="25.5" x14ac:dyDescent="0.2">
      <c r="A204" s="37">
        <v>3380</v>
      </c>
      <c r="B204" s="38" t="s">
        <v>354</v>
      </c>
      <c r="C204" s="39"/>
      <c r="D204" s="40"/>
    </row>
    <row r="205" spans="1:4" ht="25.5" x14ac:dyDescent="0.2">
      <c r="A205" s="41">
        <v>3391</v>
      </c>
      <c r="B205" s="38" t="s">
        <v>355</v>
      </c>
      <c r="C205" s="39"/>
      <c r="D205" s="40"/>
    </row>
    <row r="206" spans="1:4" x14ac:dyDescent="0.2">
      <c r="A206" s="37">
        <v>3392</v>
      </c>
      <c r="B206" s="38" t="s">
        <v>356</v>
      </c>
      <c r="C206" s="39"/>
      <c r="D206" s="40"/>
    </row>
    <row r="207" spans="1:4" ht="25.5" x14ac:dyDescent="0.2">
      <c r="A207" s="37">
        <v>3399</v>
      </c>
      <c r="B207" s="38" t="s">
        <v>357</v>
      </c>
      <c r="C207" s="39"/>
      <c r="D207" s="40"/>
    </row>
    <row r="208" spans="1:4" x14ac:dyDescent="0.2">
      <c r="A208" s="37">
        <v>3411</v>
      </c>
      <c r="B208" s="38" t="s">
        <v>358</v>
      </c>
      <c r="C208" s="39"/>
      <c r="D208" s="40"/>
    </row>
    <row r="209" spans="1:4" x14ac:dyDescent="0.2">
      <c r="A209" s="41">
        <v>3412</v>
      </c>
      <c r="B209" s="38" t="s">
        <v>359</v>
      </c>
      <c r="C209" s="39"/>
      <c r="D209" s="40"/>
    </row>
    <row r="210" spans="1:4" x14ac:dyDescent="0.2">
      <c r="A210" s="37">
        <v>3419</v>
      </c>
      <c r="B210" s="38" t="s">
        <v>43</v>
      </c>
      <c r="C210" s="39"/>
      <c r="D210" s="40"/>
    </row>
    <row r="211" spans="1:4" x14ac:dyDescent="0.2">
      <c r="A211" s="37">
        <v>3421</v>
      </c>
      <c r="B211" s="38" t="s">
        <v>44</v>
      </c>
      <c r="C211" s="39"/>
      <c r="D211" s="40"/>
    </row>
    <row r="212" spans="1:4" x14ac:dyDescent="0.2">
      <c r="A212" s="37">
        <v>3429</v>
      </c>
      <c r="B212" s="38" t="s">
        <v>360</v>
      </c>
      <c r="C212" s="39"/>
      <c r="D212" s="40"/>
    </row>
    <row r="213" spans="1:4" ht="25.5" x14ac:dyDescent="0.2">
      <c r="A213" s="37">
        <v>3461</v>
      </c>
      <c r="B213" s="38" t="s">
        <v>361</v>
      </c>
      <c r="C213" s="39"/>
      <c r="D213" s="40"/>
    </row>
    <row r="214" spans="1:4" x14ac:dyDescent="0.2">
      <c r="A214" s="41">
        <v>3480</v>
      </c>
      <c r="B214" s="38" t="s">
        <v>362</v>
      </c>
      <c r="C214" s="39"/>
      <c r="D214" s="40"/>
    </row>
    <row r="215" spans="1:4" x14ac:dyDescent="0.2">
      <c r="A215" s="37">
        <v>3511</v>
      </c>
      <c r="B215" s="38" t="s">
        <v>363</v>
      </c>
      <c r="C215" s="39"/>
      <c r="D215" s="40"/>
    </row>
    <row r="216" spans="1:4" x14ac:dyDescent="0.2">
      <c r="A216" s="41">
        <v>3512</v>
      </c>
      <c r="B216" s="38" t="s">
        <v>364</v>
      </c>
      <c r="C216" s="39"/>
      <c r="D216" s="40"/>
    </row>
    <row r="217" spans="1:4" x14ac:dyDescent="0.2">
      <c r="A217" s="37">
        <v>3513</v>
      </c>
      <c r="B217" s="38" t="s">
        <v>365</v>
      </c>
      <c r="C217" s="39"/>
      <c r="D217" s="40"/>
    </row>
    <row r="218" spans="1:4" x14ac:dyDescent="0.2">
      <c r="A218" s="41">
        <v>3514</v>
      </c>
      <c r="B218" s="38" t="s">
        <v>366</v>
      </c>
      <c r="C218" s="39"/>
      <c r="D218" s="40"/>
    </row>
    <row r="219" spans="1:4" x14ac:dyDescent="0.2">
      <c r="A219" s="37">
        <v>3515</v>
      </c>
      <c r="B219" s="38" t="s">
        <v>367</v>
      </c>
      <c r="C219" s="39"/>
      <c r="D219" s="40"/>
    </row>
    <row r="220" spans="1:4" x14ac:dyDescent="0.2">
      <c r="A220" s="41">
        <v>3516</v>
      </c>
      <c r="B220" s="38" t="s">
        <v>368</v>
      </c>
      <c r="C220" s="39"/>
      <c r="D220" s="40"/>
    </row>
    <row r="221" spans="1:4" x14ac:dyDescent="0.2">
      <c r="A221" s="37">
        <v>3519</v>
      </c>
      <c r="B221" s="38" t="s">
        <v>369</v>
      </c>
      <c r="C221" s="39"/>
      <c r="D221" s="40"/>
    </row>
    <row r="222" spans="1:4" x14ac:dyDescent="0.2">
      <c r="A222" s="41">
        <v>3521</v>
      </c>
      <c r="B222" s="38" t="s">
        <v>370</v>
      </c>
      <c r="C222" s="39"/>
      <c r="D222" s="40"/>
    </row>
    <row r="223" spans="1:4" x14ac:dyDescent="0.2">
      <c r="A223" s="37">
        <v>3522</v>
      </c>
      <c r="B223" s="38" t="s">
        <v>45</v>
      </c>
      <c r="C223" s="39"/>
      <c r="D223" s="40"/>
    </row>
    <row r="224" spans="1:4" x14ac:dyDescent="0.2">
      <c r="A224" s="37">
        <v>3523</v>
      </c>
      <c r="B224" s="38" t="s">
        <v>371</v>
      </c>
      <c r="C224" s="39"/>
      <c r="D224" s="40"/>
    </row>
    <row r="225" spans="1:4" x14ac:dyDescent="0.2">
      <c r="A225" s="37">
        <v>3524</v>
      </c>
      <c r="B225" s="38" t="s">
        <v>372</v>
      </c>
      <c r="C225" s="39"/>
      <c r="D225" s="40"/>
    </row>
    <row r="226" spans="1:4" x14ac:dyDescent="0.2">
      <c r="A226" s="37">
        <v>3525</v>
      </c>
      <c r="B226" s="38" t="s">
        <v>373</v>
      </c>
      <c r="C226" s="39"/>
      <c r="D226" s="40"/>
    </row>
    <row r="227" spans="1:4" x14ac:dyDescent="0.2">
      <c r="A227" s="37">
        <v>3526</v>
      </c>
      <c r="B227" s="38" t="s">
        <v>122</v>
      </c>
      <c r="C227" s="39"/>
      <c r="D227" s="40"/>
    </row>
    <row r="228" spans="1:4" ht="25.5" x14ac:dyDescent="0.2">
      <c r="A228" s="37">
        <v>3527</v>
      </c>
      <c r="B228" s="38" t="s">
        <v>374</v>
      </c>
      <c r="C228" s="39"/>
      <c r="D228" s="40"/>
    </row>
    <row r="229" spans="1:4" x14ac:dyDescent="0.2">
      <c r="A229" s="37">
        <v>3529</v>
      </c>
      <c r="B229" s="38" t="s">
        <v>375</v>
      </c>
      <c r="C229" s="39"/>
      <c r="D229" s="40"/>
    </row>
    <row r="230" spans="1:4" x14ac:dyDescent="0.2">
      <c r="A230" s="37">
        <v>3531</v>
      </c>
      <c r="B230" s="38" t="s">
        <v>376</v>
      </c>
      <c r="C230" s="39"/>
      <c r="D230" s="40"/>
    </row>
    <row r="231" spans="1:4" ht="25.5" x14ac:dyDescent="0.2">
      <c r="A231" s="41">
        <v>3532</v>
      </c>
      <c r="B231" s="38" t="s">
        <v>377</v>
      </c>
      <c r="C231" s="39"/>
      <c r="D231" s="40"/>
    </row>
    <row r="232" spans="1:4" x14ac:dyDescent="0.2">
      <c r="A232" s="37">
        <v>3533</v>
      </c>
      <c r="B232" s="38" t="s">
        <v>123</v>
      </c>
      <c r="C232" s="39"/>
      <c r="D232" s="40"/>
    </row>
    <row r="233" spans="1:4" x14ac:dyDescent="0.2">
      <c r="A233" s="37">
        <v>3534</v>
      </c>
      <c r="B233" s="38" t="s">
        <v>378</v>
      </c>
      <c r="C233" s="39"/>
      <c r="D233" s="40"/>
    </row>
    <row r="234" spans="1:4" ht="25.5" x14ac:dyDescent="0.2">
      <c r="A234" s="41">
        <v>3539</v>
      </c>
      <c r="B234" s="38" t="s">
        <v>379</v>
      </c>
      <c r="C234" s="39"/>
      <c r="D234" s="40"/>
    </row>
    <row r="235" spans="1:4" ht="25.5" x14ac:dyDescent="0.2">
      <c r="A235" s="37">
        <v>3541</v>
      </c>
      <c r="B235" s="38" t="s">
        <v>380</v>
      </c>
      <c r="C235" s="39"/>
      <c r="D235" s="40"/>
    </row>
    <row r="236" spans="1:4" x14ac:dyDescent="0.2">
      <c r="A236" s="41">
        <v>3542</v>
      </c>
      <c r="B236" s="38" t="s">
        <v>381</v>
      </c>
      <c r="C236" s="39"/>
      <c r="D236" s="40"/>
    </row>
    <row r="237" spans="1:4" x14ac:dyDescent="0.2">
      <c r="A237" s="37">
        <v>3543</v>
      </c>
      <c r="B237" s="45" t="s">
        <v>382</v>
      </c>
      <c r="C237" s="39"/>
      <c r="D237" s="40"/>
    </row>
    <row r="238" spans="1:4" x14ac:dyDescent="0.2">
      <c r="A238" s="41">
        <v>3544</v>
      </c>
      <c r="B238" s="38" t="s">
        <v>383</v>
      </c>
      <c r="C238" s="39"/>
      <c r="D238" s="40"/>
    </row>
    <row r="239" spans="1:4" x14ac:dyDescent="0.2">
      <c r="A239" s="37">
        <v>3545</v>
      </c>
      <c r="B239" s="38" t="s">
        <v>384</v>
      </c>
      <c r="C239" s="39"/>
      <c r="D239" s="40"/>
    </row>
    <row r="240" spans="1:4" x14ac:dyDescent="0.2">
      <c r="A240" s="37">
        <v>3549</v>
      </c>
      <c r="B240" s="38" t="s">
        <v>124</v>
      </c>
      <c r="C240" s="39"/>
      <c r="D240" s="40"/>
    </row>
    <row r="241" spans="1:4" ht="25.5" x14ac:dyDescent="0.2">
      <c r="A241" s="41">
        <v>3561</v>
      </c>
      <c r="B241" s="38" t="s">
        <v>385</v>
      </c>
      <c r="C241" s="39"/>
      <c r="D241" s="40"/>
    </row>
    <row r="242" spans="1:4" x14ac:dyDescent="0.2">
      <c r="A242" s="37">
        <v>3562</v>
      </c>
      <c r="B242" s="38" t="s">
        <v>386</v>
      </c>
      <c r="C242" s="39"/>
      <c r="D242" s="40"/>
    </row>
    <row r="243" spans="1:4" x14ac:dyDescent="0.2">
      <c r="A243" s="41">
        <v>3569</v>
      </c>
      <c r="B243" s="38" t="s">
        <v>387</v>
      </c>
      <c r="C243" s="39"/>
      <c r="D243" s="40"/>
    </row>
    <row r="244" spans="1:4" x14ac:dyDescent="0.2">
      <c r="A244" s="37">
        <v>3581</v>
      </c>
      <c r="B244" s="38" t="s">
        <v>388</v>
      </c>
      <c r="C244" s="39"/>
      <c r="D244" s="40"/>
    </row>
    <row r="245" spans="1:4" x14ac:dyDescent="0.2">
      <c r="A245" s="41">
        <v>3589</v>
      </c>
      <c r="B245" s="38" t="s">
        <v>389</v>
      </c>
      <c r="C245" s="39"/>
      <c r="D245" s="40"/>
    </row>
    <row r="246" spans="1:4" x14ac:dyDescent="0.2">
      <c r="A246" s="37">
        <v>3591</v>
      </c>
      <c r="B246" s="38" t="s">
        <v>390</v>
      </c>
      <c r="C246" s="39"/>
      <c r="D246" s="40"/>
    </row>
    <row r="247" spans="1:4" x14ac:dyDescent="0.2">
      <c r="A247" s="41">
        <v>3592</v>
      </c>
      <c r="B247" s="38" t="s">
        <v>391</v>
      </c>
      <c r="C247" s="39"/>
      <c r="D247" s="40"/>
    </row>
    <row r="248" spans="1:4" x14ac:dyDescent="0.2">
      <c r="A248" s="37">
        <v>3599</v>
      </c>
      <c r="B248" s="38" t="s">
        <v>46</v>
      </c>
      <c r="C248" s="39"/>
      <c r="D248" s="40"/>
    </row>
    <row r="249" spans="1:4" x14ac:dyDescent="0.2">
      <c r="A249" s="41">
        <v>3611</v>
      </c>
      <c r="B249" s="38" t="s">
        <v>392</v>
      </c>
      <c r="C249" s="39"/>
      <c r="D249" s="40"/>
    </row>
    <row r="250" spans="1:4" x14ac:dyDescent="0.2">
      <c r="A250" s="37">
        <v>3612</v>
      </c>
      <c r="B250" s="38" t="s">
        <v>393</v>
      </c>
      <c r="C250" s="39"/>
      <c r="D250" s="40"/>
    </row>
    <row r="251" spans="1:4" x14ac:dyDescent="0.2">
      <c r="A251" s="41">
        <v>3613</v>
      </c>
      <c r="B251" s="38" t="s">
        <v>394</v>
      </c>
      <c r="C251" s="39"/>
      <c r="D251" s="40"/>
    </row>
    <row r="252" spans="1:4" x14ac:dyDescent="0.2">
      <c r="A252" s="37">
        <v>3614</v>
      </c>
      <c r="B252" s="38" t="s">
        <v>395</v>
      </c>
      <c r="C252" s="39"/>
      <c r="D252" s="40"/>
    </row>
    <row r="253" spans="1:4" x14ac:dyDescent="0.2">
      <c r="A253" s="37">
        <v>3615</v>
      </c>
      <c r="B253" s="38" t="s">
        <v>396</v>
      </c>
      <c r="C253" s="39"/>
      <c r="D253" s="40"/>
    </row>
    <row r="254" spans="1:4" x14ac:dyDescent="0.2">
      <c r="A254" s="41">
        <v>3619</v>
      </c>
      <c r="B254" s="38" t="s">
        <v>397</v>
      </c>
      <c r="C254" s="39"/>
      <c r="D254" s="40"/>
    </row>
    <row r="255" spans="1:4" x14ac:dyDescent="0.2">
      <c r="A255" s="37">
        <v>3631</v>
      </c>
      <c r="B255" s="38" t="s">
        <v>398</v>
      </c>
      <c r="C255" s="39"/>
      <c r="D255" s="40"/>
    </row>
    <row r="256" spans="1:4" x14ac:dyDescent="0.2">
      <c r="A256" s="41">
        <v>3632</v>
      </c>
      <c r="B256" s="38" t="s">
        <v>399</v>
      </c>
      <c r="C256" s="39"/>
      <c r="D256" s="40"/>
    </row>
    <row r="257" spans="1:4" x14ac:dyDescent="0.2">
      <c r="A257" s="37">
        <v>3633</v>
      </c>
      <c r="B257" s="38" t="s">
        <v>400</v>
      </c>
      <c r="C257" s="39"/>
      <c r="D257" s="40"/>
    </row>
    <row r="258" spans="1:4" x14ac:dyDescent="0.2">
      <c r="A258" s="41">
        <v>3634</v>
      </c>
      <c r="B258" s="38" t="s">
        <v>401</v>
      </c>
      <c r="C258" s="39"/>
      <c r="D258" s="40"/>
    </row>
    <row r="259" spans="1:4" x14ac:dyDescent="0.2">
      <c r="A259" s="37">
        <v>3635</v>
      </c>
      <c r="B259" s="38" t="s">
        <v>47</v>
      </c>
      <c r="C259" s="39"/>
      <c r="D259" s="40"/>
    </row>
    <row r="260" spans="1:4" x14ac:dyDescent="0.2">
      <c r="A260" s="37">
        <v>3636</v>
      </c>
      <c r="B260" s="38" t="s">
        <v>48</v>
      </c>
      <c r="C260" s="39"/>
      <c r="D260" s="40"/>
    </row>
    <row r="261" spans="1:4" x14ac:dyDescent="0.2">
      <c r="A261" s="37">
        <v>3639</v>
      </c>
      <c r="B261" s="38" t="s">
        <v>402</v>
      </c>
      <c r="C261" s="39"/>
      <c r="D261" s="40"/>
    </row>
    <row r="262" spans="1:4" ht="25.5" x14ac:dyDescent="0.2">
      <c r="A262" s="41">
        <v>3661</v>
      </c>
      <c r="B262" s="38" t="s">
        <v>403</v>
      </c>
      <c r="C262" s="39"/>
      <c r="D262" s="40"/>
    </row>
    <row r="263" spans="1:4" ht="25.5" x14ac:dyDescent="0.2">
      <c r="A263" s="37">
        <v>3662</v>
      </c>
      <c r="B263" s="38" t="s">
        <v>404</v>
      </c>
      <c r="C263" s="39"/>
      <c r="D263" s="40"/>
    </row>
    <row r="264" spans="1:4" ht="25.5" x14ac:dyDescent="0.2">
      <c r="A264" s="41">
        <v>3669</v>
      </c>
      <c r="B264" s="38" t="s">
        <v>405</v>
      </c>
      <c r="C264" s="39"/>
      <c r="D264" s="40"/>
    </row>
    <row r="265" spans="1:4" ht="25.5" x14ac:dyDescent="0.2">
      <c r="A265" s="37">
        <v>3680</v>
      </c>
      <c r="B265" s="38" t="s">
        <v>406</v>
      </c>
      <c r="C265" s="39"/>
      <c r="D265" s="40"/>
    </row>
    <row r="266" spans="1:4" ht="25.5" x14ac:dyDescent="0.2">
      <c r="A266" s="41">
        <v>3691</v>
      </c>
      <c r="B266" s="38" t="s">
        <v>407</v>
      </c>
      <c r="C266" s="39"/>
      <c r="D266" s="40"/>
    </row>
    <row r="267" spans="1:4" ht="25.5" x14ac:dyDescent="0.2">
      <c r="A267" s="37">
        <v>3699</v>
      </c>
      <c r="B267" s="38" t="s">
        <v>408</v>
      </c>
      <c r="C267" s="39"/>
      <c r="D267" s="40"/>
    </row>
    <row r="268" spans="1:4" x14ac:dyDescent="0.2">
      <c r="A268" s="41">
        <v>3711</v>
      </c>
      <c r="B268" s="38" t="s">
        <v>409</v>
      </c>
      <c r="C268" s="39"/>
      <c r="D268" s="40"/>
    </row>
    <row r="269" spans="1:4" x14ac:dyDescent="0.2">
      <c r="A269" s="37">
        <v>3712</v>
      </c>
      <c r="B269" s="38" t="s">
        <v>410</v>
      </c>
      <c r="C269" s="39"/>
      <c r="D269" s="40"/>
    </row>
    <row r="270" spans="1:4" x14ac:dyDescent="0.2">
      <c r="A270" s="41">
        <v>3713</v>
      </c>
      <c r="B270" s="38" t="s">
        <v>52</v>
      </c>
      <c r="C270" s="39"/>
      <c r="D270" s="40"/>
    </row>
    <row r="271" spans="1:4" ht="25.5" x14ac:dyDescent="0.2">
      <c r="A271" s="37">
        <v>3714</v>
      </c>
      <c r="B271" s="38" t="s">
        <v>411</v>
      </c>
      <c r="C271" s="39"/>
      <c r="D271" s="40"/>
    </row>
    <row r="272" spans="1:4" ht="25.5" x14ac:dyDescent="0.2">
      <c r="A272" s="41">
        <v>3715</v>
      </c>
      <c r="B272" s="38" t="s">
        <v>412</v>
      </c>
      <c r="C272" s="39"/>
      <c r="D272" s="40"/>
    </row>
    <row r="273" spans="1:4" x14ac:dyDescent="0.2">
      <c r="A273" s="37">
        <v>3716</v>
      </c>
      <c r="B273" s="38" t="s">
        <v>125</v>
      </c>
      <c r="C273" s="39"/>
      <c r="D273" s="40"/>
    </row>
    <row r="274" spans="1:4" x14ac:dyDescent="0.2">
      <c r="A274" s="37">
        <v>3719</v>
      </c>
      <c r="B274" s="38" t="s">
        <v>53</v>
      </c>
      <c r="C274" s="39"/>
      <c r="D274" s="40"/>
    </row>
    <row r="275" spans="1:4" x14ac:dyDescent="0.2">
      <c r="A275" s="37">
        <v>3721</v>
      </c>
      <c r="B275" s="38" t="s">
        <v>413</v>
      </c>
      <c r="C275" s="39"/>
      <c r="D275" s="40"/>
    </row>
    <row r="276" spans="1:4" x14ac:dyDescent="0.2">
      <c r="A276" s="41">
        <v>3722</v>
      </c>
      <c r="B276" s="38" t="s">
        <v>414</v>
      </c>
      <c r="C276" s="39"/>
      <c r="D276" s="40"/>
    </row>
    <row r="277" spans="1:4" ht="25.5" x14ac:dyDescent="0.2">
      <c r="A277" s="37">
        <v>3723</v>
      </c>
      <c r="B277" s="38" t="s">
        <v>415</v>
      </c>
      <c r="C277" s="39"/>
      <c r="D277" s="40"/>
    </row>
    <row r="278" spans="1:4" x14ac:dyDescent="0.2">
      <c r="A278" s="37">
        <v>3724</v>
      </c>
      <c r="B278" s="38" t="s">
        <v>416</v>
      </c>
      <c r="C278" s="39"/>
      <c r="D278" s="40"/>
    </row>
    <row r="279" spans="1:4" x14ac:dyDescent="0.2">
      <c r="A279" s="37">
        <v>3725</v>
      </c>
      <c r="B279" s="38" t="s">
        <v>417</v>
      </c>
      <c r="C279" s="39"/>
      <c r="D279" s="40"/>
    </row>
    <row r="280" spans="1:4" x14ac:dyDescent="0.2">
      <c r="A280" s="41">
        <v>3726</v>
      </c>
      <c r="B280" s="38" t="s">
        <v>418</v>
      </c>
      <c r="C280" s="39"/>
      <c r="D280" s="40"/>
    </row>
    <row r="281" spans="1:4" x14ac:dyDescent="0.2">
      <c r="A281" s="37">
        <v>3727</v>
      </c>
      <c r="B281" s="38" t="s">
        <v>126</v>
      </c>
      <c r="C281" s="39"/>
      <c r="D281" s="40"/>
    </row>
    <row r="282" spans="1:4" x14ac:dyDescent="0.2">
      <c r="A282" s="41">
        <v>3728</v>
      </c>
      <c r="B282" s="38" t="s">
        <v>419</v>
      </c>
      <c r="C282" s="39"/>
      <c r="D282" s="40"/>
    </row>
    <row r="283" spans="1:4" x14ac:dyDescent="0.2">
      <c r="A283" s="37">
        <v>3729</v>
      </c>
      <c r="B283" s="38" t="s">
        <v>127</v>
      </c>
      <c r="C283" s="39"/>
      <c r="D283" s="40"/>
    </row>
    <row r="284" spans="1:4" ht="25.5" x14ac:dyDescent="0.2">
      <c r="A284" s="41">
        <v>3731</v>
      </c>
      <c r="B284" s="38" t="s">
        <v>420</v>
      </c>
      <c r="C284" s="39"/>
      <c r="D284" s="40"/>
    </row>
    <row r="285" spans="1:4" x14ac:dyDescent="0.2">
      <c r="A285" s="37">
        <v>3732</v>
      </c>
      <c r="B285" s="38" t="s">
        <v>421</v>
      </c>
      <c r="C285" s="39"/>
      <c r="D285" s="40"/>
    </row>
    <row r="286" spans="1:4" x14ac:dyDescent="0.2">
      <c r="A286" s="41">
        <v>3733</v>
      </c>
      <c r="B286" s="38" t="s">
        <v>422</v>
      </c>
      <c r="C286" s="39"/>
      <c r="D286" s="40"/>
    </row>
    <row r="287" spans="1:4" x14ac:dyDescent="0.2">
      <c r="A287" s="37">
        <v>3734</v>
      </c>
      <c r="B287" s="38" t="s">
        <v>423</v>
      </c>
      <c r="C287" s="39"/>
      <c r="D287" s="40"/>
    </row>
    <row r="288" spans="1:4" x14ac:dyDescent="0.2">
      <c r="A288" s="41">
        <v>3739</v>
      </c>
      <c r="B288" s="38" t="s">
        <v>424</v>
      </c>
      <c r="C288" s="39"/>
      <c r="D288" s="40"/>
    </row>
    <row r="289" spans="1:4" x14ac:dyDescent="0.2">
      <c r="A289" s="37">
        <v>3741</v>
      </c>
      <c r="B289" s="38" t="s">
        <v>128</v>
      </c>
      <c r="C289" s="39"/>
      <c r="D289" s="40"/>
    </row>
    <row r="290" spans="1:4" x14ac:dyDescent="0.2">
      <c r="A290" s="37">
        <v>3742</v>
      </c>
      <c r="B290" s="38" t="s">
        <v>129</v>
      </c>
      <c r="C290" s="39"/>
      <c r="D290" s="40"/>
    </row>
    <row r="291" spans="1:4" ht="25.5" x14ac:dyDescent="0.2">
      <c r="A291" s="37">
        <v>3743</v>
      </c>
      <c r="B291" s="38" t="s">
        <v>425</v>
      </c>
      <c r="C291" s="39"/>
      <c r="D291" s="40"/>
    </row>
    <row r="292" spans="1:4" x14ac:dyDescent="0.2">
      <c r="A292" s="41">
        <v>3744</v>
      </c>
      <c r="B292" s="38" t="s">
        <v>130</v>
      </c>
      <c r="C292" s="39"/>
      <c r="D292" s="40"/>
    </row>
    <row r="293" spans="1:4" x14ac:dyDescent="0.2">
      <c r="A293" s="37">
        <v>3745</v>
      </c>
      <c r="B293" s="38" t="s">
        <v>426</v>
      </c>
      <c r="C293" s="39"/>
      <c r="D293" s="40"/>
    </row>
    <row r="294" spans="1:4" x14ac:dyDescent="0.2">
      <c r="A294" s="37">
        <v>3749</v>
      </c>
      <c r="B294" s="44" t="s">
        <v>427</v>
      </c>
      <c r="C294" s="39">
        <v>82</v>
      </c>
      <c r="D294" s="40"/>
    </row>
    <row r="295" spans="1:4" ht="38.25" x14ac:dyDescent="0.2">
      <c r="A295" s="37">
        <v>3751</v>
      </c>
      <c r="B295" s="38" t="s">
        <v>428</v>
      </c>
      <c r="C295" s="39"/>
      <c r="D295" s="40"/>
    </row>
    <row r="296" spans="1:4" x14ac:dyDescent="0.2">
      <c r="A296" s="41">
        <v>3753</v>
      </c>
      <c r="B296" s="38" t="s">
        <v>429</v>
      </c>
      <c r="C296" s="39"/>
      <c r="D296" s="40"/>
    </row>
    <row r="297" spans="1:4" x14ac:dyDescent="0.2">
      <c r="A297" s="37">
        <v>3759</v>
      </c>
      <c r="B297" s="38" t="s">
        <v>430</v>
      </c>
      <c r="C297" s="39"/>
      <c r="D297" s="40"/>
    </row>
    <row r="298" spans="1:4" ht="25.5" x14ac:dyDescent="0.2">
      <c r="A298" s="41">
        <v>3761</v>
      </c>
      <c r="B298" s="38" t="s">
        <v>431</v>
      </c>
      <c r="C298" s="39"/>
      <c r="D298" s="40"/>
    </row>
    <row r="299" spans="1:4" ht="25.5" x14ac:dyDescent="0.2">
      <c r="A299" s="37">
        <v>3762</v>
      </c>
      <c r="B299" s="38" t="s">
        <v>432</v>
      </c>
      <c r="C299" s="39"/>
      <c r="D299" s="40"/>
    </row>
    <row r="300" spans="1:4" x14ac:dyDescent="0.2">
      <c r="A300" s="37">
        <v>3769</v>
      </c>
      <c r="B300" s="38" t="s">
        <v>54</v>
      </c>
      <c r="C300" s="39"/>
      <c r="D300" s="40"/>
    </row>
    <row r="301" spans="1:4" x14ac:dyDescent="0.2">
      <c r="A301" s="37">
        <v>3771</v>
      </c>
      <c r="B301" s="38" t="s">
        <v>433</v>
      </c>
      <c r="C301" s="39"/>
      <c r="D301" s="40"/>
    </row>
    <row r="302" spans="1:4" x14ac:dyDescent="0.2">
      <c r="A302" s="41">
        <v>3772</v>
      </c>
      <c r="B302" s="38" t="s">
        <v>434</v>
      </c>
      <c r="C302" s="39"/>
      <c r="D302" s="40"/>
    </row>
    <row r="303" spans="1:4" x14ac:dyDescent="0.2">
      <c r="A303" s="37">
        <v>3773</v>
      </c>
      <c r="B303" s="38" t="s">
        <v>435</v>
      </c>
      <c r="C303" s="39"/>
      <c r="D303" s="40"/>
    </row>
    <row r="304" spans="1:4" x14ac:dyDescent="0.2">
      <c r="A304" s="41">
        <v>3779</v>
      </c>
      <c r="B304" s="38" t="s">
        <v>436</v>
      </c>
      <c r="C304" s="39"/>
      <c r="D304" s="40"/>
    </row>
    <row r="305" spans="1:4" x14ac:dyDescent="0.2">
      <c r="A305" s="37">
        <v>3780</v>
      </c>
      <c r="B305" s="38" t="s">
        <v>437</v>
      </c>
      <c r="C305" s="39"/>
      <c r="D305" s="40"/>
    </row>
    <row r="306" spans="1:4" x14ac:dyDescent="0.2">
      <c r="A306" s="41">
        <v>3791</v>
      </c>
      <c r="B306" s="38" t="s">
        <v>438</v>
      </c>
      <c r="C306" s="39"/>
      <c r="D306" s="40"/>
    </row>
    <row r="307" spans="1:4" x14ac:dyDescent="0.2">
      <c r="A307" s="37">
        <v>3792</v>
      </c>
      <c r="B307" s="38" t="s">
        <v>131</v>
      </c>
      <c r="C307" s="39"/>
      <c r="D307" s="40"/>
    </row>
    <row r="308" spans="1:4" x14ac:dyDescent="0.2">
      <c r="A308" s="41">
        <v>3793</v>
      </c>
      <c r="B308" s="38" t="s">
        <v>439</v>
      </c>
      <c r="C308" s="39"/>
      <c r="D308" s="40"/>
    </row>
    <row r="309" spans="1:4" x14ac:dyDescent="0.2">
      <c r="A309" s="37">
        <v>3799</v>
      </c>
      <c r="B309" s="38" t="s">
        <v>132</v>
      </c>
      <c r="C309" s="39"/>
      <c r="D309" s="40"/>
    </row>
    <row r="310" spans="1:4" x14ac:dyDescent="0.2">
      <c r="A310" s="41">
        <v>3801</v>
      </c>
      <c r="B310" s="38" t="s">
        <v>440</v>
      </c>
      <c r="C310" s="39"/>
      <c r="D310" s="40"/>
    </row>
    <row r="311" spans="1:4" x14ac:dyDescent="0.2">
      <c r="A311" s="37">
        <v>3802</v>
      </c>
      <c r="B311" s="38" t="s">
        <v>441</v>
      </c>
      <c r="C311" s="39"/>
      <c r="D311" s="40"/>
    </row>
    <row r="312" spans="1:4" x14ac:dyDescent="0.2">
      <c r="A312" s="37">
        <v>3803</v>
      </c>
      <c r="B312" s="38" t="s">
        <v>442</v>
      </c>
      <c r="C312" s="39"/>
      <c r="D312" s="40"/>
    </row>
    <row r="313" spans="1:4" x14ac:dyDescent="0.2">
      <c r="A313" s="41">
        <v>3809</v>
      </c>
      <c r="B313" s="38" t="s">
        <v>443</v>
      </c>
      <c r="C313" s="39"/>
      <c r="D313" s="40"/>
    </row>
    <row r="314" spans="1:4" ht="25.5" x14ac:dyDescent="0.2">
      <c r="A314" s="37">
        <v>3900</v>
      </c>
      <c r="B314" s="38" t="s">
        <v>444</v>
      </c>
      <c r="C314" s="39"/>
      <c r="D314" s="40"/>
    </row>
    <row r="315" spans="1:4" x14ac:dyDescent="0.2">
      <c r="A315" s="37">
        <v>4111</v>
      </c>
      <c r="B315" s="38" t="s">
        <v>445</v>
      </c>
      <c r="C315" s="39"/>
      <c r="D315" s="40"/>
    </row>
    <row r="316" spans="1:4" x14ac:dyDescent="0.2">
      <c r="A316" s="41">
        <v>4112</v>
      </c>
      <c r="B316" s="38" t="s">
        <v>446</v>
      </c>
      <c r="C316" s="39"/>
      <c r="D316" s="40"/>
    </row>
    <row r="317" spans="1:4" x14ac:dyDescent="0.2">
      <c r="A317" s="37">
        <v>4113</v>
      </c>
      <c r="B317" s="38" t="s">
        <v>447</v>
      </c>
      <c r="C317" s="39"/>
      <c r="D317" s="40"/>
    </row>
    <row r="318" spans="1:4" x14ac:dyDescent="0.2">
      <c r="A318" s="41">
        <v>4114</v>
      </c>
      <c r="B318" s="38" t="s">
        <v>448</v>
      </c>
      <c r="C318" s="39"/>
      <c r="D318" s="40"/>
    </row>
    <row r="319" spans="1:4" x14ac:dyDescent="0.2">
      <c r="A319" s="37">
        <v>4115</v>
      </c>
      <c r="B319" s="38" t="s">
        <v>449</v>
      </c>
      <c r="C319" s="39"/>
      <c r="D319" s="40"/>
    </row>
    <row r="320" spans="1:4" x14ac:dyDescent="0.2">
      <c r="A320" s="41">
        <v>4116</v>
      </c>
      <c r="B320" s="38" t="s">
        <v>450</v>
      </c>
      <c r="C320" s="39"/>
      <c r="D320" s="40"/>
    </row>
    <row r="321" spans="1:4" x14ac:dyDescent="0.2">
      <c r="A321" s="37">
        <v>4117</v>
      </c>
      <c r="B321" s="38" t="s">
        <v>451</v>
      </c>
      <c r="C321" s="39"/>
      <c r="D321" s="40"/>
    </row>
    <row r="322" spans="1:4" x14ac:dyDescent="0.2">
      <c r="A322" s="37">
        <v>4119</v>
      </c>
      <c r="B322" s="38" t="s">
        <v>452</v>
      </c>
      <c r="C322" s="39"/>
      <c r="D322" s="40"/>
    </row>
    <row r="323" spans="1:4" x14ac:dyDescent="0.2">
      <c r="A323" s="41">
        <v>4121</v>
      </c>
      <c r="B323" s="38" t="s">
        <v>453</v>
      </c>
      <c r="C323" s="39"/>
      <c r="D323" s="40"/>
    </row>
    <row r="324" spans="1:4" x14ac:dyDescent="0.2">
      <c r="A324" s="37">
        <v>4122</v>
      </c>
      <c r="B324" s="38" t="s">
        <v>454</v>
      </c>
      <c r="C324" s="39"/>
      <c r="D324" s="40"/>
    </row>
    <row r="325" spans="1:4" x14ac:dyDescent="0.2">
      <c r="A325" s="41">
        <v>4123</v>
      </c>
      <c r="B325" s="38" t="s">
        <v>455</v>
      </c>
      <c r="C325" s="39"/>
      <c r="D325" s="40"/>
    </row>
    <row r="326" spans="1:4" x14ac:dyDescent="0.2">
      <c r="A326" s="41">
        <v>4124</v>
      </c>
      <c r="B326" s="38" t="s">
        <v>456</v>
      </c>
      <c r="C326" s="39"/>
      <c r="D326" s="40"/>
    </row>
    <row r="327" spans="1:4" x14ac:dyDescent="0.2">
      <c r="A327" s="41" t="s">
        <v>457</v>
      </c>
      <c r="B327" s="38" t="s">
        <v>458</v>
      </c>
      <c r="C327" s="39"/>
      <c r="D327" s="40"/>
    </row>
    <row r="328" spans="1:4" x14ac:dyDescent="0.2">
      <c r="A328" s="41">
        <v>4126</v>
      </c>
      <c r="B328" s="38" t="s">
        <v>459</v>
      </c>
      <c r="C328" s="39"/>
      <c r="D328" s="40"/>
    </row>
    <row r="329" spans="1:4" x14ac:dyDescent="0.2">
      <c r="A329" s="41">
        <v>4129</v>
      </c>
      <c r="B329" s="38" t="s">
        <v>460</v>
      </c>
      <c r="C329" s="39"/>
      <c r="D329" s="40"/>
    </row>
    <row r="330" spans="1:4" x14ac:dyDescent="0.2">
      <c r="A330" s="37">
        <v>4131</v>
      </c>
      <c r="B330" s="38" t="s">
        <v>461</v>
      </c>
      <c r="C330" s="39"/>
      <c r="D330" s="40"/>
    </row>
    <row r="331" spans="1:4" x14ac:dyDescent="0.2">
      <c r="A331" s="41">
        <v>4132</v>
      </c>
      <c r="B331" s="38" t="s">
        <v>462</v>
      </c>
      <c r="C331" s="39"/>
      <c r="D331" s="40"/>
    </row>
    <row r="332" spans="1:4" x14ac:dyDescent="0.2">
      <c r="A332" s="37">
        <v>4133</v>
      </c>
      <c r="B332" s="38" t="s">
        <v>463</v>
      </c>
      <c r="C332" s="39"/>
      <c r="D332" s="40"/>
    </row>
    <row r="333" spans="1:4" x14ac:dyDescent="0.2">
      <c r="A333" s="41">
        <v>4134</v>
      </c>
      <c r="B333" s="38" t="s">
        <v>464</v>
      </c>
      <c r="C333" s="39"/>
      <c r="D333" s="40"/>
    </row>
    <row r="334" spans="1:4" x14ac:dyDescent="0.2">
      <c r="A334" s="37">
        <v>4136</v>
      </c>
      <c r="B334" s="38" t="s">
        <v>465</v>
      </c>
      <c r="C334" s="39"/>
      <c r="D334" s="40"/>
    </row>
    <row r="335" spans="1:4" x14ac:dyDescent="0.2">
      <c r="A335" s="41">
        <v>4138</v>
      </c>
      <c r="B335" s="38" t="s">
        <v>466</v>
      </c>
      <c r="C335" s="39"/>
      <c r="D335" s="40"/>
    </row>
    <row r="336" spans="1:4" x14ac:dyDescent="0.2">
      <c r="A336" s="37">
        <v>4141</v>
      </c>
      <c r="B336" s="38" t="s">
        <v>467</v>
      </c>
      <c r="C336" s="39"/>
      <c r="D336" s="40"/>
    </row>
    <row r="337" spans="1:4" x14ac:dyDescent="0.2">
      <c r="A337" s="41">
        <v>4142</v>
      </c>
      <c r="B337" s="38" t="s">
        <v>468</v>
      </c>
      <c r="C337" s="39"/>
      <c r="D337" s="40"/>
    </row>
    <row r="338" spans="1:4" x14ac:dyDescent="0.2">
      <c r="A338" s="37">
        <v>4149</v>
      </c>
      <c r="B338" s="38" t="s">
        <v>469</v>
      </c>
      <c r="C338" s="39"/>
      <c r="D338" s="40"/>
    </row>
    <row r="339" spans="1:4" x14ac:dyDescent="0.2">
      <c r="A339" s="46">
        <v>4151</v>
      </c>
      <c r="B339" s="38" t="s">
        <v>470</v>
      </c>
      <c r="C339" s="39"/>
      <c r="D339" s="40"/>
    </row>
    <row r="340" spans="1:4" x14ac:dyDescent="0.2">
      <c r="A340" s="37">
        <v>4152</v>
      </c>
      <c r="B340" s="38" t="s">
        <v>471</v>
      </c>
      <c r="C340" s="39"/>
      <c r="D340" s="40"/>
    </row>
    <row r="341" spans="1:4" x14ac:dyDescent="0.2">
      <c r="A341" s="37">
        <v>4153</v>
      </c>
      <c r="B341" s="38" t="s">
        <v>472</v>
      </c>
      <c r="C341" s="39"/>
      <c r="D341" s="40"/>
    </row>
    <row r="342" spans="1:4" x14ac:dyDescent="0.2">
      <c r="A342" s="37">
        <v>4154</v>
      </c>
      <c r="B342" s="38" t="s">
        <v>473</v>
      </c>
      <c r="C342" s="39"/>
      <c r="D342" s="40"/>
    </row>
    <row r="343" spans="1:4" ht="25.5" x14ac:dyDescent="0.2">
      <c r="A343" s="37">
        <v>4159</v>
      </c>
      <c r="B343" s="38" t="s">
        <v>474</v>
      </c>
      <c r="C343" s="39"/>
      <c r="D343" s="40"/>
    </row>
    <row r="344" spans="1:4" x14ac:dyDescent="0.2">
      <c r="A344" s="41">
        <v>4171</v>
      </c>
      <c r="B344" s="38" t="s">
        <v>475</v>
      </c>
      <c r="C344" s="39"/>
      <c r="D344" s="40"/>
    </row>
    <row r="345" spans="1:4" x14ac:dyDescent="0.2">
      <c r="A345" s="37">
        <v>4172</v>
      </c>
      <c r="B345" s="38" t="s">
        <v>476</v>
      </c>
      <c r="C345" s="39"/>
      <c r="D345" s="40"/>
    </row>
    <row r="346" spans="1:4" x14ac:dyDescent="0.2">
      <c r="A346" s="41">
        <v>4173</v>
      </c>
      <c r="B346" s="38" t="s">
        <v>477</v>
      </c>
      <c r="C346" s="39"/>
      <c r="D346" s="40"/>
    </row>
    <row r="347" spans="1:4" ht="25.5" x14ac:dyDescent="0.2">
      <c r="A347" s="37">
        <v>4177</v>
      </c>
      <c r="B347" s="38" t="s">
        <v>478</v>
      </c>
      <c r="C347" s="39"/>
      <c r="D347" s="40"/>
    </row>
    <row r="348" spans="1:4" x14ac:dyDescent="0.2">
      <c r="A348" s="41">
        <v>4179</v>
      </c>
      <c r="B348" s="38" t="s">
        <v>56</v>
      </c>
      <c r="C348" s="39"/>
      <c r="D348" s="40"/>
    </row>
    <row r="349" spans="1:4" x14ac:dyDescent="0.2">
      <c r="A349" s="41">
        <v>4182</v>
      </c>
      <c r="B349" s="38" t="s">
        <v>479</v>
      </c>
      <c r="C349" s="39"/>
      <c r="D349" s="40"/>
    </row>
    <row r="350" spans="1:4" x14ac:dyDescent="0.2">
      <c r="A350" s="37">
        <v>4183</v>
      </c>
      <c r="B350" s="38" t="s">
        <v>480</v>
      </c>
      <c r="C350" s="39"/>
      <c r="D350" s="40"/>
    </row>
    <row r="351" spans="1:4" ht="25.5" x14ac:dyDescent="0.2">
      <c r="A351" s="41">
        <v>4184</v>
      </c>
      <c r="B351" s="38" t="s">
        <v>481</v>
      </c>
      <c r="C351" s="39"/>
      <c r="D351" s="40"/>
    </row>
    <row r="352" spans="1:4" x14ac:dyDescent="0.2">
      <c r="A352" s="37">
        <v>4185</v>
      </c>
      <c r="B352" s="38" t="s">
        <v>482</v>
      </c>
      <c r="C352" s="39"/>
      <c r="D352" s="40"/>
    </row>
    <row r="353" spans="1:4" x14ac:dyDescent="0.2">
      <c r="A353" s="41">
        <v>4186</v>
      </c>
      <c r="B353" s="38" t="s">
        <v>483</v>
      </c>
      <c r="C353" s="39"/>
      <c r="D353" s="40"/>
    </row>
    <row r="354" spans="1:4" x14ac:dyDescent="0.2">
      <c r="A354" s="37">
        <v>4187</v>
      </c>
      <c r="B354" s="38" t="s">
        <v>484</v>
      </c>
      <c r="C354" s="39"/>
      <c r="D354" s="40"/>
    </row>
    <row r="355" spans="1:4" x14ac:dyDescent="0.2">
      <c r="A355" s="41">
        <v>4188</v>
      </c>
      <c r="B355" s="38" t="s">
        <v>485</v>
      </c>
      <c r="C355" s="39"/>
      <c r="D355" s="40"/>
    </row>
    <row r="356" spans="1:4" x14ac:dyDescent="0.2">
      <c r="A356" s="37">
        <v>4189</v>
      </c>
      <c r="B356" s="38" t="s">
        <v>486</v>
      </c>
      <c r="C356" s="39"/>
      <c r="D356" s="40"/>
    </row>
    <row r="357" spans="1:4" x14ac:dyDescent="0.2">
      <c r="A357" s="41">
        <v>4191</v>
      </c>
      <c r="B357" s="38" t="s">
        <v>487</v>
      </c>
      <c r="C357" s="39"/>
      <c r="D357" s="40"/>
    </row>
    <row r="358" spans="1:4" x14ac:dyDescent="0.2">
      <c r="A358" s="37">
        <v>4192</v>
      </c>
      <c r="B358" s="38" t="s">
        <v>488</v>
      </c>
      <c r="C358" s="39"/>
      <c r="D358" s="40"/>
    </row>
    <row r="359" spans="1:4" x14ac:dyDescent="0.2">
      <c r="A359" s="41">
        <v>4193</v>
      </c>
      <c r="B359" s="38" t="s">
        <v>489</v>
      </c>
      <c r="C359" s="39"/>
      <c r="D359" s="40"/>
    </row>
    <row r="360" spans="1:4" x14ac:dyDescent="0.2">
      <c r="A360" s="37">
        <v>4194</v>
      </c>
      <c r="B360" s="38" t="s">
        <v>490</v>
      </c>
      <c r="C360" s="39"/>
      <c r="D360" s="40"/>
    </row>
    <row r="361" spans="1:4" x14ac:dyDescent="0.2">
      <c r="A361" s="41">
        <v>4195</v>
      </c>
      <c r="B361" s="38" t="s">
        <v>491</v>
      </c>
      <c r="C361" s="39"/>
      <c r="D361" s="40"/>
    </row>
    <row r="362" spans="1:4" x14ac:dyDescent="0.2">
      <c r="A362" s="41" t="s">
        <v>492</v>
      </c>
      <c r="B362" s="47" t="s">
        <v>493</v>
      </c>
      <c r="C362" s="39">
        <v>84</v>
      </c>
      <c r="D362" s="40"/>
    </row>
    <row r="363" spans="1:4" ht="25.5" x14ac:dyDescent="0.2">
      <c r="A363" s="37">
        <v>4199</v>
      </c>
      <c r="B363" s="38" t="s">
        <v>494</v>
      </c>
      <c r="C363" s="39"/>
      <c r="D363" s="40"/>
    </row>
    <row r="364" spans="1:4" x14ac:dyDescent="0.2">
      <c r="A364" s="37">
        <v>4210</v>
      </c>
      <c r="B364" s="38" t="s">
        <v>495</v>
      </c>
      <c r="C364" s="39"/>
      <c r="D364" s="40"/>
    </row>
    <row r="365" spans="1:4" x14ac:dyDescent="0.2">
      <c r="A365" s="41">
        <v>4221</v>
      </c>
      <c r="B365" s="38" t="s">
        <v>496</v>
      </c>
      <c r="C365" s="39"/>
      <c r="D365" s="40"/>
    </row>
    <row r="366" spans="1:4" x14ac:dyDescent="0.2">
      <c r="A366" s="37">
        <v>4222</v>
      </c>
      <c r="B366" s="38" t="s">
        <v>497</v>
      </c>
      <c r="C366" s="39"/>
      <c r="D366" s="40"/>
    </row>
    <row r="367" spans="1:4" x14ac:dyDescent="0.2">
      <c r="A367" s="41">
        <v>4223</v>
      </c>
      <c r="B367" s="38" t="s">
        <v>498</v>
      </c>
      <c r="C367" s="39"/>
      <c r="D367" s="40"/>
    </row>
    <row r="368" spans="1:4" x14ac:dyDescent="0.2">
      <c r="A368" s="37">
        <v>4225</v>
      </c>
      <c r="B368" s="38" t="s">
        <v>499</v>
      </c>
      <c r="C368" s="39"/>
      <c r="D368" s="40"/>
    </row>
    <row r="369" spans="1:4" x14ac:dyDescent="0.2">
      <c r="A369" s="41">
        <v>4226</v>
      </c>
      <c r="B369" s="38" t="s">
        <v>500</v>
      </c>
      <c r="C369" s="39"/>
      <c r="D369" s="40"/>
    </row>
    <row r="370" spans="1:4" x14ac:dyDescent="0.2">
      <c r="A370" s="37">
        <v>4227</v>
      </c>
      <c r="B370" s="38" t="s">
        <v>501</v>
      </c>
      <c r="C370" s="39"/>
      <c r="D370" s="40"/>
    </row>
    <row r="371" spans="1:4" x14ac:dyDescent="0.2">
      <c r="A371" s="41">
        <v>4229</v>
      </c>
      <c r="B371" s="38" t="s">
        <v>502</v>
      </c>
      <c r="C371" s="39"/>
      <c r="D371" s="40"/>
    </row>
    <row r="372" spans="1:4" ht="25.5" x14ac:dyDescent="0.2">
      <c r="A372" s="37">
        <v>4230</v>
      </c>
      <c r="B372" s="38" t="s">
        <v>503</v>
      </c>
      <c r="C372" s="39"/>
      <c r="D372" s="40"/>
    </row>
    <row r="373" spans="1:4" ht="25.5" x14ac:dyDescent="0.2">
      <c r="A373" s="37">
        <v>4240</v>
      </c>
      <c r="B373" s="38" t="s">
        <v>504</v>
      </c>
      <c r="C373" s="39"/>
      <c r="D373" s="40"/>
    </row>
    <row r="374" spans="1:4" x14ac:dyDescent="0.2">
      <c r="A374" s="41">
        <v>4250</v>
      </c>
      <c r="B374" s="38" t="s">
        <v>505</v>
      </c>
      <c r="C374" s="39"/>
      <c r="D374" s="40"/>
    </row>
    <row r="375" spans="1:4" x14ac:dyDescent="0.2">
      <c r="A375" s="37">
        <v>4280</v>
      </c>
      <c r="B375" s="38" t="s">
        <v>506</v>
      </c>
      <c r="C375" s="39"/>
      <c r="D375" s="40"/>
    </row>
    <row r="376" spans="1:4" x14ac:dyDescent="0.2">
      <c r="A376" s="41">
        <v>4311</v>
      </c>
      <c r="B376" s="38" t="s">
        <v>507</v>
      </c>
      <c r="C376" s="39"/>
      <c r="D376" s="40"/>
    </row>
    <row r="377" spans="1:4" x14ac:dyDescent="0.2">
      <c r="A377" s="37">
        <v>4312</v>
      </c>
      <c r="B377" s="38" t="s">
        <v>134</v>
      </c>
      <c r="C377" s="39"/>
      <c r="D377" s="40"/>
    </row>
    <row r="378" spans="1:4" x14ac:dyDescent="0.2">
      <c r="A378" s="37">
        <v>4319</v>
      </c>
      <c r="B378" s="38" t="s">
        <v>508</v>
      </c>
      <c r="C378" s="39"/>
      <c r="D378" s="40"/>
    </row>
    <row r="379" spans="1:4" x14ac:dyDescent="0.2">
      <c r="A379" s="37">
        <v>4324</v>
      </c>
      <c r="B379" s="38" t="s">
        <v>135</v>
      </c>
      <c r="C379" s="39"/>
      <c r="D379" s="40"/>
    </row>
    <row r="380" spans="1:4" x14ac:dyDescent="0.2">
      <c r="A380" s="37">
        <v>4329</v>
      </c>
      <c r="B380" s="38" t="s">
        <v>136</v>
      </c>
      <c r="C380" s="39"/>
      <c r="D380" s="40"/>
    </row>
    <row r="381" spans="1:4" x14ac:dyDescent="0.2">
      <c r="A381" s="37">
        <v>4334</v>
      </c>
      <c r="B381" s="38" t="s">
        <v>509</v>
      </c>
      <c r="C381" s="39"/>
      <c r="D381" s="40"/>
    </row>
    <row r="382" spans="1:4" x14ac:dyDescent="0.2">
      <c r="A382" s="37">
        <v>4339</v>
      </c>
      <c r="B382" s="44" t="s">
        <v>137</v>
      </c>
      <c r="C382" s="39">
        <v>85</v>
      </c>
      <c r="D382" s="40"/>
    </row>
    <row r="383" spans="1:4" ht="25.5" x14ac:dyDescent="0.2">
      <c r="A383" s="37">
        <v>4341</v>
      </c>
      <c r="B383" s="38" t="s">
        <v>510</v>
      </c>
      <c r="C383" s="39"/>
      <c r="D383" s="40"/>
    </row>
    <row r="384" spans="1:4" ht="25.5" x14ac:dyDescent="0.2">
      <c r="A384" s="41">
        <v>4342</v>
      </c>
      <c r="B384" s="38" t="s">
        <v>511</v>
      </c>
      <c r="C384" s="39"/>
      <c r="D384" s="40"/>
    </row>
    <row r="385" spans="1:4" ht="25.5" x14ac:dyDescent="0.2">
      <c r="A385" s="37">
        <v>4343</v>
      </c>
      <c r="B385" s="38" t="s">
        <v>512</v>
      </c>
      <c r="C385" s="39"/>
      <c r="D385" s="40"/>
    </row>
    <row r="386" spans="1:4" x14ac:dyDescent="0.2">
      <c r="A386" s="41">
        <v>4344</v>
      </c>
      <c r="B386" s="38" t="s">
        <v>138</v>
      </c>
      <c r="C386" s="39"/>
      <c r="D386" s="40"/>
    </row>
    <row r="387" spans="1:4" x14ac:dyDescent="0.2">
      <c r="A387" s="37">
        <v>4345</v>
      </c>
      <c r="B387" s="38" t="s">
        <v>513</v>
      </c>
      <c r="C387" s="39"/>
      <c r="D387" s="40"/>
    </row>
    <row r="388" spans="1:4" ht="25.5" x14ac:dyDescent="0.2">
      <c r="A388" s="37">
        <v>4349</v>
      </c>
      <c r="B388" s="38" t="s">
        <v>514</v>
      </c>
      <c r="C388" s="39"/>
      <c r="D388" s="40"/>
    </row>
    <row r="389" spans="1:4" x14ac:dyDescent="0.2">
      <c r="A389" s="37">
        <v>4350</v>
      </c>
      <c r="B389" s="38" t="s">
        <v>57</v>
      </c>
      <c r="C389" s="39"/>
      <c r="D389" s="40"/>
    </row>
    <row r="390" spans="1:4" ht="25.5" x14ac:dyDescent="0.2">
      <c r="A390" s="37">
        <v>4351</v>
      </c>
      <c r="B390" s="38" t="s">
        <v>515</v>
      </c>
      <c r="C390" s="39"/>
      <c r="D390" s="40"/>
    </row>
    <row r="391" spans="1:4" x14ac:dyDescent="0.2">
      <c r="A391" s="41">
        <v>4352</v>
      </c>
      <c r="B391" s="38" t="s">
        <v>139</v>
      </c>
      <c r="C391" s="39"/>
      <c r="D391" s="40"/>
    </row>
    <row r="392" spans="1:4" x14ac:dyDescent="0.2">
      <c r="A392" s="37">
        <v>4353</v>
      </c>
      <c r="B392" s="38" t="s">
        <v>516</v>
      </c>
      <c r="C392" s="39"/>
      <c r="D392" s="40"/>
    </row>
    <row r="393" spans="1:4" x14ac:dyDescent="0.2">
      <c r="A393" s="41">
        <v>4354</v>
      </c>
      <c r="B393" s="38" t="s">
        <v>140</v>
      </c>
      <c r="C393" s="39"/>
      <c r="D393" s="40"/>
    </row>
    <row r="394" spans="1:4" x14ac:dyDescent="0.2">
      <c r="A394" s="37">
        <v>4355</v>
      </c>
      <c r="B394" s="38" t="s">
        <v>141</v>
      </c>
      <c r="C394" s="39"/>
      <c r="D394" s="40"/>
    </row>
    <row r="395" spans="1:4" x14ac:dyDescent="0.2">
      <c r="A395" s="41">
        <v>4356</v>
      </c>
      <c r="B395" s="38" t="s">
        <v>142</v>
      </c>
      <c r="C395" s="39"/>
      <c r="D395" s="40"/>
    </row>
    <row r="396" spans="1:4" ht="25.5" x14ac:dyDescent="0.2">
      <c r="A396" s="37">
        <v>4357</v>
      </c>
      <c r="B396" s="38" t="s">
        <v>517</v>
      </c>
      <c r="C396" s="39"/>
      <c r="D396" s="40"/>
    </row>
    <row r="397" spans="1:4" ht="25.5" x14ac:dyDescent="0.2">
      <c r="A397" s="41">
        <v>4358</v>
      </c>
      <c r="B397" s="38" t="s">
        <v>518</v>
      </c>
      <c r="C397" s="39"/>
      <c r="D397" s="40"/>
    </row>
    <row r="398" spans="1:4" x14ac:dyDescent="0.2">
      <c r="A398" s="37">
        <v>4359</v>
      </c>
      <c r="B398" s="38" t="s">
        <v>143</v>
      </c>
      <c r="C398" s="39"/>
      <c r="D398" s="40"/>
    </row>
    <row r="399" spans="1:4" ht="25.5" x14ac:dyDescent="0.2">
      <c r="A399" s="41">
        <v>4361</v>
      </c>
      <c r="B399" s="38" t="s">
        <v>519</v>
      </c>
      <c r="C399" s="39"/>
      <c r="D399" s="40"/>
    </row>
    <row r="400" spans="1:4" ht="25.5" x14ac:dyDescent="0.2">
      <c r="A400" s="37">
        <v>4362</v>
      </c>
      <c r="B400" s="38" t="s">
        <v>520</v>
      </c>
      <c r="C400" s="39"/>
      <c r="D400" s="40"/>
    </row>
    <row r="401" spans="1:4" ht="25.5" x14ac:dyDescent="0.2">
      <c r="A401" s="41">
        <v>4363</v>
      </c>
      <c r="B401" s="38" t="s">
        <v>521</v>
      </c>
      <c r="C401" s="39"/>
      <c r="D401" s="40"/>
    </row>
    <row r="402" spans="1:4" ht="25.5" x14ac:dyDescent="0.2">
      <c r="A402" s="37">
        <v>4369</v>
      </c>
      <c r="B402" s="38" t="s">
        <v>522</v>
      </c>
      <c r="C402" s="39"/>
      <c r="D402" s="40"/>
    </row>
    <row r="403" spans="1:4" ht="25.5" x14ac:dyDescent="0.2">
      <c r="A403" s="41">
        <v>4371</v>
      </c>
      <c r="B403" s="38" t="s">
        <v>523</v>
      </c>
      <c r="C403" s="39"/>
      <c r="D403" s="40"/>
    </row>
    <row r="404" spans="1:4" x14ac:dyDescent="0.2">
      <c r="A404" s="37">
        <v>4372</v>
      </c>
      <c r="B404" s="38" t="s">
        <v>144</v>
      </c>
      <c r="C404" s="39"/>
      <c r="D404" s="40"/>
    </row>
    <row r="405" spans="1:4" x14ac:dyDescent="0.2">
      <c r="A405" s="41">
        <v>4373</v>
      </c>
      <c r="B405" s="38" t="s">
        <v>145</v>
      </c>
      <c r="C405" s="39"/>
      <c r="D405" s="40"/>
    </row>
    <row r="406" spans="1:4" ht="25.5" x14ac:dyDescent="0.2">
      <c r="A406" s="37">
        <v>4374</v>
      </c>
      <c r="B406" s="38" t="s">
        <v>524</v>
      </c>
      <c r="C406" s="39"/>
      <c r="D406" s="40"/>
    </row>
    <row r="407" spans="1:4" x14ac:dyDescent="0.2">
      <c r="A407" s="41">
        <v>4375</v>
      </c>
      <c r="B407" s="38" t="s">
        <v>146</v>
      </c>
      <c r="C407" s="39"/>
      <c r="D407" s="40"/>
    </row>
    <row r="408" spans="1:4" ht="25.5" x14ac:dyDescent="0.2">
      <c r="A408" s="37">
        <v>4376</v>
      </c>
      <c r="B408" s="38" t="s">
        <v>525</v>
      </c>
      <c r="C408" s="39"/>
      <c r="D408" s="40"/>
    </row>
    <row r="409" spans="1:4" x14ac:dyDescent="0.2">
      <c r="A409" s="41">
        <v>4377</v>
      </c>
      <c r="B409" s="38" t="s">
        <v>58</v>
      </c>
      <c r="C409" s="39"/>
      <c r="D409" s="40"/>
    </row>
    <row r="410" spans="1:4" x14ac:dyDescent="0.2">
      <c r="A410" s="37">
        <v>4378</v>
      </c>
      <c r="B410" s="38" t="s">
        <v>147</v>
      </c>
      <c r="C410" s="39"/>
      <c r="D410" s="40"/>
    </row>
    <row r="411" spans="1:4" x14ac:dyDescent="0.2">
      <c r="A411" s="41">
        <v>4379</v>
      </c>
      <c r="B411" s="38" t="s">
        <v>526</v>
      </c>
      <c r="C411" s="39"/>
      <c r="D411" s="40"/>
    </row>
    <row r="412" spans="1:4" ht="25.5" x14ac:dyDescent="0.2">
      <c r="A412" s="37">
        <v>4380</v>
      </c>
      <c r="B412" s="38" t="s">
        <v>527</v>
      </c>
      <c r="C412" s="39"/>
      <c r="D412" s="40"/>
    </row>
    <row r="413" spans="1:4" ht="25.5" x14ac:dyDescent="0.2">
      <c r="A413" s="41">
        <v>4391</v>
      </c>
      <c r="B413" s="38" t="s">
        <v>528</v>
      </c>
      <c r="C413" s="39"/>
      <c r="D413" s="40"/>
    </row>
    <row r="414" spans="1:4" x14ac:dyDescent="0.2">
      <c r="A414" s="37">
        <v>4392</v>
      </c>
      <c r="B414" s="38" t="s">
        <v>529</v>
      </c>
      <c r="C414" s="39"/>
      <c r="D414" s="40"/>
    </row>
    <row r="415" spans="1:4" ht="25.5" x14ac:dyDescent="0.2">
      <c r="A415" s="37">
        <v>4399</v>
      </c>
      <c r="B415" s="38" t="s">
        <v>530</v>
      </c>
      <c r="C415" s="39"/>
      <c r="D415" s="40"/>
    </row>
    <row r="416" spans="1:4" x14ac:dyDescent="0.2">
      <c r="A416" s="41">
        <v>5111</v>
      </c>
      <c r="B416" s="38" t="s">
        <v>531</v>
      </c>
      <c r="C416" s="39"/>
      <c r="D416" s="40"/>
    </row>
    <row r="417" spans="1:4" x14ac:dyDescent="0.2">
      <c r="A417" s="37">
        <v>5112</v>
      </c>
      <c r="B417" s="38" t="s">
        <v>532</v>
      </c>
      <c r="C417" s="39"/>
      <c r="D417" s="40"/>
    </row>
    <row r="418" spans="1:4" x14ac:dyDescent="0.2">
      <c r="A418" s="41">
        <v>5113</v>
      </c>
      <c r="B418" s="38" t="s">
        <v>533</v>
      </c>
      <c r="C418" s="39"/>
      <c r="D418" s="40"/>
    </row>
    <row r="419" spans="1:4" x14ac:dyDescent="0.2">
      <c r="A419" s="37">
        <v>5119</v>
      </c>
      <c r="B419" s="38" t="s">
        <v>534</v>
      </c>
      <c r="C419" s="39"/>
      <c r="D419" s="40"/>
    </row>
    <row r="420" spans="1:4" ht="25.5" x14ac:dyDescent="0.2">
      <c r="A420" s="41">
        <v>5161</v>
      </c>
      <c r="B420" s="38" t="s">
        <v>535</v>
      </c>
      <c r="C420" s="39"/>
      <c r="D420" s="40"/>
    </row>
    <row r="421" spans="1:4" ht="25.5" x14ac:dyDescent="0.2">
      <c r="A421" s="37">
        <v>5162</v>
      </c>
      <c r="B421" s="38" t="s">
        <v>536</v>
      </c>
      <c r="C421" s="39"/>
      <c r="D421" s="40"/>
    </row>
    <row r="422" spans="1:4" x14ac:dyDescent="0.2">
      <c r="A422" s="41">
        <v>5169</v>
      </c>
      <c r="B422" s="38" t="s">
        <v>537</v>
      </c>
      <c r="C422" s="39"/>
      <c r="D422" s="40"/>
    </row>
    <row r="423" spans="1:4" x14ac:dyDescent="0.2">
      <c r="A423" s="37">
        <v>5171</v>
      </c>
      <c r="B423" s="38" t="s">
        <v>538</v>
      </c>
      <c r="C423" s="39"/>
      <c r="D423" s="40"/>
    </row>
    <row r="424" spans="1:4" x14ac:dyDescent="0.2">
      <c r="A424" s="41">
        <v>5172</v>
      </c>
      <c r="B424" s="38" t="s">
        <v>539</v>
      </c>
      <c r="C424" s="39"/>
      <c r="D424" s="40"/>
    </row>
    <row r="425" spans="1:4" ht="25.5" x14ac:dyDescent="0.2">
      <c r="A425" s="37">
        <v>5179</v>
      </c>
      <c r="B425" s="38" t="s">
        <v>540</v>
      </c>
      <c r="C425" s="39"/>
      <c r="D425" s="40"/>
    </row>
    <row r="426" spans="1:4" x14ac:dyDescent="0.2">
      <c r="A426" s="41">
        <v>5180</v>
      </c>
      <c r="B426" s="38" t="s">
        <v>541</v>
      </c>
      <c r="C426" s="39"/>
      <c r="D426" s="40"/>
    </row>
    <row r="427" spans="1:4" x14ac:dyDescent="0.2">
      <c r="A427" s="37">
        <v>5191</v>
      </c>
      <c r="B427" s="38" t="s">
        <v>542</v>
      </c>
      <c r="C427" s="39"/>
      <c r="D427" s="40"/>
    </row>
    <row r="428" spans="1:4" x14ac:dyDescent="0.2">
      <c r="A428" s="41">
        <v>5192</v>
      </c>
      <c r="B428" s="38" t="s">
        <v>543</v>
      </c>
      <c r="C428" s="39"/>
      <c r="D428" s="40"/>
    </row>
    <row r="429" spans="1:4" x14ac:dyDescent="0.2">
      <c r="A429" s="37">
        <v>5199</v>
      </c>
      <c r="B429" s="38" t="s">
        <v>544</v>
      </c>
      <c r="C429" s="39"/>
      <c r="D429" s="40"/>
    </row>
    <row r="430" spans="1:4" x14ac:dyDescent="0.2">
      <c r="A430" s="41">
        <v>5211</v>
      </c>
      <c r="B430" s="38" t="s">
        <v>545</v>
      </c>
      <c r="C430" s="39"/>
      <c r="D430" s="40"/>
    </row>
    <row r="431" spans="1:4" x14ac:dyDescent="0.2">
      <c r="A431" s="37">
        <v>5212</v>
      </c>
      <c r="B431" s="38" t="s">
        <v>149</v>
      </c>
      <c r="C431" s="39"/>
      <c r="D431" s="40"/>
    </row>
    <row r="432" spans="1:4" x14ac:dyDescent="0.2">
      <c r="A432" s="37">
        <v>5213</v>
      </c>
      <c r="B432" s="38" t="s">
        <v>59</v>
      </c>
      <c r="C432" s="39"/>
      <c r="D432" s="40"/>
    </row>
    <row r="433" spans="1:4" x14ac:dyDescent="0.2">
      <c r="A433" s="41">
        <v>5219</v>
      </c>
      <c r="B433" s="38" t="s">
        <v>546</v>
      </c>
      <c r="C433" s="39"/>
      <c r="D433" s="40"/>
    </row>
    <row r="434" spans="1:4" x14ac:dyDescent="0.2">
      <c r="A434" s="37">
        <v>5220</v>
      </c>
      <c r="B434" s="38" t="s">
        <v>547</v>
      </c>
      <c r="C434" s="39"/>
      <c r="D434" s="40"/>
    </row>
    <row r="435" spans="1:4" ht="25.5" x14ac:dyDescent="0.2">
      <c r="A435" s="41">
        <v>5261</v>
      </c>
      <c r="B435" s="38" t="s">
        <v>548</v>
      </c>
      <c r="C435" s="39"/>
      <c r="D435" s="40"/>
    </row>
    <row r="436" spans="1:4" ht="25.5" x14ac:dyDescent="0.2">
      <c r="A436" s="37">
        <v>5262</v>
      </c>
      <c r="B436" s="38" t="s">
        <v>549</v>
      </c>
      <c r="C436" s="39"/>
      <c r="D436" s="40"/>
    </row>
    <row r="437" spans="1:4" ht="25.5" x14ac:dyDescent="0.2">
      <c r="A437" s="41">
        <v>5269</v>
      </c>
      <c r="B437" s="38" t="s">
        <v>550</v>
      </c>
      <c r="C437" s="39"/>
      <c r="D437" s="40"/>
    </row>
    <row r="438" spans="1:4" ht="25.5" x14ac:dyDescent="0.2">
      <c r="A438" s="37">
        <v>5271</v>
      </c>
      <c r="B438" s="38" t="s">
        <v>551</v>
      </c>
      <c r="C438" s="39"/>
      <c r="D438" s="40"/>
    </row>
    <row r="439" spans="1:4" ht="38.25" x14ac:dyDescent="0.2">
      <c r="A439" s="41">
        <v>5272</v>
      </c>
      <c r="B439" s="38" t="s">
        <v>552</v>
      </c>
      <c r="C439" s="39"/>
      <c r="D439" s="40"/>
    </row>
    <row r="440" spans="1:4" x14ac:dyDescent="0.2">
      <c r="A440" s="37">
        <v>5273</v>
      </c>
      <c r="B440" s="38" t="s">
        <v>150</v>
      </c>
      <c r="C440" s="39"/>
      <c r="D440" s="40"/>
    </row>
    <row r="441" spans="1:4" x14ac:dyDescent="0.2">
      <c r="A441" s="41">
        <v>5274</v>
      </c>
      <c r="B441" s="38" t="s">
        <v>553</v>
      </c>
      <c r="C441" s="39"/>
      <c r="D441" s="40"/>
    </row>
    <row r="442" spans="1:4" x14ac:dyDescent="0.2">
      <c r="A442" s="37">
        <v>5279</v>
      </c>
      <c r="B442" s="38" t="s">
        <v>151</v>
      </c>
      <c r="C442" s="39"/>
      <c r="D442" s="40"/>
    </row>
    <row r="443" spans="1:4" x14ac:dyDescent="0.2">
      <c r="A443" s="41">
        <v>5281</v>
      </c>
      <c r="B443" s="38" t="s">
        <v>554</v>
      </c>
      <c r="C443" s="39"/>
      <c r="D443" s="40"/>
    </row>
    <row r="444" spans="1:4" x14ac:dyDescent="0.2">
      <c r="A444" s="37">
        <v>5289</v>
      </c>
      <c r="B444" s="38" t="s">
        <v>555</v>
      </c>
      <c r="C444" s="39"/>
      <c r="D444" s="40"/>
    </row>
    <row r="445" spans="1:4" x14ac:dyDescent="0.2">
      <c r="A445" s="37">
        <v>5291</v>
      </c>
      <c r="B445" s="38" t="s">
        <v>556</v>
      </c>
      <c r="C445" s="39"/>
      <c r="D445" s="40"/>
    </row>
    <row r="446" spans="1:4" ht="25.5" x14ac:dyDescent="0.2">
      <c r="A446" s="37">
        <v>5292</v>
      </c>
      <c r="B446" s="38" t="s">
        <v>557</v>
      </c>
      <c r="C446" s="39"/>
      <c r="D446" s="40"/>
    </row>
    <row r="447" spans="1:4" s="50" customFormat="1" x14ac:dyDescent="0.2">
      <c r="A447" s="37">
        <v>5299</v>
      </c>
      <c r="B447" s="38" t="s">
        <v>558</v>
      </c>
      <c r="C447" s="48"/>
      <c r="D447" s="49"/>
    </row>
    <row r="448" spans="1:4" x14ac:dyDescent="0.2">
      <c r="A448" s="41">
        <v>5311</v>
      </c>
      <c r="B448" s="38" t="s">
        <v>152</v>
      </c>
      <c r="C448" s="39"/>
      <c r="D448" s="40"/>
    </row>
    <row r="449" spans="1:4" ht="25.5" x14ac:dyDescent="0.2">
      <c r="A449" s="37">
        <v>5312</v>
      </c>
      <c r="B449" s="38" t="s">
        <v>559</v>
      </c>
      <c r="C449" s="39"/>
      <c r="D449" s="40"/>
    </row>
    <row r="450" spans="1:4" ht="25.5" x14ac:dyDescent="0.2">
      <c r="A450" s="37">
        <v>5316</v>
      </c>
      <c r="B450" s="38" t="s">
        <v>560</v>
      </c>
      <c r="C450" s="39"/>
      <c r="D450" s="40"/>
    </row>
    <row r="451" spans="1:4" x14ac:dyDescent="0.2">
      <c r="A451" s="41">
        <v>5317</v>
      </c>
      <c r="B451" s="38" t="s">
        <v>561</v>
      </c>
      <c r="C451" s="39"/>
      <c r="D451" s="40"/>
    </row>
    <row r="452" spans="1:4" x14ac:dyDescent="0.2">
      <c r="A452" s="37">
        <v>5319</v>
      </c>
      <c r="B452" s="38" t="s">
        <v>562</v>
      </c>
      <c r="C452" s="39"/>
      <c r="D452" s="40"/>
    </row>
    <row r="453" spans="1:4" x14ac:dyDescent="0.2">
      <c r="A453" s="41">
        <v>5380</v>
      </c>
      <c r="B453" s="38" t="s">
        <v>563</v>
      </c>
      <c r="C453" s="39"/>
      <c r="D453" s="40"/>
    </row>
    <row r="454" spans="1:4" ht="25.5" x14ac:dyDescent="0.2">
      <c r="A454" s="37">
        <v>5391</v>
      </c>
      <c r="B454" s="38" t="s">
        <v>564</v>
      </c>
      <c r="C454" s="39"/>
      <c r="D454" s="40"/>
    </row>
    <row r="455" spans="1:4" x14ac:dyDescent="0.2">
      <c r="A455" s="41">
        <v>5399</v>
      </c>
      <c r="B455" s="38" t="s">
        <v>565</v>
      </c>
      <c r="C455" s="39"/>
      <c r="D455" s="40"/>
    </row>
    <row r="456" spans="1:4" x14ac:dyDescent="0.2">
      <c r="A456" s="37">
        <v>5410</v>
      </c>
      <c r="B456" s="38" t="s">
        <v>566</v>
      </c>
      <c r="C456" s="39"/>
      <c r="D456" s="40"/>
    </row>
    <row r="457" spans="1:4" x14ac:dyDescent="0.2">
      <c r="A457" s="41">
        <v>5420</v>
      </c>
      <c r="B457" s="38" t="s">
        <v>567</v>
      </c>
      <c r="C457" s="39"/>
      <c r="D457" s="40"/>
    </row>
    <row r="458" spans="1:4" x14ac:dyDescent="0.2">
      <c r="A458" s="37">
        <v>5430</v>
      </c>
      <c r="B458" s="38" t="s">
        <v>568</v>
      </c>
      <c r="C458" s="39"/>
      <c r="D458" s="40"/>
    </row>
    <row r="459" spans="1:4" ht="25.5" x14ac:dyDescent="0.2">
      <c r="A459" s="41">
        <v>5441</v>
      </c>
      <c r="B459" s="38" t="s">
        <v>569</v>
      </c>
      <c r="C459" s="39"/>
      <c r="D459" s="40"/>
    </row>
    <row r="460" spans="1:4" x14ac:dyDescent="0.2">
      <c r="A460" s="37">
        <v>5442</v>
      </c>
      <c r="B460" s="38" t="s">
        <v>570</v>
      </c>
      <c r="C460" s="39"/>
      <c r="D460" s="40"/>
    </row>
    <row r="461" spans="1:4" x14ac:dyDescent="0.2">
      <c r="A461" s="41">
        <v>5449</v>
      </c>
      <c r="B461" s="38" t="s">
        <v>571</v>
      </c>
      <c r="C461" s="39"/>
      <c r="D461" s="40"/>
    </row>
    <row r="462" spans="1:4" x14ac:dyDescent="0.2">
      <c r="A462" s="37">
        <v>5450</v>
      </c>
      <c r="B462" s="38" t="s">
        <v>572</v>
      </c>
      <c r="C462" s="39"/>
      <c r="D462" s="40"/>
    </row>
    <row r="463" spans="1:4" ht="25.5" x14ac:dyDescent="0.2">
      <c r="A463" s="41">
        <v>5461</v>
      </c>
      <c r="B463" s="38" t="s">
        <v>573</v>
      </c>
      <c r="C463" s="39"/>
      <c r="D463" s="40"/>
    </row>
    <row r="464" spans="1:4" ht="25.5" x14ac:dyDescent="0.2">
      <c r="A464" s="37">
        <v>5462</v>
      </c>
      <c r="B464" s="38" t="s">
        <v>574</v>
      </c>
      <c r="C464" s="39"/>
      <c r="D464" s="40"/>
    </row>
    <row r="465" spans="1:4" x14ac:dyDescent="0.2">
      <c r="A465" s="41">
        <v>5469</v>
      </c>
      <c r="B465" s="38" t="s">
        <v>575</v>
      </c>
      <c r="C465" s="39"/>
      <c r="D465" s="40"/>
    </row>
    <row r="466" spans="1:4" x14ac:dyDescent="0.2">
      <c r="A466" s="37">
        <v>5470</v>
      </c>
      <c r="B466" s="38" t="s">
        <v>576</v>
      </c>
      <c r="C466" s="39"/>
      <c r="D466" s="40"/>
    </row>
    <row r="467" spans="1:4" x14ac:dyDescent="0.2">
      <c r="A467" s="37">
        <v>5471</v>
      </c>
      <c r="B467" s="38" t="s">
        <v>577</v>
      </c>
      <c r="C467" s="39"/>
      <c r="D467" s="40"/>
    </row>
    <row r="468" spans="1:4" x14ac:dyDescent="0.2">
      <c r="A468" s="37">
        <v>5480</v>
      </c>
      <c r="B468" s="38" t="s">
        <v>578</v>
      </c>
      <c r="C468" s="39"/>
      <c r="D468" s="40"/>
    </row>
    <row r="469" spans="1:4" x14ac:dyDescent="0.2">
      <c r="A469" s="37">
        <v>5491</v>
      </c>
      <c r="B469" s="38" t="s">
        <v>579</v>
      </c>
      <c r="C469" s="39"/>
      <c r="D469" s="40"/>
    </row>
    <row r="470" spans="1:4" x14ac:dyDescent="0.2">
      <c r="A470" s="37">
        <v>5499</v>
      </c>
      <c r="B470" s="38" t="s">
        <v>580</v>
      </c>
      <c r="C470" s="39"/>
      <c r="D470" s="40"/>
    </row>
    <row r="471" spans="1:4" x14ac:dyDescent="0.2">
      <c r="A471" s="37">
        <v>5511</v>
      </c>
      <c r="B471" s="38" t="s">
        <v>60</v>
      </c>
      <c r="C471" s="39"/>
      <c r="D471" s="40"/>
    </row>
    <row r="472" spans="1:4" x14ac:dyDescent="0.2">
      <c r="A472" s="37">
        <v>5512</v>
      </c>
      <c r="B472" s="38" t="s">
        <v>153</v>
      </c>
      <c r="C472" s="39"/>
      <c r="D472" s="40"/>
    </row>
    <row r="473" spans="1:4" x14ac:dyDescent="0.2">
      <c r="A473" s="41">
        <v>5517</v>
      </c>
      <c r="B473" s="38" t="s">
        <v>581</v>
      </c>
      <c r="C473" s="39"/>
      <c r="D473" s="40"/>
    </row>
    <row r="474" spans="1:4" x14ac:dyDescent="0.2">
      <c r="A474" s="37">
        <v>5519</v>
      </c>
      <c r="B474" s="38" t="s">
        <v>154</v>
      </c>
      <c r="C474" s="39"/>
      <c r="D474" s="40"/>
    </row>
    <row r="475" spans="1:4" ht="25.5" x14ac:dyDescent="0.2">
      <c r="A475" s="37">
        <v>5521</v>
      </c>
      <c r="B475" s="38" t="s">
        <v>582</v>
      </c>
      <c r="C475" s="39"/>
      <c r="D475" s="40"/>
    </row>
    <row r="476" spans="1:4" x14ac:dyDescent="0.2">
      <c r="A476" s="37">
        <v>5522</v>
      </c>
      <c r="B476" s="38" t="s">
        <v>583</v>
      </c>
      <c r="C476" s="39"/>
      <c r="D476" s="40"/>
    </row>
    <row r="477" spans="1:4" ht="25.5" x14ac:dyDescent="0.2">
      <c r="A477" s="41">
        <v>5529</v>
      </c>
      <c r="B477" s="38" t="s">
        <v>584</v>
      </c>
      <c r="C477" s="39"/>
      <c r="D477" s="40"/>
    </row>
    <row r="478" spans="1:4" ht="25.5" x14ac:dyDescent="0.2">
      <c r="A478" s="37">
        <v>5561</v>
      </c>
      <c r="B478" s="38" t="s">
        <v>585</v>
      </c>
      <c r="C478" s="39"/>
      <c r="D478" s="40"/>
    </row>
    <row r="479" spans="1:4" ht="25.5" x14ac:dyDescent="0.2">
      <c r="A479" s="41">
        <v>5562</v>
      </c>
      <c r="B479" s="38" t="s">
        <v>586</v>
      </c>
      <c r="C479" s="39"/>
      <c r="D479" s="40"/>
    </row>
    <row r="480" spans="1:4" ht="25.5" x14ac:dyDescent="0.2">
      <c r="A480" s="37">
        <v>5563</v>
      </c>
      <c r="B480" s="38" t="s">
        <v>587</v>
      </c>
      <c r="C480" s="39"/>
      <c r="D480" s="40"/>
    </row>
    <row r="481" spans="1:4" ht="25.5" x14ac:dyDescent="0.2">
      <c r="A481" s="37">
        <v>5580</v>
      </c>
      <c r="B481" s="38" t="s">
        <v>588</v>
      </c>
      <c r="C481" s="39"/>
      <c r="D481" s="40"/>
    </row>
    <row r="482" spans="1:4" ht="25.5" x14ac:dyDescent="0.2">
      <c r="A482" s="37">
        <v>5591</v>
      </c>
      <c r="B482" s="38" t="s">
        <v>589</v>
      </c>
      <c r="C482" s="39"/>
      <c r="D482" s="40"/>
    </row>
    <row r="483" spans="1:4" ht="25.5" x14ac:dyDescent="0.2">
      <c r="A483" s="37">
        <v>5592</v>
      </c>
      <c r="B483" s="38" t="s">
        <v>557</v>
      </c>
      <c r="C483" s="39"/>
      <c r="D483" s="40"/>
    </row>
    <row r="484" spans="1:4" ht="25.5" x14ac:dyDescent="0.2">
      <c r="A484" s="37">
        <v>5599</v>
      </c>
      <c r="B484" s="38" t="s">
        <v>590</v>
      </c>
      <c r="C484" s="39"/>
      <c r="D484" s="40"/>
    </row>
    <row r="485" spans="1:4" x14ac:dyDescent="0.2">
      <c r="A485" s="37">
        <v>6111</v>
      </c>
      <c r="B485" s="38" t="s">
        <v>591</v>
      </c>
      <c r="C485" s="39"/>
      <c r="D485" s="40"/>
    </row>
    <row r="486" spans="1:4" x14ac:dyDescent="0.2">
      <c r="A486" s="37">
        <v>6112</v>
      </c>
      <c r="B486" s="38" t="s">
        <v>592</v>
      </c>
      <c r="C486" s="39"/>
      <c r="D486" s="40"/>
    </row>
    <row r="487" spans="1:4" x14ac:dyDescent="0.2">
      <c r="A487" s="37">
        <v>6113</v>
      </c>
      <c r="B487" s="38" t="s">
        <v>61</v>
      </c>
      <c r="C487" s="39"/>
      <c r="D487" s="40"/>
    </row>
    <row r="488" spans="1:4" x14ac:dyDescent="0.2">
      <c r="A488" s="41">
        <v>6114</v>
      </c>
      <c r="B488" s="38" t="s">
        <v>593</v>
      </c>
      <c r="C488" s="39"/>
      <c r="D488" s="40"/>
    </row>
    <row r="489" spans="1:4" ht="25.5" x14ac:dyDescent="0.2">
      <c r="A489" s="37">
        <v>6115</v>
      </c>
      <c r="B489" s="38" t="s">
        <v>594</v>
      </c>
      <c r="C489" s="39"/>
      <c r="D489" s="40"/>
    </row>
    <row r="490" spans="1:4" x14ac:dyDescent="0.2">
      <c r="A490" s="41">
        <v>6116</v>
      </c>
      <c r="B490" s="38" t="s">
        <v>595</v>
      </c>
      <c r="C490" s="39"/>
      <c r="D490" s="40"/>
    </row>
    <row r="491" spans="1:4" x14ac:dyDescent="0.2">
      <c r="A491" s="37">
        <v>6117</v>
      </c>
      <c r="B491" s="38" t="s">
        <v>596</v>
      </c>
      <c r="C491" s="39"/>
      <c r="D491" s="40"/>
    </row>
    <row r="492" spans="1:4" x14ac:dyDescent="0.2">
      <c r="A492" s="37">
        <v>6118</v>
      </c>
      <c r="B492" s="38" t="s">
        <v>597</v>
      </c>
      <c r="C492" s="39"/>
      <c r="D492" s="40"/>
    </row>
    <row r="493" spans="1:4" x14ac:dyDescent="0.2">
      <c r="A493" s="37">
        <v>6119</v>
      </c>
      <c r="B493" s="38" t="s">
        <v>598</v>
      </c>
      <c r="C493" s="39"/>
      <c r="D493" s="40"/>
    </row>
    <row r="494" spans="1:4" x14ac:dyDescent="0.2">
      <c r="A494" s="37">
        <v>6120</v>
      </c>
      <c r="B494" s="38" t="s">
        <v>599</v>
      </c>
      <c r="C494" s="39"/>
      <c r="D494" s="40"/>
    </row>
    <row r="495" spans="1:4" x14ac:dyDescent="0.2">
      <c r="A495" s="37">
        <v>6130</v>
      </c>
      <c r="B495" s="38" t="s">
        <v>600</v>
      </c>
      <c r="C495" s="39"/>
      <c r="D495" s="40"/>
    </row>
    <row r="496" spans="1:4" ht="25.5" x14ac:dyDescent="0.2">
      <c r="A496" s="41">
        <v>6141</v>
      </c>
      <c r="B496" s="38" t="s">
        <v>601</v>
      </c>
      <c r="C496" s="39"/>
      <c r="D496" s="40"/>
    </row>
    <row r="497" spans="1:4" x14ac:dyDescent="0.2">
      <c r="A497" s="37">
        <v>6142</v>
      </c>
      <c r="B497" s="38" t="s">
        <v>602</v>
      </c>
      <c r="C497" s="39"/>
      <c r="D497" s="40"/>
    </row>
    <row r="498" spans="1:4" x14ac:dyDescent="0.2">
      <c r="A498" s="41">
        <v>6143</v>
      </c>
      <c r="B498" s="38" t="s">
        <v>603</v>
      </c>
      <c r="C498" s="39"/>
      <c r="D498" s="40"/>
    </row>
    <row r="499" spans="1:4" x14ac:dyDescent="0.2">
      <c r="A499" s="37">
        <v>6145</v>
      </c>
      <c r="B499" s="38" t="s">
        <v>604</v>
      </c>
      <c r="C499" s="39"/>
      <c r="D499" s="40"/>
    </row>
    <row r="500" spans="1:4" x14ac:dyDescent="0.2">
      <c r="A500" s="37">
        <v>6146</v>
      </c>
      <c r="B500" s="38" t="s">
        <v>605</v>
      </c>
      <c r="C500" s="39"/>
      <c r="D500" s="40"/>
    </row>
    <row r="501" spans="1:4" x14ac:dyDescent="0.2">
      <c r="A501" s="37">
        <v>6148</v>
      </c>
      <c r="B501" s="38" t="s">
        <v>606</v>
      </c>
      <c r="C501" s="39"/>
      <c r="D501" s="40"/>
    </row>
    <row r="502" spans="1:4" x14ac:dyDescent="0.2">
      <c r="A502" s="37">
        <v>6149</v>
      </c>
      <c r="B502" s="38" t="s">
        <v>607</v>
      </c>
      <c r="C502" s="39"/>
      <c r="D502" s="40"/>
    </row>
    <row r="503" spans="1:4" ht="25.5" x14ac:dyDescent="0.2">
      <c r="A503" s="37">
        <v>6151</v>
      </c>
      <c r="B503" s="38" t="s">
        <v>608</v>
      </c>
      <c r="C503" s="39"/>
      <c r="D503" s="40"/>
    </row>
    <row r="504" spans="1:4" x14ac:dyDescent="0.2">
      <c r="A504" s="37">
        <v>6152</v>
      </c>
      <c r="B504" s="38" t="s">
        <v>609</v>
      </c>
      <c r="C504" s="39"/>
      <c r="D504" s="40"/>
    </row>
    <row r="505" spans="1:4" x14ac:dyDescent="0.2">
      <c r="A505" s="41">
        <v>6153</v>
      </c>
      <c r="B505" s="38" t="s">
        <v>610</v>
      </c>
      <c r="C505" s="39"/>
      <c r="D505" s="40"/>
    </row>
    <row r="506" spans="1:4" x14ac:dyDescent="0.2">
      <c r="A506" s="37">
        <v>6159</v>
      </c>
      <c r="B506" s="38" t="s">
        <v>611</v>
      </c>
      <c r="C506" s="39"/>
      <c r="D506" s="40"/>
    </row>
    <row r="507" spans="1:4" x14ac:dyDescent="0.2">
      <c r="A507" s="41">
        <v>6171</v>
      </c>
      <c r="B507" s="38" t="s">
        <v>612</v>
      </c>
      <c r="C507" s="39"/>
      <c r="D507" s="40"/>
    </row>
    <row r="508" spans="1:4" x14ac:dyDescent="0.2">
      <c r="A508" s="37">
        <v>6172</v>
      </c>
      <c r="B508" s="38" t="s">
        <v>65</v>
      </c>
      <c r="C508" s="39"/>
      <c r="D508" s="40"/>
    </row>
    <row r="509" spans="1:4" x14ac:dyDescent="0.2">
      <c r="A509" s="41">
        <v>6173</v>
      </c>
      <c r="B509" s="38" t="s">
        <v>613</v>
      </c>
      <c r="C509" s="39"/>
      <c r="D509" s="40"/>
    </row>
    <row r="510" spans="1:4" x14ac:dyDescent="0.2">
      <c r="A510" s="37">
        <v>6174</v>
      </c>
      <c r="B510" s="38" t="s">
        <v>173</v>
      </c>
      <c r="C510" s="39"/>
      <c r="D510" s="40"/>
    </row>
    <row r="511" spans="1:4" x14ac:dyDescent="0.2">
      <c r="A511" s="37">
        <v>6180</v>
      </c>
      <c r="B511" s="38" t="s">
        <v>614</v>
      </c>
      <c r="C511" s="39"/>
      <c r="D511" s="40"/>
    </row>
    <row r="512" spans="1:4" x14ac:dyDescent="0.2">
      <c r="A512" s="37">
        <v>6190</v>
      </c>
      <c r="B512" s="38" t="s">
        <v>615</v>
      </c>
      <c r="C512" s="39"/>
      <c r="D512" s="40"/>
    </row>
    <row r="513" spans="1:4" x14ac:dyDescent="0.2">
      <c r="A513" s="37">
        <v>6211</v>
      </c>
      <c r="B513" s="38" t="s">
        <v>616</v>
      </c>
      <c r="C513" s="39"/>
      <c r="D513" s="40"/>
    </row>
    <row r="514" spans="1:4" x14ac:dyDescent="0.2">
      <c r="A514" s="37">
        <v>6219</v>
      </c>
      <c r="B514" s="38" t="s">
        <v>617</v>
      </c>
      <c r="C514" s="39"/>
      <c r="D514" s="40"/>
    </row>
    <row r="515" spans="1:4" x14ac:dyDescent="0.2">
      <c r="A515" s="37">
        <v>6221</v>
      </c>
      <c r="B515" s="38" t="s">
        <v>618</v>
      </c>
      <c r="C515" s="39"/>
      <c r="D515" s="40"/>
    </row>
    <row r="516" spans="1:4" x14ac:dyDescent="0.2">
      <c r="A516" s="37">
        <v>6222</v>
      </c>
      <c r="B516" s="38" t="s">
        <v>619</v>
      </c>
      <c r="C516" s="39"/>
      <c r="D516" s="40"/>
    </row>
    <row r="517" spans="1:4" x14ac:dyDescent="0.2">
      <c r="A517" s="37">
        <v>6223</v>
      </c>
      <c r="B517" s="38" t="s">
        <v>174</v>
      </c>
      <c r="C517" s="39"/>
      <c r="D517" s="40"/>
    </row>
    <row r="518" spans="1:4" ht="25.5" x14ac:dyDescent="0.2">
      <c r="A518" s="37">
        <v>6224</v>
      </c>
      <c r="B518" s="38" t="s">
        <v>620</v>
      </c>
      <c r="C518" s="39"/>
      <c r="D518" s="40"/>
    </row>
    <row r="519" spans="1:4" x14ac:dyDescent="0.2">
      <c r="A519" s="41">
        <v>6229</v>
      </c>
      <c r="B519" s="38" t="s">
        <v>621</v>
      </c>
      <c r="C519" s="39"/>
      <c r="D519" s="40"/>
    </row>
    <row r="520" spans="1:4" x14ac:dyDescent="0.2">
      <c r="A520" s="37">
        <v>6310</v>
      </c>
      <c r="B520" s="38" t="s">
        <v>67</v>
      </c>
      <c r="C520" s="39"/>
      <c r="D520" s="40"/>
    </row>
    <row r="521" spans="1:4" x14ac:dyDescent="0.2">
      <c r="A521" s="37">
        <v>6320</v>
      </c>
      <c r="B521" s="38" t="s">
        <v>69</v>
      </c>
      <c r="C521" s="39"/>
      <c r="D521" s="40"/>
    </row>
    <row r="522" spans="1:4" x14ac:dyDescent="0.2">
      <c r="A522" s="37">
        <v>6330</v>
      </c>
      <c r="B522" s="38" t="s">
        <v>622</v>
      </c>
      <c r="C522" s="39"/>
      <c r="D522" s="40"/>
    </row>
    <row r="523" spans="1:4" x14ac:dyDescent="0.2">
      <c r="A523" s="37">
        <v>6391</v>
      </c>
      <c r="B523" s="38" t="s">
        <v>623</v>
      </c>
      <c r="C523" s="39"/>
      <c r="D523" s="40"/>
    </row>
    <row r="524" spans="1:4" x14ac:dyDescent="0.2">
      <c r="A524" s="37">
        <v>6399</v>
      </c>
      <c r="B524" s="38" t="s">
        <v>175</v>
      </c>
      <c r="C524" s="39"/>
      <c r="D524" s="40"/>
    </row>
    <row r="525" spans="1:4" x14ac:dyDescent="0.2">
      <c r="A525" s="41">
        <v>6401</v>
      </c>
      <c r="B525" s="38" t="s">
        <v>624</v>
      </c>
      <c r="C525" s="39"/>
      <c r="D525" s="40"/>
    </row>
    <row r="526" spans="1:4" x14ac:dyDescent="0.2">
      <c r="A526" s="37">
        <v>6402</v>
      </c>
      <c r="B526" s="44" t="s">
        <v>70</v>
      </c>
      <c r="C526" s="39">
        <v>86</v>
      </c>
      <c r="D526" s="40"/>
    </row>
    <row r="527" spans="1:4" x14ac:dyDescent="0.2">
      <c r="A527" s="37">
        <v>6409</v>
      </c>
      <c r="B527" s="44" t="s">
        <v>625</v>
      </c>
      <c r="C527" s="39">
        <v>87</v>
      </c>
      <c r="D527" s="40"/>
    </row>
    <row r="528" spans="1:4" x14ac:dyDescent="0.2">
      <c r="A528" s="51"/>
      <c r="B528" s="52"/>
    </row>
    <row r="529" spans="1:4" x14ac:dyDescent="0.2">
      <c r="A529" s="51"/>
      <c r="B529" s="52"/>
    </row>
    <row r="530" spans="1:4" x14ac:dyDescent="0.2">
      <c r="A530" s="51"/>
      <c r="B530" s="52"/>
    </row>
    <row r="531" spans="1:4" x14ac:dyDescent="0.2">
      <c r="A531" s="51"/>
      <c r="B531" s="52"/>
    </row>
    <row r="532" spans="1:4" x14ac:dyDescent="0.2">
      <c r="A532" s="55" t="s">
        <v>626</v>
      </c>
    </row>
    <row r="533" spans="1:4" x14ac:dyDescent="0.2">
      <c r="A533" s="57"/>
      <c r="B533" s="57" t="s">
        <v>627</v>
      </c>
      <c r="C533" s="58"/>
      <c r="D533" s="56"/>
    </row>
    <row r="534" spans="1:4" x14ac:dyDescent="0.2">
      <c r="A534" s="59"/>
      <c r="B534" s="59" t="s">
        <v>628</v>
      </c>
      <c r="C534" s="60"/>
      <c r="D534" s="56"/>
    </row>
    <row r="535" spans="1:4" x14ac:dyDescent="0.2">
      <c r="A535" s="61"/>
      <c r="B535" s="62" t="s">
        <v>629</v>
      </c>
    </row>
  </sheetData>
  <autoFilter ref="A1:D527" xr:uid="{00000000-0009-0000-0000-000000000000}"/>
  <printOptions horizontalCentered="1"/>
  <pageMargins left="0.31496062992125984" right="0.31496062992125984" top="0.59055118110236227" bottom="0.39370078740157483" header="0.11811023622047245" footer="0.11811023622047245"/>
  <pageSetup paperSize="9" scale="7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FC8C3-C30B-4BD7-98DE-CD0D35E0DF42}">
  <sheetPr>
    <pageSetUpPr fitToPage="1"/>
  </sheetPr>
  <dimension ref="A1:D568"/>
  <sheetViews>
    <sheetView topLeftCell="A415" zoomScaleNormal="100" workbookViewId="0">
      <selection activeCell="B271" sqref="B271"/>
    </sheetView>
  </sheetViews>
  <sheetFormatPr defaultColWidth="9.140625" defaultRowHeight="12.75" x14ac:dyDescent="0.2"/>
  <cols>
    <col min="1" max="1" width="12.140625" style="36" customWidth="1"/>
    <col min="2" max="2" width="46.5703125" style="36" customWidth="1"/>
    <col min="3" max="3" width="9.85546875" style="101" customWidth="1"/>
    <col min="4" max="4" width="57.5703125" style="95" customWidth="1"/>
    <col min="5" max="16384" width="9.140625" style="36"/>
  </cols>
  <sheetData>
    <row r="1" spans="1:4" ht="25.5" x14ac:dyDescent="0.2">
      <c r="A1" s="34" t="s">
        <v>630</v>
      </c>
      <c r="B1" s="63" t="s">
        <v>631</v>
      </c>
      <c r="C1" s="64" t="s">
        <v>196</v>
      </c>
      <c r="D1" s="35" t="s">
        <v>632</v>
      </c>
    </row>
    <row r="2" spans="1:4" x14ac:dyDescent="0.2">
      <c r="A2" s="37">
        <v>1111</v>
      </c>
      <c r="B2" s="65" t="s">
        <v>13</v>
      </c>
      <c r="C2" s="66"/>
      <c r="D2" s="67"/>
    </row>
    <row r="3" spans="1:4" x14ac:dyDescent="0.2">
      <c r="A3" s="37">
        <v>1112</v>
      </c>
      <c r="B3" s="68" t="s">
        <v>14</v>
      </c>
      <c r="C3" s="66">
        <v>3</v>
      </c>
      <c r="D3" s="67"/>
    </row>
    <row r="4" spans="1:4" x14ac:dyDescent="0.2">
      <c r="A4" s="37">
        <v>1113</v>
      </c>
      <c r="B4" s="65" t="s">
        <v>15</v>
      </c>
      <c r="C4" s="66"/>
      <c r="D4" s="67"/>
    </row>
    <row r="5" spans="1:4" ht="25.5" x14ac:dyDescent="0.2">
      <c r="A5" s="37">
        <v>1119</v>
      </c>
      <c r="B5" s="68" t="s">
        <v>633</v>
      </c>
      <c r="C5" s="66">
        <v>4</v>
      </c>
      <c r="D5" s="67"/>
    </row>
    <row r="6" spans="1:4" x14ac:dyDescent="0.2">
      <c r="A6" s="37">
        <v>1121</v>
      </c>
      <c r="B6" s="65" t="s">
        <v>16</v>
      </c>
      <c r="C6" s="66"/>
      <c r="D6" s="67"/>
    </row>
    <row r="7" spans="1:4" x14ac:dyDescent="0.2">
      <c r="A7" s="37">
        <v>1122</v>
      </c>
      <c r="B7" s="65" t="s">
        <v>634</v>
      </c>
      <c r="C7" s="66"/>
      <c r="D7" s="67"/>
    </row>
    <row r="8" spans="1:4" x14ac:dyDescent="0.2">
      <c r="A8" s="37">
        <v>1123</v>
      </c>
      <c r="B8" s="65" t="s">
        <v>17</v>
      </c>
      <c r="C8" s="66"/>
      <c r="D8" s="67"/>
    </row>
    <row r="9" spans="1:4" ht="25.5" x14ac:dyDescent="0.2">
      <c r="A9" s="37">
        <v>1129</v>
      </c>
      <c r="B9" s="68" t="s">
        <v>635</v>
      </c>
      <c r="C9" s="66">
        <v>5</v>
      </c>
      <c r="D9" s="67"/>
    </row>
    <row r="10" spans="1:4" x14ac:dyDescent="0.2">
      <c r="A10" s="37">
        <v>1211</v>
      </c>
      <c r="B10" s="65" t="s">
        <v>18</v>
      </c>
      <c r="C10" s="66"/>
      <c r="D10" s="67"/>
    </row>
    <row r="11" spans="1:4" x14ac:dyDescent="0.2">
      <c r="A11" s="37">
        <v>1219</v>
      </c>
      <c r="B11" s="68" t="s">
        <v>636</v>
      </c>
      <c r="C11" s="66">
        <v>4</v>
      </c>
      <c r="D11" s="67"/>
    </row>
    <row r="12" spans="1:4" x14ac:dyDescent="0.2">
      <c r="A12" s="37">
        <v>1221</v>
      </c>
      <c r="B12" s="65" t="s">
        <v>637</v>
      </c>
      <c r="C12" s="66"/>
      <c r="D12" s="67"/>
    </row>
    <row r="13" spans="1:4" x14ac:dyDescent="0.2">
      <c r="A13" s="37">
        <v>1222</v>
      </c>
      <c r="B13" s="65" t="s">
        <v>638</v>
      </c>
      <c r="C13" s="66"/>
      <c r="D13" s="67"/>
    </row>
    <row r="14" spans="1:4" x14ac:dyDescent="0.2">
      <c r="A14" s="37">
        <v>1223</v>
      </c>
      <c r="B14" s="65" t="s">
        <v>639</v>
      </c>
      <c r="C14" s="66"/>
      <c r="D14" s="67"/>
    </row>
    <row r="15" spans="1:4" x14ac:dyDescent="0.2">
      <c r="A15" s="37">
        <v>1224</v>
      </c>
      <c r="B15" s="65" t="s">
        <v>640</v>
      </c>
      <c r="C15" s="66"/>
      <c r="D15" s="67"/>
    </row>
    <row r="16" spans="1:4" x14ac:dyDescent="0.2">
      <c r="A16" s="37">
        <v>1225</v>
      </c>
      <c r="B16" s="65" t="s">
        <v>641</v>
      </c>
      <c r="C16" s="66"/>
      <c r="D16" s="67"/>
    </row>
    <row r="17" spans="1:4" ht="25.5" x14ac:dyDescent="0.2">
      <c r="A17" s="37">
        <v>1226</v>
      </c>
      <c r="B17" s="65" t="s">
        <v>642</v>
      </c>
      <c r="C17" s="66"/>
      <c r="D17" s="67"/>
    </row>
    <row r="18" spans="1:4" x14ac:dyDescent="0.2">
      <c r="A18" s="37">
        <v>1227</v>
      </c>
      <c r="B18" s="65" t="s">
        <v>643</v>
      </c>
      <c r="C18" s="66"/>
      <c r="D18" s="67"/>
    </row>
    <row r="19" spans="1:4" x14ac:dyDescent="0.2">
      <c r="A19" s="37">
        <v>1228</v>
      </c>
      <c r="B19" s="65" t="s">
        <v>644</v>
      </c>
      <c r="C19" s="66"/>
      <c r="D19" s="67"/>
    </row>
    <row r="20" spans="1:4" x14ac:dyDescent="0.2">
      <c r="A20" s="43">
        <v>1229</v>
      </c>
      <c r="B20" s="65" t="s">
        <v>645</v>
      </c>
      <c r="C20" s="66"/>
      <c r="D20" s="67"/>
    </row>
    <row r="21" spans="1:4" x14ac:dyDescent="0.2">
      <c r="A21" s="37">
        <v>1231</v>
      </c>
      <c r="B21" s="65" t="s">
        <v>646</v>
      </c>
      <c r="C21" s="66"/>
      <c r="D21" s="67"/>
    </row>
    <row r="22" spans="1:4" x14ac:dyDescent="0.2">
      <c r="A22" s="37">
        <v>1232</v>
      </c>
      <c r="B22" s="65" t="s">
        <v>647</v>
      </c>
      <c r="C22" s="66"/>
      <c r="D22" s="67"/>
    </row>
    <row r="23" spans="1:4" x14ac:dyDescent="0.2">
      <c r="A23" s="37">
        <v>1233</v>
      </c>
      <c r="B23" s="65" t="s">
        <v>648</v>
      </c>
      <c r="C23" s="66"/>
      <c r="D23" s="67"/>
    </row>
    <row r="24" spans="1:4" x14ac:dyDescent="0.2">
      <c r="A24" s="37">
        <v>1234</v>
      </c>
      <c r="B24" s="65" t="s">
        <v>649</v>
      </c>
      <c r="C24" s="66"/>
      <c r="D24" s="67"/>
    </row>
    <row r="25" spans="1:4" x14ac:dyDescent="0.2">
      <c r="A25" s="43">
        <v>1235</v>
      </c>
      <c r="B25" s="65" t="s">
        <v>650</v>
      </c>
      <c r="C25" s="66"/>
      <c r="D25" s="67"/>
    </row>
    <row r="26" spans="1:4" x14ac:dyDescent="0.2">
      <c r="A26" s="37">
        <v>1321</v>
      </c>
      <c r="B26" s="68" t="s">
        <v>651</v>
      </c>
      <c r="C26" s="66">
        <v>6</v>
      </c>
      <c r="D26" s="67"/>
    </row>
    <row r="27" spans="1:4" x14ac:dyDescent="0.2">
      <c r="A27" s="37">
        <v>1322</v>
      </c>
      <c r="B27" s="68" t="s">
        <v>652</v>
      </c>
      <c r="C27" s="66">
        <v>7</v>
      </c>
      <c r="D27" s="67"/>
    </row>
    <row r="28" spans="1:4" ht="25.5" x14ac:dyDescent="0.2">
      <c r="A28" s="43">
        <v>1331</v>
      </c>
      <c r="B28" s="38" t="s">
        <v>653</v>
      </c>
      <c r="C28" s="66"/>
      <c r="D28" s="67"/>
    </row>
    <row r="29" spans="1:4" x14ac:dyDescent="0.2">
      <c r="A29" s="37">
        <v>1332</v>
      </c>
      <c r="B29" s="69" t="s">
        <v>19</v>
      </c>
      <c r="C29" s="66">
        <v>8</v>
      </c>
      <c r="D29" s="67"/>
    </row>
    <row r="30" spans="1:4" x14ac:dyDescent="0.2">
      <c r="A30" s="37">
        <v>1333</v>
      </c>
      <c r="B30" s="67" t="s">
        <v>654</v>
      </c>
      <c r="C30" s="66"/>
      <c r="D30" s="67"/>
    </row>
    <row r="31" spans="1:4" ht="13.5" customHeight="1" x14ac:dyDescent="0.2">
      <c r="A31" s="37">
        <v>1334</v>
      </c>
      <c r="B31" s="69" t="s">
        <v>655</v>
      </c>
      <c r="C31" s="66">
        <v>9</v>
      </c>
      <c r="D31" s="67"/>
    </row>
    <row r="32" spans="1:4" x14ac:dyDescent="0.2">
      <c r="A32" s="37">
        <v>1335</v>
      </c>
      <c r="B32" s="69" t="s">
        <v>656</v>
      </c>
      <c r="C32" s="66">
        <v>10</v>
      </c>
      <c r="D32" s="67"/>
    </row>
    <row r="33" spans="1:4" ht="25.5" x14ac:dyDescent="0.2">
      <c r="A33" s="37">
        <v>1336</v>
      </c>
      <c r="B33" s="67" t="s">
        <v>657</v>
      </c>
      <c r="C33" s="66"/>
      <c r="D33" s="67"/>
    </row>
    <row r="34" spans="1:4" x14ac:dyDescent="0.2">
      <c r="A34" s="37">
        <v>1337</v>
      </c>
      <c r="B34" s="67" t="s">
        <v>658</v>
      </c>
      <c r="C34" s="66"/>
      <c r="D34" s="67"/>
    </row>
    <row r="35" spans="1:4" x14ac:dyDescent="0.2">
      <c r="A35" s="37">
        <v>1338</v>
      </c>
      <c r="B35" s="69" t="s">
        <v>659</v>
      </c>
      <c r="C35" s="66">
        <v>11</v>
      </c>
      <c r="D35" s="67"/>
    </row>
    <row r="36" spans="1:4" x14ac:dyDescent="0.2">
      <c r="A36" s="37">
        <v>1339</v>
      </c>
      <c r="B36" s="69" t="s">
        <v>660</v>
      </c>
      <c r="C36" s="66">
        <v>12</v>
      </c>
      <c r="D36" s="67"/>
    </row>
    <row r="37" spans="1:4" ht="38.25" x14ac:dyDescent="0.2">
      <c r="A37" s="37">
        <v>1340</v>
      </c>
      <c r="B37" s="69" t="s">
        <v>661</v>
      </c>
      <c r="C37" s="66">
        <v>14</v>
      </c>
      <c r="D37" s="67"/>
    </row>
    <row r="38" spans="1:4" x14ac:dyDescent="0.2">
      <c r="A38" s="37">
        <v>1341</v>
      </c>
      <c r="B38" s="44" t="s">
        <v>662</v>
      </c>
      <c r="C38" s="66">
        <v>15</v>
      </c>
      <c r="D38" s="67"/>
    </row>
    <row r="39" spans="1:4" x14ac:dyDescent="0.2">
      <c r="A39" s="43">
        <v>1342</v>
      </c>
      <c r="B39" s="70" t="s">
        <v>663</v>
      </c>
      <c r="C39" s="66">
        <v>16</v>
      </c>
      <c r="D39" s="67"/>
    </row>
    <row r="40" spans="1:4" x14ac:dyDescent="0.2">
      <c r="A40" s="37">
        <v>1343</v>
      </c>
      <c r="B40" s="68" t="s">
        <v>664</v>
      </c>
      <c r="C40" s="66">
        <v>17</v>
      </c>
      <c r="D40" s="67"/>
    </row>
    <row r="41" spans="1:4" x14ac:dyDescent="0.2">
      <c r="A41" s="37">
        <v>1344</v>
      </c>
      <c r="B41" s="44" t="s">
        <v>665</v>
      </c>
      <c r="C41" s="66">
        <v>18</v>
      </c>
      <c r="D41" s="67"/>
    </row>
    <row r="42" spans="1:4" x14ac:dyDescent="0.2">
      <c r="A42" s="37">
        <v>1346</v>
      </c>
      <c r="B42" s="44" t="s">
        <v>666</v>
      </c>
      <c r="C42" s="66">
        <v>19</v>
      </c>
      <c r="D42" s="67"/>
    </row>
    <row r="43" spans="1:4" x14ac:dyDescent="0.2">
      <c r="A43" s="37">
        <v>1348</v>
      </c>
      <c r="B43" s="44" t="s">
        <v>667</v>
      </c>
      <c r="C43" s="66">
        <v>20</v>
      </c>
      <c r="D43" s="67"/>
    </row>
    <row r="44" spans="1:4" x14ac:dyDescent="0.2">
      <c r="A44" s="37">
        <v>1349</v>
      </c>
      <c r="B44" s="68" t="s">
        <v>668</v>
      </c>
      <c r="C44" s="66">
        <v>21</v>
      </c>
      <c r="D44" s="67"/>
    </row>
    <row r="45" spans="1:4" ht="25.5" x14ac:dyDescent="0.2">
      <c r="A45" s="37">
        <v>1353</v>
      </c>
      <c r="B45" s="38" t="s">
        <v>669</v>
      </c>
      <c r="C45" s="66"/>
      <c r="D45" s="67"/>
    </row>
    <row r="46" spans="1:4" x14ac:dyDescent="0.2">
      <c r="A46" s="37">
        <v>1354</v>
      </c>
      <c r="B46" s="38" t="s">
        <v>670</v>
      </c>
      <c r="C46" s="66"/>
      <c r="D46" s="67"/>
    </row>
    <row r="47" spans="1:4" ht="25.5" x14ac:dyDescent="0.2">
      <c r="A47" s="37">
        <v>1356</v>
      </c>
      <c r="B47" s="38" t="s">
        <v>671</v>
      </c>
      <c r="C47" s="66"/>
      <c r="D47" s="67"/>
    </row>
    <row r="48" spans="1:4" x14ac:dyDescent="0.2">
      <c r="A48" s="43">
        <v>1357</v>
      </c>
      <c r="B48" s="38" t="s">
        <v>20</v>
      </c>
      <c r="C48" s="66"/>
      <c r="D48" s="67"/>
    </row>
    <row r="49" spans="1:4" x14ac:dyDescent="0.2">
      <c r="A49" s="43">
        <v>1358</v>
      </c>
      <c r="B49" s="47" t="s">
        <v>672</v>
      </c>
      <c r="C49" s="66">
        <v>22</v>
      </c>
      <c r="D49" s="67"/>
    </row>
    <row r="50" spans="1:4" ht="25.5" x14ac:dyDescent="0.2">
      <c r="A50" s="37">
        <v>1359</v>
      </c>
      <c r="B50" s="38" t="s">
        <v>673</v>
      </c>
      <c r="C50" s="66"/>
      <c r="D50" s="67"/>
    </row>
    <row r="51" spans="1:4" x14ac:dyDescent="0.2">
      <c r="A51" s="37">
        <v>1361</v>
      </c>
      <c r="B51" s="68" t="s">
        <v>21</v>
      </c>
      <c r="C51" s="66">
        <v>23</v>
      </c>
      <c r="D51" s="67"/>
    </row>
    <row r="52" spans="1:4" x14ac:dyDescent="0.2">
      <c r="A52" s="37">
        <v>1362</v>
      </c>
      <c r="B52" s="71" t="s">
        <v>674</v>
      </c>
      <c r="C52" s="66">
        <v>23</v>
      </c>
      <c r="D52" s="67"/>
    </row>
    <row r="53" spans="1:4" x14ac:dyDescent="0.2">
      <c r="A53" s="37">
        <v>1371</v>
      </c>
      <c r="B53" s="68" t="s">
        <v>675</v>
      </c>
      <c r="C53" s="66">
        <v>24</v>
      </c>
      <c r="D53" s="67"/>
    </row>
    <row r="54" spans="1:4" ht="25.5" x14ac:dyDescent="0.2">
      <c r="A54" s="37">
        <v>1372</v>
      </c>
      <c r="B54" s="65" t="s">
        <v>676</v>
      </c>
      <c r="C54" s="66"/>
      <c r="D54" s="67"/>
    </row>
    <row r="55" spans="1:4" ht="25.5" x14ac:dyDescent="0.2">
      <c r="A55" s="37">
        <v>1373</v>
      </c>
      <c r="B55" s="65" t="s">
        <v>677</v>
      </c>
      <c r="C55" s="66"/>
      <c r="D55" s="67"/>
    </row>
    <row r="56" spans="1:4" x14ac:dyDescent="0.2">
      <c r="A56" s="37">
        <v>1379</v>
      </c>
      <c r="B56" s="65" t="s">
        <v>678</v>
      </c>
      <c r="C56" s="66"/>
      <c r="D56" s="67"/>
    </row>
    <row r="57" spans="1:4" ht="25.5" x14ac:dyDescent="0.2">
      <c r="A57" s="37">
        <v>1381</v>
      </c>
      <c r="B57" s="65" t="s">
        <v>679</v>
      </c>
      <c r="C57" s="66"/>
      <c r="D57" s="67"/>
    </row>
    <row r="58" spans="1:4" ht="25.5" x14ac:dyDescent="0.2">
      <c r="A58" s="37">
        <v>1382</v>
      </c>
      <c r="B58" s="65" t="s">
        <v>680</v>
      </c>
      <c r="C58" s="66"/>
      <c r="D58" s="67"/>
    </row>
    <row r="59" spans="1:4" x14ac:dyDescent="0.2">
      <c r="A59" s="37">
        <v>1383</v>
      </c>
      <c r="B59" s="65" t="s">
        <v>681</v>
      </c>
      <c r="C59" s="66"/>
      <c r="D59" s="67"/>
    </row>
    <row r="60" spans="1:4" x14ac:dyDescent="0.2">
      <c r="A60" s="37">
        <v>1384</v>
      </c>
      <c r="B60" s="65" t="s">
        <v>682</v>
      </c>
      <c r="C60" s="66"/>
      <c r="D60" s="67"/>
    </row>
    <row r="61" spans="1:4" x14ac:dyDescent="0.2">
      <c r="A61" s="37">
        <v>1385</v>
      </c>
      <c r="B61" s="65" t="s">
        <v>683</v>
      </c>
      <c r="C61" s="66"/>
      <c r="D61" s="67"/>
    </row>
    <row r="62" spans="1:4" x14ac:dyDescent="0.2">
      <c r="A62" s="37">
        <v>1401</v>
      </c>
      <c r="B62" s="38" t="s">
        <v>684</v>
      </c>
      <c r="C62" s="66"/>
      <c r="D62" s="67"/>
    </row>
    <row r="63" spans="1:4" x14ac:dyDescent="0.2">
      <c r="A63" s="37">
        <v>1409</v>
      </c>
      <c r="B63" s="38" t="s">
        <v>685</v>
      </c>
      <c r="C63" s="66"/>
      <c r="D63" s="67"/>
    </row>
    <row r="64" spans="1:4" x14ac:dyDescent="0.2">
      <c r="A64" s="37">
        <v>1511</v>
      </c>
      <c r="B64" s="72" t="s">
        <v>686</v>
      </c>
      <c r="C64" s="66"/>
      <c r="D64" s="67"/>
    </row>
    <row r="65" spans="1:4" x14ac:dyDescent="0.2">
      <c r="A65" s="37">
        <v>1521</v>
      </c>
      <c r="B65" s="38" t="s">
        <v>687</v>
      </c>
      <c r="C65" s="66"/>
      <c r="D65" s="67"/>
    </row>
    <row r="66" spans="1:4" x14ac:dyDescent="0.2">
      <c r="A66" s="37">
        <v>1522</v>
      </c>
      <c r="B66" s="38" t="s">
        <v>688</v>
      </c>
      <c r="C66" s="66"/>
      <c r="D66" s="67"/>
    </row>
    <row r="67" spans="1:4" x14ac:dyDescent="0.2">
      <c r="A67" s="37">
        <v>1523</v>
      </c>
      <c r="B67" s="44" t="s">
        <v>689</v>
      </c>
      <c r="C67" s="66">
        <v>25</v>
      </c>
      <c r="D67" s="67"/>
    </row>
    <row r="68" spans="1:4" x14ac:dyDescent="0.2">
      <c r="A68" s="37">
        <v>1529</v>
      </c>
      <c r="B68" s="38" t="s">
        <v>690</v>
      </c>
      <c r="C68" s="66"/>
      <c r="D68" s="73"/>
    </row>
    <row r="69" spans="1:4" x14ac:dyDescent="0.2">
      <c r="A69" s="37">
        <v>1611</v>
      </c>
      <c r="B69" s="44" t="s">
        <v>691</v>
      </c>
      <c r="C69" s="66">
        <v>27</v>
      </c>
      <c r="D69" s="73"/>
    </row>
    <row r="70" spans="1:4" x14ac:dyDescent="0.2">
      <c r="A70" s="37">
        <v>1612</v>
      </c>
      <c r="B70" s="44" t="s">
        <v>692</v>
      </c>
      <c r="C70" s="66">
        <v>28</v>
      </c>
      <c r="D70" s="73"/>
    </row>
    <row r="71" spans="1:4" ht="25.5" x14ac:dyDescent="0.2">
      <c r="A71" s="37">
        <v>1613</v>
      </c>
      <c r="B71" s="44" t="s">
        <v>693</v>
      </c>
      <c r="C71" s="66">
        <v>29</v>
      </c>
      <c r="D71" s="73"/>
    </row>
    <row r="72" spans="1:4" x14ac:dyDescent="0.2">
      <c r="A72" s="37">
        <v>1614</v>
      </c>
      <c r="B72" s="44" t="s">
        <v>694</v>
      </c>
      <c r="C72" s="66">
        <v>30</v>
      </c>
      <c r="D72" s="73"/>
    </row>
    <row r="73" spans="1:4" x14ac:dyDescent="0.2">
      <c r="A73" s="37">
        <v>1615</v>
      </c>
      <c r="B73" s="74" t="s">
        <v>695</v>
      </c>
      <c r="C73" s="66">
        <v>31</v>
      </c>
      <c r="D73" s="73"/>
    </row>
    <row r="74" spans="1:4" ht="25.5" x14ac:dyDescent="0.2">
      <c r="A74" s="37">
        <v>1617</v>
      </c>
      <c r="B74" s="44" t="s">
        <v>696</v>
      </c>
      <c r="C74" s="66">
        <v>32</v>
      </c>
      <c r="D74" s="73"/>
    </row>
    <row r="75" spans="1:4" ht="25.5" x14ac:dyDescent="0.2">
      <c r="A75" s="37">
        <v>1618</v>
      </c>
      <c r="B75" s="44" t="s">
        <v>697</v>
      </c>
      <c r="C75" s="66">
        <v>33</v>
      </c>
      <c r="D75" s="73"/>
    </row>
    <row r="76" spans="1:4" x14ac:dyDescent="0.2">
      <c r="A76" s="37">
        <v>1621</v>
      </c>
      <c r="B76" s="74" t="s">
        <v>698</v>
      </c>
      <c r="C76" s="66">
        <v>35</v>
      </c>
      <c r="D76" s="73"/>
    </row>
    <row r="77" spans="1:4" x14ac:dyDescent="0.2">
      <c r="A77" s="37">
        <v>1627</v>
      </c>
      <c r="B77" s="44" t="s">
        <v>699</v>
      </c>
      <c r="C77" s="66">
        <v>36</v>
      </c>
      <c r="D77" s="73"/>
    </row>
    <row r="78" spans="1:4" x14ac:dyDescent="0.2">
      <c r="A78" s="37">
        <v>1628</v>
      </c>
      <c r="B78" s="44" t="s">
        <v>700</v>
      </c>
      <c r="C78" s="66">
        <v>37</v>
      </c>
      <c r="D78" s="73"/>
    </row>
    <row r="79" spans="1:4" ht="25.5" x14ac:dyDescent="0.2">
      <c r="A79" s="37">
        <v>1629</v>
      </c>
      <c r="B79" s="38" t="s">
        <v>701</v>
      </c>
      <c r="C79" s="66"/>
      <c r="D79" s="73"/>
    </row>
    <row r="80" spans="1:4" ht="25.5" x14ac:dyDescent="0.2">
      <c r="A80" s="37">
        <v>1631</v>
      </c>
      <c r="B80" s="74" t="s">
        <v>702</v>
      </c>
      <c r="C80" s="66">
        <v>38</v>
      </c>
      <c r="D80" s="73"/>
    </row>
    <row r="81" spans="1:4" ht="25.5" x14ac:dyDescent="0.2">
      <c r="A81" s="37">
        <v>1632</v>
      </c>
      <c r="B81" s="74" t="s">
        <v>703</v>
      </c>
      <c r="C81" s="66">
        <v>38</v>
      </c>
      <c r="D81" s="73"/>
    </row>
    <row r="82" spans="1:4" x14ac:dyDescent="0.2">
      <c r="A82" s="37">
        <v>1633</v>
      </c>
      <c r="B82" s="74" t="s">
        <v>704</v>
      </c>
      <c r="C82" s="66">
        <v>38</v>
      </c>
      <c r="D82" s="73"/>
    </row>
    <row r="83" spans="1:4" x14ac:dyDescent="0.2">
      <c r="A83" s="37">
        <v>1638</v>
      </c>
      <c r="B83" s="74" t="s">
        <v>705</v>
      </c>
      <c r="C83" s="66">
        <v>38</v>
      </c>
      <c r="D83" s="73"/>
    </row>
    <row r="84" spans="1:4" x14ac:dyDescent="0.2">
      <c r="A84" s="37">
        <v>1691</v>
      </c>
      <c r="B84" s="38" t="s">
        <v>706</v>
      </c>
      <c r="C84" s="66"/>
      <c r="D84" s="73"/>
    </row>
    <row r="85" spans="1:4" ht="25.5" x14ac:dyDescent="0.2">
      <c r="A85" s="37">
        <v>1701</v>
      </c>
      <c r="B85" s="38" t="s">
        <v>707</v>
      </c>
      <c r="C85" s="66"/>
      <c r="D85" s="67"/>
    </row>
    <row r="86" spans="1:4" x14ac:dyDescent="0.2">
      <c r="A86" s="37">
        <v>1702</v>
      </c>
      <c r="B86" s="38" t="s">
        <v>708</v>
      </c>
      <c r="C86" s="66"/>
      <c r="D86" s="73"/>
    </row>
    <row r="87" spans="1:4" ht="25.5" x14ac:dyDescent="0.2">
      <c r="A87" s="37">
        <v>1703</v>
      </c>
      <c r="B87" s="44" t="s">
        <v>709</v>
      </c>
      <c r="C87" s="66">
        <v>39</v>
      </c>
      <c r="D87" s="67"/>
    </row>
    <row r="88" spans="1:4" x14ac:dyDescent="0.2">
      <c r="A88" s="37">
        <v>1704</v>
      </c>
      <c r="B88" s="38" t="s">
        <v>710</v>
      </c>
      <c r="C88" s="66"/>
      <c r="D88" s="73"/>
    </row>
    <row r="89" spans="1:4" x14ac:dyDescent="0.2">
      <c r="A89" s="37">
        <v>1706</v>
      </c>
      <c r="B89" s="65" t="s">
        <v>711</v>
      </c>
      <c r="C89" s="66"/>
      <c r="D89" s="73"/>
    </row>
    <row r="90" spans="1:4" x14ac:dyDescent="0.2">
      <c r="A90" s="37">
        <v>2111</v>
      </c>
      <c r="B90" s="65" t="s">
        <v>40</v>
      </c>
      <c r="C90" s="66"/>
      <c r="D90" s="73"/>
    </row>
    <row r="91" spans="1:4" ht="25.5" x14ac:dyDescent="0.2">
      <c r="A91" s="37">
        <v>2112</v>
      </c>
      <c r="B91" s="38" t="s">
        <v>712</v>
      </c>
      <c r="C91" s="66"/>
      <c r="D91" s="73"/>
    </row>
    <row r="92" spans="1:4" x14ac:dyDescent="0.2">
      <c r="A92" s="37">
        <v>2113</v>
      </c>
      <c r="B92" s="65" t="s">
        <v>713</v>
      </c>
      <c r="C92" s="66"/>
      <c r="D92" s="73"/>
    </row>
    <row r="93" spans="1:4" x14ac:dyDescent="0.2">
      <c r="A93" s="37">
        <v>2114</v>
      </c>
      <c r="B93" s="44" t="s">
        <v>714</v>
      </c>
      <c r="C93" s="66">
        <v>41</v>
      </c>
      <c r="D93" s="73"/>
    </row>
    <row r="94" spans="1:4" x14ac:dyDescent="0.2">
      <c r="A94" s="37">
        <v>2115</v>
      </c>
      <c r="B94" s="47" t="s">
        <v>715</v>
      </c>
      <c r="C94" s="66">
        <v>42</v>
      </c>
      <c r="D94" s="73"/>
    </row>
    <row r="95" spans="1:4" x14ac:dyDescent="0.2">
      <c r="A95" s="37">
        <v>2119</v>
      </c>
      <c r="B95" s="68" t="s">
        <v>49</v>
      </c>
      <c r="C95" s="66">
        <v>43</v>
      </c>
      <c r="D95" s="73"/>
    </row>
    <row r="96" spans="1:4" x14ac:dyDescent="0.2">
      <c r="A96" s="37">
        <v>2121</v>
      </c>
      <c r="B96" s="38" t="s">
        <v>716</v>
      </c>
      <c r="C96" s="66"/>
      <c r="D96" s="73"/>
    </row>
    <row r="97" spans="1:4" x14ac:dyDescent="0.2">
      <c r="A97" s="37">
        <v>2122</v>
      </c>
      <c r="B97" s="65" t="s">
        <v>23</v>
      </c>
      <c r="C97" s="66"/>
      <c r="D97" s="73"/>
    </row>
    <row r="98" spans="1:4" x14ac:dyDescent="0.2">
      <c r="A98" s="37">
        <v>2123</v>
      </c>
      <c r="B98" s="38" t="s">
        <v>35</v>
      </c>
      <c r="C98" s="66"/>
      <c r="D98" s="73"/>
    </row>
    <row r="99" spans="1:4" ht="25.5" x14ac:dyDescent="0.2">
      <c r="A99" s="37">
        <v>2124</v>
      </c>
      <c r="B99" s="65" t="s">
        <v>717</v>
      </c>
      <c r="C99" s="66"/>
      <c r="D99" s="73"/>
    </row>
    <row r="100" spans="1:4" x14ac:dyDescent="0.2">
      <c r="A100" s="37">
        <v>2125</v>
      </c>
      <c r="B100" s="38" t="s">
        <v>718</v>
      </c>
      <c r="C100" s="66"/>
      <c r="D100" s="73"/>
    </row>
    <row r="101" spans="1:4" x14ac:dyDescent="0.2">
      <c r="A101" s="37">
        <v>2129</v>
      </c>
      <c r="B101" s="38" t="s">
        <v>719</v>
      </c>
      <c r="C101" s="66"/>
      <c r="D101" s="73"/>
    </row>
    <row r="102" spans="1:4" x14ac:dyDescent="0.2">
      <c r="A102" s="37">
        <v>2131</v>
      </c>
      <c r="B102" s="65" t="s">
        <v>50</v>
      </c>
      <c r="C102" s="66"/>
      <c r="D102" s="73"/>
    </row>
    <row r="103" spans="1:4" ht="25.5" x14ac:dyDescent="0.2">
      <c r="A103" s="37">
        <v>2132</v>
      </c>
      <c r="B103" s="65" t="s">
        <v>720</v>
      </c>
      <c r="C103" s="66"/>
      <c r="D103" s="73"/>
    </row>
    <row r="104" spans="1:4" x14ac:dyDescent="0.2">
      <c r="A104" s="37">
        <v>2133</v>
      </c>
      <c r="B104" s="38" t="s">
        <v>721</v>
      </c>
      <c r="C104" s="66"/>
      <c r="D104" s="73"/>
    </row>
    <row r="105" spans="1:4" x14ac:dyDescent="0.2">
      <c r="A105" s="37">
        <v>2139</v>
      </c>
      <c r="B105" s="65" t="s">
        <v>62</v>
      </c>
      <c r="C105" s="66"/>
      <c r="D105" s="73"/>
    </row>
    <row r="106" spans="1:4" s="75" customFormat="1" ht="25.5" x14ac:dyDescent="0.2">
      <c r="A106" s="37">
        <v>2140</v>
      </c>
      <c r="B106" s="38" t="s">
        <v>722</v>
      </c>
      <c r="C106" s="66"/>
      <c r="D106" s="73"/>
    </row>
    <row r="107" spans="1:4" x14ac:dyDescent="0.2">
      <c r="A107" s="37">
        <v>2141</v>
      </c>
      <c r="B107" s="38" t="s">
        <v>66</v>
      </c>
      <c r="C107" s="66"/>
      <c r="D107" s="73"/>
    </row>
    <row r="108" spans="1:4" x14ac:dyDescent="0.2">
      <c r="A108" s="37">
        <v>2142</v>
      </c>
      <c r="B108" s="65" t="s">
        <v>723</v>
      </c>
      <c r="C108" s="66"/>
      <c r="D108" s="67"/>
    </row>
    <row r="109" spans="1:4" x14ac:dyDescent="0.2">
      <c r="A109" s="37">
        <v>2143</v>
      </c>
      <c r="B109" s="38" t="s">
        <v>63</v>
      </c>
      <c r="C109" s="66"/>
      <c r="D109" s="67"/>
    </row>
    <row r="110" spans="1:4" x14ac:dyDescent="0.2">
      <c r="A110" s="37">
        <v>2144</v>
      </c>
      <c r="B110" s="65" t="s">
        <v>724</v>
      </c>
      <c r="C110" s="66"/>
      <c r="D110" s="67"/>
    </row>
    <row r="111" spans="1:4" x14ac:dyDescent="0.2">
      <c r="A111" s="37">
        <v>2145</v>
      </c>
      <c r="B111" s="38" t="s">
        <v>725</v>
      </c>
      <c r="C111" s="66"/>
      <c r="D111" s="67"/>
    </row>
    <row r="112" spans="1:4" ht="25.5" x14ac:dyDescent="0.2">
      <c r="A112" s="37">
        <v>2146</v>
      </c>
      <c r="B112" s="38" t="s">
        <v>726</v>
      </c>
      <c r="C112" s="66"/>
      <c r="D112" s="73"/>
    </row>
    <row r="113" spans="1:4" ht="25.5" x14ac:dyDescent="0.2">
      <c r="A113" s="37">
        <v>2147</v>
      </c>
      <c r="B113" s="38" t="s">
        <v>727</v>
      </c>
      <c r="C113" s="66"/>
      <c r="D113" s="67"/>
    </row>
    <row r="114" spans="1:4" ht="25.5" x14ac:dyDescent="0.2">
      <c r="A114" s="37">
        <v>2148</v>
      </c>
      <c r="B114" s="38" t="s">
        <v>728</v>
      </c>
      <c r="C114" s="66"/>
      <c r="D114" s="73"/>
    </row>
    <row r="115" spans="1:4" x14ac:dyDescent="0.2">
      <c r="A115" s="37">
        <v>2149</v>
      </c>
      <c r="B115" s="38" t="s">
        <v>729</v>
      </c>
      <c r="C115" s="66"/>
      <c r="D115" s="73"/>
    </row>
    <row r="116" spans="1:4" x14ac:dyDescent="0.2">
      <c r="A116" s="37">
        <v>2151</v>
      </c>
      <c r="B116" s="76" t="s">
        <v>674</v>
      </c>
      <c r="C116" s="66">
        <v>44</v>
      </c>
      <c r="D116" s="73"/>
    </row>
    <row r="117" spans="1:4" x14ac:dyDescent="0.2">
      <c r="A117" s="37">
        <v>2211</v>
      </c>
      <c r="B117" s="77" t="s">
        <v>64</v>
      </c>
      <c r="C117" s="66">
        <v>45</v>
      </c>
      <c r="D117" s="73"/>
    </row>
    <row r="118" spans="1:4" x14ac:dyDescent="0.2">
      <c r="A118" s="37">
        <v>2212</v>
      </c>
      <c r="B118" s="77" t="s">
        <v>25</v>
      </c>
      <c r="C118" s="66">
        <v>45</v>
      </c>
      <c r="D118" s="73"/>
    </row>
    <row r="119" spans="1:4" x14ac:dyDescent="0.2">
      <c r="A119" s="37">
        <v>2221</v>
      </c>
      <c r="B119" s="77" t="s">
        <v>730</v>
      </c>
      <c r="C119" s="66">
        <v>47</v>
      </c>
      <c r="D119" s="73"/>
    </row>
    <row r="120" spans="1:4" ht="25.5" x14ac:dyDescent="0.2">
      <c r="A120" s="37">
        <v>2222</v>
      </c>
      <c r="B120" s="77" t="s">
        <v>731</v>
      </c>
      <c r="C120" s="66">
        <v>48</v>
      </c>
      <c r="D120" s="73"/>
    </row>
    <row r="121" spans="1:4" x14ac:dyDescent="0.2">
      <c r="A121" s="37">
        <v>2223</v>
      </c>
      <c r="B121" s="77" t="s">
        <v>732</v>
      </c>
      <c r="C121" s="66" t="s">
        <v>733</v>
      </c>
      <c r="D121" s="73"/>
    </row>
    <row r="122" spans="1:4" x14ac:dyDescent="0.2">
      <c r="A122" s="37">
        <v>2224</v>
      </c>
      <c r="B122" s="78" t="s">
        <v>734</v>
      </c>
      <c r="C122" s="66"/>
      <c r="D122" s="73"/>
    </row>
    <row r="123" spans="1:4" ht="38.25" x14ac:dyDescent="0.2">
      <c r="A123" s="37">
        <v>2225</v>
      </c>
      <c r="B123" s="78" t="s">
        <v>735</v>
      </c>
      <c r="C123" s="66"/>
      <c r="D123" s="73"/>
    </row>
    <row r="124" spans="1:4" x14ac:dyDescent="0.2">
      <c r="A124" s="37">
        <v>2226</v>
      </c>
      <c r="B124" s="77" t="s">
        <v>736</v>
      </c>
      <c r="C124" s="66">
        <v>49</v>
      </c>
      <c r="D124" s="73"/>
    </row>
    <row r="125" spans="1:4" ht="25.5" x14ac:dyDescent="0.2">
      <c r="A125" s="37">
        <v>2227</v>
      </c>
      <c r="B125" s="77" t="s">
        <v>737</v>
      </c>
      <c r="C125" s="66">
        <v>49</v>
      </c>
      <c r="D125" s="73"/>
    </row>
    <row r="126" spans="1:4" x14ac:dyDescent="0.2">
      <c r="A126" s="37">
        <v>2229</v>
      </c>
      <c r="B126" s="77" t="s">
        <v>55</v>
      </c>
      <c r="C126" s="66">
        <v>51</v>
      </c>
      <c r="D126" s="73"/>
    </row>
    <row r="127" spans="1:4" ht="25.5" x14ac:dyDescent="0.2">
      <c r="A127" s="37">
        <v>2310</v>
      </c>
      <c r="B127" s="78" t="s">
        <v>738</v>
      </c>
      <c r="C127" s="66"/>
      <c r="D127" s="73"/>
    </row>
    <row r="128" spans="1:4" x14ac:dyDescent="0.2">
      <c r="A128" s="37">
        <v>2321</v>
      </c>
      <c r="B128" s="65" t="s">
        <v>739</v>
      </c>
      <c r="C128" s="66"/>
      <c r="D128" s="73"/>
    </row>
    <row r="129" spans="1:4" x14ac:dyDescent="0.2">
      <c r="A129" s="37">
        <v>2322</v>
      </c>
      <c r="B129" s="65" t="s">
        <v>68</v>
      </c>
      <c r="C129" s="66"/>
      <c r="D129" s="67"/>
    </row>
    <row r="130" spans="1:4" x14ac:dyDescent="0.2">
      <c r="A130" s="37">
        <v>2324</v>
      </c>
      <c r="B130" s="68" t="s">
        <v>26</v>
      </c>
      <c r="C130" s="66">
        <v>52</v>
      </c>
      <c r="D130" s="73"/>
    </row>
    <row r="131" spans="1:4" ht="25.5" x14ac:dyDescent="0.2">
      <c r="A131" s="37">
        <v>2325</v>
      </c>
      <c r="B131" s="65" t="s">
        <v>740</v>
      </c>
      <c r="C131" s="66"/>
      <c r="D131" s="73"/>
    </row>
    <row r="132" spans="1:4" ht="25.5" x14ac:dyDescent="0.2">
      <c r="A132" s="37">
        <v>2326</v>
      </c>
      <c r="B132" s="65" t="s">
        <v>741</v>
      </c>
      <c r="C132" s="66"/>
      <c r="D132" s="73"/>
    </row>
    <row r="133" spans="1:4" ht="25.5" x14ac:dyDescent="0.2">
      <c r="A133" s="37">
        <v>2327</v>
      </c>
      <c r="B133" s="65" t="s">
        <v>742</v>
      </c>
      <c r="C133" s="66"/>
      <c r="D133" s="73"/>
    </row>
    <row r="134" spans="1:4" x14ac:dyDescent="0.2">
      <c r="A134" s="37">
        <v>2328</v>
      </c>
      <c r="B134" s="65" t="s">
        <v>743</v>
      </c>
      <c r="C134" s="66"/>
      <c r="D134" s="73"/>
    </row>
    <row r="135" spans="1:4" x14ac:dyDescent="0.2">
      <c r="A135" s="37">
        <v>2329</v>
      </c>
      <c r="B135" s="65" t="s">
        <v>29</v>
      </c>
      <c r="C135" s="66"/>
      <c r="D135" s="73"/>
    </row>
    <row r="136" spans="1:4" x14ac:dyDescent="0.2">
      <c r="A136" s="37">
        <v>2341</v>
      </c>
      <c r="B136" s="76" t="s">
        <v>672</v>
      </c>
      <c r="C136" s="66">
        <v>53</v>
      </c>
      <c r="D136" s="73"/>
    </row>
    <row r="137" spans="1:4" x14ac:dyDescent="0.2">
      <c r="A137" s="43">
        <v>2342</v>
      </c>
      <c r="B137" s="65" t="s">
        <v>744</v>
      </c>
      <c r="C137" s="66"/>
      <c r="D137" s="73"/>
    </row>
    <row r="138" spans="1:4" ht="25.5" x14ac:dyDescent="0.2">
      <c r="A138" s="37">
        <v>2343</v>
      </c>
      <c r="B138" s="65" t="s">
        <v>745</v>
      </c>
      <c r="C138" s="66"/>
      <c r="D138" s="73"/>
    </row>
    <row r="139" spans="1:4" x14ac:dyDescent="0.2">
      <c r="A139" s="37">
        <v>2351</v>
      </c>
      <c r="B139" s="65" t="s">
        <v>746</v>
      </c>
      <c r="C139" s="66"/>
      <c r="D139" s="73"/>
    </row>
    <row r="140" spans="1:4" x14ac:dyDescent="0.2">
      <c r="A140" s="37">
        <v>2352</v>
      </c>
      <c r="B140" s="65" t="s">
        <v>747</v>
      </c>
      <c r="C140" s="66"/>
      <c r="D140" s="73"/>
    </row>
    <row r="141" spans="1:4" ht="25.5" x14ac:dyDescent="0.2">
      <c r="A141" s="37">
        <v>2353</v>
      </c>
      <c r="B141" s="65" t="s">
        <v>748</v>
      </c>
      <c r="C141" s="66"/>
      <c r="D141" s="73"/>
    </row>
    <row r="142" spans="1:4" ht="25.5" x14ac:dyDescent="0.2">
      <c r="A142" s="37">
        <v>2361</v>
      </c>
      <c r="B142" s="68" t="s">
        <v>749</v>
      </c>
      <c r="C142" s="66">
        <v>54</v>
      </c>
      <c r="D142" s="73"/>
    </row>
    <row r="143" spans="1:4" x14ac:dyDescent="0.2">
      <c r="A143" s="37">
        <v>2362</v>
      </c>
      <c r="B143" s="65" t="s">
        <v>750</v>
      </c>
      <c r="C143" s="66"/>
      <c r="D143" s="67"/>
    </row>
    <row r="144" spans="1:4" x14ac:dyDescent="0.2">
      <c r="A144" s="37">
        <v>2391</v>
      </c>
      <c r="B144" s="65" t="s">
        <v>751</v>
      </c>
      <c r="C144" s="66"/>
      <c r="D144" s="73"/>
    </row>
    <row r="145" spans="1:4" ht="25.5" x14ac:dyDescent="0.2">
      <c r="A145" s="37">
        <v>2411</v>
      </c>
      <c r="B145" s="65" t="s">
        <v>752</v>
      </c>
      <c r="C145" s="66"/>
      <c r="D145" s="73"/>
    </row>
    <row r="146" spans="1:4" ht="25.5" x14ac:dyDescent="0.2">
      <c r="A146" s="37">
        <v>2412</v>
      </c>
      <c r="B146" s="65" t="s">
        <v>753</v>
      </c>
      <c r="C146" s="66"/>
      <c r="D146" s="73"/>
    </row>
    <row r="147" spans="1:4" ht="25.5" x14ac:dyDescent="0.2">
      <c r="A147" s="37">
        <v>2413</v>
      </c>
      <c r="B147" s="65" t="s">
        <v>754</v>
      </c>
      <c r="C147" s="66"/>
      <c r="D147" s="73"/>
    </row>
    <row r="148" spans="1:4" ht="25.5" x14ac:dyDescent="0.2">
      <c r="A148" s="37">
        <v>2414</v>
      </c>
      <c r="B148" s="65" t="s">
        <v>755</v>
      </c>
      <c r="C148" s="66"/>
      <c r="D148" s="73"/>
    </row>
    <row r="149" spans="1:4" ht="25.5" x14ac:dyDescent="0.2">
      <c r="A149" s="37">
        <v>2420</v>
      </c>
      <c r="B149" s="65" t="s">
        <v>756</v>
      </c>
      <c r="C149" s="66"/>
      <c r="D149" s="73"/>
    </row>
    <row r="150" spans="1:4" x14ac:dyDescent="0.2">
      <c r="A150" s="37">
        <v>2431</v>
      </c>
      <c r="B150" s="65" t="s">
        <v>757</v>
      </c>
      <c r="C150" s="66"/>
      <c r="D150" s="73"/>
    </row>
    <row r="151" spans="1:4" x14ac:dyDescent="0.2">
      <c r="A151" s="37">
        <v>2432</v>
      </c>
      <c r="B151" s="65" t="s">
        <v>758</v>
      </c>
      <c r="C151" s="66"/>
      <c r="D151" s="73"/>
    </row>
    <row r="152" spans="1:4" ht="25.5" x14ac:dyDescent="0.2">
      <c r="A152" s="37">
        <v>2433</v>
      </c>
      <c r="B152" s="65" t="s">
        <v>759</v>
      </c>
      <c r="C152" s="66"/>
      <c r="D152" s="73"/>
    </row>
    <row r="153" spans="1:4" ht="25.5" x14ac:dyDescent="0.2">
      <c r="A153" s="37">
        <v>2434</v>
      </c>
      <c r="B153" s="68" t="s">
        <v>760</v>
      </c>
      <c r="C153" s="66">
        <v>55</v>
      </c>
      <c r="D153" s="73"/>
    </row>
    <row r="154" spans="1:4" ht="25.5" x14ac:dyDescent="0.2">
      <c r="A154" s="37">
        <v>2439</v>
      </c>
      <c r="B154" s="65" t="s">
        <v>761</v>
      </c>
      <c r="C154" s="66"/>
      <c r="D154" s="73"/>
    </row>
    <row r="155" spans="1:4" x14ac:dyDescent="0.2">
      <c r="A155" s="37">
        <v>2441</v>
      </c>
      <c r="B155" s="65" t="s">
        <v>71</v>
      </c>
      <c r="C155" s="66"/>
      <c r="D155" s="73"/>
    </row>
    <row r="156" spans="1:4" x14ac:dyDescent="0.2">
      <c r="A156" s="37">
        <v>2442</v>
      </c>
      <c r="B156" s="65" t="s">
        <v>762</v>
      </c>
      <c r="C156" s="66"/>
      <c r="D156" s="73"/>
    </row>
    <row r="157" spans="1:4" x14ac:dyDescent="0.2">
      <c r="A157" s="37">
        <v>2443</v>
      </c>
      <c r="B157" s="65" t="s">
        <v>763</v>
      </c>
      <c r="C157" s="66"/>
      <c r="D157" s="73"/>
    </row>
    <row r="158" spans="1:4" ht="25.5" x14ac:dyDescent="0.2">
      <c r="A158" s="37">
        <v>2449</v>
      </c>
      <c r="B158" s="65" t="s">
        <v>764</v>
      </c>
      <c r="C158" s="66"/>
      <c r="D158" s="73"/>
    </row>
    <row r="159" spans="1:4" ht="25.5" x14ac:dyDescent="0.2">
      <c r="A159" s="37">
        <v>2451</v>
      </c>
      <c r="B159" s="65" t="s">
        <v>765</v>
      </c>
      <c r="C159" s="66"/>
      <c r="D159" s="73"/>
    </row>
    <row r="160" spans="1:4" x14ac:dyDescent="0.2">
      <c r="A160" s="37">
        <v>2452</v>
      </c>
      <c r="B160" s="65" t="s">
        <v>766</v>
      </c>
      <c r="C160" s="66"/>
      <c r="D160" s="73"/>
    </row>
    <row r="161" spans="1:4" ht="25.5" x14ac:dyDescent="0.2">
      <c r="A161" s="37">
        <v>2459</v>
      </c>
      <c r="B161" s="65" t="s">
        <v>767</v>
      </c>
      <c r="C161" s="66"/>
      <c r="D161" s="73"/>
    </row>
    <row r="162" spans="1:4" x14ac:dyDescent="0.2">
      <c r="A162" s="37">
        <v>2460</v>
      </c>
      <c r="B162" s="65" t="s">
        <v>768</v>
      </c>
      <c r="C162" s="66"/>
      <c r="D162" s="73"/>
    </row>
    <row r="163" spans="1:4" x14ac:dyDescent="0.2">
      <c r="A163" s="37">
        <v>2470</v>
      </c>
      <c r="B163" s="65" t="s">
        <v>769</v>
      </c>
      <c r="C163" s="66"/>
      <c r="D163" s="73"/>
    </row>
    <row r="164" spans="1:4" x14ac:dyDescent="0.2">
      <c r="A164" s="37">
        <v>2481</v>
      </c>
      <c r="B164" s="65" t="s">
        <v>770</v>
      </c>
      <c r="C164" s="66"/>
      <c r="D164" s="73"/>
    </row>
    <row r="165" spans="1:4" x14ac:dyDescent="0.2">
      <c r="A165" s="37">
        <v>2482</v>
      </c>
      <c r="B165" s="65" t="s">
        <v>771</v>
      </c>
      <c r="C165" s="66"/>
      <c r="D165" s="73"/>
    </row>
    <row r="166" spans="1:4" x14ac:dyDescent="0.2">
      <c r="A166" s="37">
        <v>2511</v>
      </c>
      <c r="B166" s="65" t="s">
        <v>772</v>
      </c>
      <c r="C166" s="66"/>
      <c r="D166" s="73"/>
    </row>
    <row r="167" spans="1:4" x14ac:dyDescent="0.2">
      <c r="A167" s="37">
        <v>2512</v>
      </c>
      <c r="B167" s="65" t="s">
        <v>773</v>
      </c>
      <c r="C167" s="66"/>
      <c r="D167" s="67"/>
    </row>
    <row r="168" spans="1:4" ht="25.5" x14ac:dyDescent="0.2">
      <c r="A168" s="37">
        <v>2513</v>
      </c>
      <c r="B168" s="68" t="s">
        <v>774</v>
      </c>
      <c r="C168" s="66">
        <v>56</v>
      </c>
      <c r="D168" s="73"/>
    </row>
    <row r="169" spans="1:4" x14ac:dyDescent="0.2">
      <c r="A169" s="37">
        <v>3111</v>
      </c>
      <c r="B169" s="65" t="s">
        <v>51</v>
      </c>
      <c r="C169" s="66"/>
      <c r="D169" s="73"/>
    </row>
    <row r="170" spans="1:4" ht="25.5" x14ac:dyDescent="0.2">
      <c r="A170" s="37">
        <v>3112</v>
      </c>
      <c r="B170" s="65" t="s">
        <v>775</v>
      </c>
      <c r="C170" s="66"/>
      <c r="D170" s="73"/>
    </row>
    <row r="171" spans="1:4" ht="25.5" x14ac:dyDescent="0.2">
      <c r="A171" s="37">
        <v>3113</v>
      </c>
      <c r="B171" s="65" t="s">
        <v>776</v>
      </c>
      <c r="C171" s="66"/>
      <c r="D171" s="67"/>
    </row>
    <row r="172" spans="1:4" x14ac:dyDescent="0.2">
      <c r="A172" s="37">
        <v>3114</v>
      </c>
      <c r="B172" s="65" t="s">
        <v>777</v>
      </c>
      <c r="C172" s="66"/>
      <c r="D172" s="73"/>
    </row>
    <row r="173" spans="1:4" s="75" customFormat="1" x14ac:dyDescent="0.2">
      <c r="A173" s="37">
        <v>3119</v>
      </c>
      <c r="B173" s="65" t="s">
        <v>778</v>
      </c>
      <c r="C173" s="66"/>
      <c r="D173" s="73"/>
    </row>
    <row r="174" spans="1:4" x14ac:dyDescent="0.2">
      <c r="A174" s="37">
        <v>3121</v>
      </c>
      <c r="B174" s="65" t="s">
        <v>779</v>
      </c>
      <c r="C174" s="66"/>
      <c r="D174" s="73"/>
    </row>
    <row r="175" spans="1:4" x14ac:dyDescent="0.2">
      <c r="A175" s="37">
        <v>3122</v>
      </c>
      <c r="B175" s="65" t="s">
        <v>780</v>
      </c>
      <c r="C175" s="66"/>
      <c r="D175" s="67"/>
    </row>
    <row r="176" spans="1:4" x14ac:dyDescent="0.2">
      <c r="A176" s="37">
        <v>3129</v>
      </c>
      <c r="B176" s="65" t="s">
        <v>781</v>
      </c>
      <c r="C176" s="66"/>
      <c r="D176" s="73"/>
    </row>
    <row r="177" spans="1:4" x14ac:dyDescent="0.2">
      <c r="A177" s="37">
        <v>3201</v>
      </c>
      <c r="B177" s="65" t="s">
        <v>782</v>
      </c>
      <c r="C177" s="66"/>
      <c r="D177" s="73"/>
    </row>
    <row r="178" spans="1:4" x14ac:dyDescent="0.2">
      <c r="A178" s="37">
        <v>3202</v>
      </c>
      <c r="B178" s="65" t="s">
        <v>783</v>
      </c>
      <c r="C178" s="66"/>
      <c r="D178" s="73"/>
    </row>
    <row r="179" spans="1:4" x14ac:dyDescent="0.2">
      <c r="A179" s="37">
        <v>3203</v>
      </c>
      <c r="B179" s="65" t="s">
        <v>784</v>
      </c>
      <c r="C179" s="66"/>
      <c r="D179" s="73"/>
    </row>
    <row r="180" spans="1:4" ht="25.5" x14ac:dyDescent="0.2">
      <c r="A180" s="37">
        <v>3209</v>
      </c>
      <c r="B180" s="65" t="s">
        <v>785</v>
      </c>
      <c r="C180" s="66"/>
      <c r="D180" s="73"/>
    </row>
    <row r="181" spans="1:4" ht="25.5" x14ac:dyDescent="0.2">
      <c r="A181" s="37">
        <v>4111</v>
      </c>
      <c r="B181" s="65" t="s">
        <v>786</v>
      </c>
      <c r="C181" s="66"/>
      <c r="D181" s="73"/>
    </row>
    <row r="182" spans="1:4" ht="25.5" x14ac:dyDescent="0.2">
      <c r="A182" s="37">
        <v>4112</v>
      </c>
      <c r="B182" s="65" t="s">
        <v>787</v>
      </c>
      <c r="C182" s="66"/>
      <c r="D182" s="73"/>
    </row>
    <row r="183" spans="1:4" x14ac:dyDescent="0.2">
      <c r="A183" s="37">
        <v>4113</v>
      </c>
      <c r="B183" s="65" t="s">
        <v>788</v>
      </c>
      <c r="C183" s="66"/>
      <c r="D183" s="73"/>
    </row>
    <row r="184" spans="1:4" ht="25.5" x14ac:dyDescent="0.2">
      <c r="A184" s="37">
        <v>4114</v>
      </c>
      <c r="B184" s="65" t="s">
        <v>789</v>
      </c>
      <c r="C184" s="66"/>
      <c r="D184" s="73"/>
    </row>
    <row r="185" spans="1:4" ht="25.5" x14ac:dyDescent="0.2">
      <c r="A185" s="37">
        <v>4115</v>
      </c>
      <c r="B185" s="68" t="s">
        <v>790</v>
      </c>
      <c r="C185" s="66">
        <v>55</v>
      </c>
      <c r="D185" s="73"/>
    </row>
    <row r="186" spans="1:4" ht="25.5" x14ac:dyDescent="0.2">
      <c r="A186" s="37">
        <v>4116</v>
      </c>
      <c r="B186" s="65" t="s">
        <v>791</v>
      </c>
      <c r="C186" s="66"/>
      <c r="D186" s="73"/>
    </row>
    <row r="187" spans="1:4" x14ac:dyDescent="0.2">
      <c r="A187" s="37">
        <v>4118</v>
      </c>
      <c r="B187" s="65" t="s">
        <v>73</v>
      </c>
      <c r="C187" s="66"/>
      <c r="D187" s="73"/>
    </row>
    <row r="188" spans="1:4" ht="25.5" x14ac:dyDescent="0.2">
      <c r="A188" s="37">
        <v>4119</v>
      </c>
      <c r="B188" s="65" t="s">
        <v>792</v>
      </c>
      <c r="C188" s="66"/>
      <c r="D188" s="73"/>
    </row>
    <row r="189" spans="1:4" x14ac:dyDescent="0.2">
      <c r="A189" s="37">
        <v>4121</v>
      </c>
      <c r="B189" s="65" t="s">
        <v>74</v>
      </c>
      <c r="C189" s="66"/>
      <c r="D189" s="73"/>
    </row>
    <row r="190" spans="1:4" x14ac:dyDescent="0.2">
      <c r="A190" s="37">
        <v>4122</v>
      </c>
      <c r="B190" s="65" t="s">
        <v>75</v>
      </c>
      <c r="C190" s="66"/>
      <c r="D190" s="73"/>
    </row>
    <row r="191" spans="1:4" x14ac:dyDescent="0.2">
      <c r="A191" s="37">
        <v>4123</v>
      </c>
      <c r="B191" s="65" t="s">
        <v>793</v>
      </c>
      <c r="C191" s="66"/>
      <c r="D191" s="73"/>
    </row>
    <row r="192" spans="1:4" ht="25.5" x14ac:dyDescent="0.2">
      <c r="A192" s="37">
        <v>4129</v>
      </c>
      <c r="B192" s="65" t="s">
        <v>794</v>
      </c>
      <c r="C192" s="66"/>
      <c r="D192" s="73"/>
    </row>
    <row r="193" spans="1:4" ht="25.5" x14ac:dyDescent="0.2">
      <c r="A193" s="37">
        <v>4131</v>
      </c>
      <c r="B193" s="65" t="s">
        <v>795</v>
      </c>
      <c r="C193" s="66"/>
      <c r="D193" s="73"/>
    </row>
    <row r="194" spans="1:4" x14ac:dyDescent="0.2">
      <c r="A194" s="37">
        <v>4132</v>
      </c>
      <c r="B194" s="65" t="s">
        <v>796</v>
      </c>
      <c r="C194" s="66"/>
      <c r="D194" s="73"/>
    </row>
    <row r="195" spans="1:4" ht="25.5" x14ac:dyDescent="0.2">
      <c r="A195" s="37">
        <v>4133</v>
      </c>
      <c r="B195" s="65" t="s">
        <v>797</v>
      </c>
      <c r="C195" s="66"/>
      <c r="D195" s="67"/>
    </row>
    <row r="196" spans="1:4" x14ac:dyDescent="0.2">
      <c r="A196" s="37">
        <v>4134</v>
      </c>
      <c r="B196" s="65" t="s">
        <v>798</v>
      </c>
      <c r="C196" s="66"/>
      <c r="D196" s="73"/>
    </row>
    <row r="197" spans="1:4" x14ac:dyDescent="0.2">
      <c r="A197" s="37">
        <v>4135</v>
      </c>
      <c r="B197" s="65" t="s">
        <v>799</v>
      </c>
      <c r="C197" s="66"/>
      <c r="D197" s="73"/>
    </row>
    <row r="198" spans="1:4" x14ac:dyDescent="0.2">
      <c r="A198" s="37">
        <v>4136</v>
      </c>
      <c r="B198" s="68" t="s">
        <v>800</v>
      </c>
      <c r="C198" s="66">
        <v>57</v>
      </c>
      <c r="D198" s="67"/>
    </row>
    <row r="199" spans="1:4" s="81" customFormat="1" ht="38.25" x14ac:dyDescent="0.2">
      <c r="A199" s="43">
        <v>4137</v>
      </c>
      <c r="B199" s="65" t="s">
        <v>801</v>
      </c>
      <c r="C199" s="79"/>
      <c r="D199" s="80"/>
    </row>
    <row r="200" spans="1:4" s="81" customFormat="1" x14ac:dyDescent="0.2">
      <c r="A200" s="37">
        <v>4139</v>
      </c>
      <c r="B200" s="65" t="s">
        <v>802</v>
      </c>
      <c r="C200" s="82"/>
      <c r="D200" s="80"/>
    </row>
    <row r="201" spans="1:4" s="81" customFormat="1" x14ac:dyDescent="0.2">
      <c r="A201" s="37">
        <v>4140</v>
      </c>
      <c r="B201" s="65" t="s">
        <v>803</v>
      </c>
      <c r="C201" s="82"/>
      <c r="D201" s="80"/>
    </row>
    <row r="202" spans="1:4" x14ac:dyDescent="0.2">
      <c r="A202" s="37">
        <v>4151</v>
      </c>
      <c r="B202" s="65" t="s">
        <v>76</v>
      </c>
      <c r="C202" s="66"/>
      <c r="D202" s="73"/>
    </row>
    <row r="203" spans="1:4" ht="25.5" x14ac:dyDescent="0.2">
      <c r="A203" s="37">
        <v>4152</v>
      </c>
      <c r="B203" s="65" t="s">
        <v>804</v>
      </c>
      <c r="C203" s="66"/>
      <c r="D203" s="73"/>
    </row>
    <row r="204" spans="1:4" x14ac:dyDescent="0.2">
      <c r="A204" s="37">
        <v>4153</v>
      </c>
      <c r="B204" s="65" t="s">
        <v>805</v>
      </c>
      <c r="C204" s="66"/>
      <c r="D204" s="73"/>
    </row>
    <row r="205" spans="1:4" x14ac:dyDescent="0.2">
      <c r="A205" s="37">
        <v>4155</v>
      </c>
      <c r="B205" s="65" t="s">
        <v>806</v>
      </c>
      <c r="C205" s="66"/>
      <c r="D205" s="73"/>
    </row>
    <row r="206" spans="1:4" x14ac:dyDescent="0.2">
      <c r="A206" s="37">
        <v>4156</v>
      </c>
      <c r="B206" s="65" t="s">
        <v>807</v>
      </c>
      <c r="C206" s="66"/>
      <c r="D206" s="73"/>
    </row>
    <row r="207" spans="1:4" x14ac:dyDescent="0.2">
      <c r="A207" s="37">
        <v>4159</v>
      </c>
      <c r="B207" s="65" t="s">
        <v>808</v>
      </c>
      <c r="C207" s="66"/>
      <c r="D207" s="73"/>
    </row>
    <row r="208" spans="1:4" ht="25.5" x14ac:dyDescent="0.2">
      <c r="A208" s="37">
        <v>4160</v>
      </c>
      <c r="B208" s="65" t="s">
        <v>809</v>
      </c>
      <c r="C208" s="66"/>
      <c r="D208" s="73"/>
    </row>
    <row r="209" spans="1:4" ht="25.5" x14ac:dyDescent="0.2">
      <c r="A209" s="37">
        <v>4211</v>
      </c>
      <c r="B209" s="65" t="s">
        <v>810</v>
      </c>
      <c r="C209" s="66"/>
      <c r="D209" s="73"/>
    </row>
    <row r="210" spans="1:4" ht="25.5" x14ac:dyDescent="0.2">
      <c r="A210" s="37">
        <v>4212</v>
      </c>
      <c r="B210" s="65" t="s">
        <v>811</v>
      </c>
      <c r="C210" s="66"/>
      <c r="D210" s="73"/>
    </row>
    <row r="211" spans="1:4" x14ac:dyDescent="0.2">
      <c r="A211" s="37">
        <v>4213</v>
      </c>
      <c r="B211" s="65" t="s">
        <v>78</v>
      </c>
      <c r="C211" s="66"/>
      <c r="D211" s="73"/>
    </row>
    <row r="212" spans="1:4" ht="25.5" x14ac:dyDescent="0.2">
      <c r="A212" s="37">
        <v>4214</v>
      </c>
      <c r="B212" s="65" t="s">
        <v>812</v>
      </c>
      <c r="C212" s="66"/>
      <c r="D212" s="73"/>
    </row>
    <row r="213" spans="1:4" ht="25.5" x14ac:dyDescent="0.2">
      <c r="A213" s="37">
        <v>4216</v>
      </c>
      <c r="B213" s="65" t="s">
        <v>813</v>
      </c>
      <c r="C213" s="66"/>
      <c r="D213" s="73"/>
    </row>
    <row r="214" spans="1:4" x14ac:dyDescent="0.2">
      <c r="A214" s="37">
        <v>4218</v>
      </c>
      <c r="B214" s="65" t="s">
        <v>79</v>
      </c>
      <c r="C214" s="66"/>
      <c r="D214" s="73"/>
    </row>
    <row r="215" spans="1:4" ht="25.5" x14ac:dyDescent="0.2">
      <c r="A215" s="37">
        <v>4219</v>
      </c>
      <c r="B215" s="65" t="s">
        <v>814</v>
      </c>
      <c r="C215" s="66"/>
      <c r="D215" s="73"/>
    </row>
    <row r="216" spans="1:4" x14ac:dyDescent="0.2">
      <c r="A216" s="37">
        <v>4221</v>
      </c>
      <c r="B216" s="65" t="s">
        <v>80</v>
      </c>
      <c r="C216" s="66"/>
      <c r="D216" s="73"/>
    </row>
    <row r="217" spans="1:4" x14ac:dyDescent="0.2">
      <c r="A217" s="37">
        <v>4222</v>
      </c>
      <c r="B217" s="65" t="s">
        <v>815</v>
      </c>
      <c r="C217" s="66"/>
      <c r="D217" s="73"/>
    </row>
    <row r="218" spans="1:4" x14ac:dyDescent="0.2">
      <c r="A218" s="37">
        <v>4223</v>
      </c>
      <c r="B218" s="65" t="s">
        <v>816</v>
      </c>
      <c r="C218" s="66"/>
      <c r="D218" s="73"/>
    </row>
    <row r="219" spans="1:4" ht="25.5" x14ac:dyDescent="0.2">
      <c r="A219" s="37">
        <v>4229</v>
      </c>
      <c r="B219" s="65" t="s">
        <v>817</v>
      </c>
      <c r="C219" s="66"/>
      <c r="D219" s="73"/>
    </row>
    <row r="220" spans="1:4" x14ac:dyDescent="0.2">
      <c r="A220" s="37">
        <v>4231</v>
      </c>
      <c r="B220" s="65" t="s">
        <v>818</v>
      </c>
      <c r="C220" s="66"/>
      <c r="D220" s="73"/>
    </row>
    <row r="221" spans="1:4" x14ac:dyDescent="0.2">
      <c r="A221" s="37">
        <v>4232</v>
      </c>
      <c r="B221" s="65" t="s">
        <v>819</v>
      </c>
      <c r="C221" s="66"/>
      <c r="D221" s="73"/>
    </row>
    <row r="222" spans="1:4" x14ac:dyDescent="0.2">
      <c r="A222" s="37">
        <v>4233</v>
      </c>
      <c r="B222" s="65" t="s">
        <v>820</v>
      </c>
      <c r="C222" s="66"/>
      <c r="D222" s="73"/>
    </row>
    <row r="223" spans="1:4" x14ac:dyDescent="0.2">
      <c r="A223" s="37">
        <v>4234</v>
      </c>
      <c r="B223" s="65" t="s">
        <v>821</v>
      </c>
      <c r="C223" s="66"/>
      <c r="D223" s="73"/>
    </row>
    <row r="224" spans="1:4" x14ac:dyDescent="0.2">
      <c r="A224" s="37">
        <v>4235</v>
      </c>
      <c r="B224" s="65" t="s">
        <v>822</v>
      </c>
      <c r="C224" s="66"/>
      <c r="D224" s="73"/>
    </row>
    <row r="225" spans="1:4" x14ac:dyDescent="0.2">
      <c r="A225" s="37">
        <v>4240</v>
      </c>
      <c r="B225" s="65" t="s">
        <v>823</v>
      </c>
      <c r="C225" s="66"/>
      <c r="D225" s="73"/>
    </row>
    <row r="226" spans="1:4" ht="38.25" x14ac:dyDescent="0.2">
      <c r="A226" s="43">
        <v>4251</v>
      </c>
      <c r="B226" s="65" t="s">
        <v>824</v>
      </c>
      <c r="C226" s="66"/>
      <c r="D226" s="73"/>
    </row>
    <row r="227" spans="1:4" ht="25.5" x14ac:dyDescent="0.2">
      <c r="A227" s="37">
        <v>5011</v>
      </c>
      <c r="B227" s="65" t="s">
        <v>825</v>
      </c>
      <c r="C227" s="66"/>
      <c r="D227" s="73"/>
    </row>
    <row r="228" spans="1:4" ht="25.5" x14ac:dyDescent="0.2">
      <c r="A228" s="37">
        <v>5012</v>
      </c>
      <c r="B228" s="65" t="s">
        <v>826</v>
      </c>
      <c r="C228" s="66"/>
      <c r="D228" s="73"/>
    </row>
    <row r="229" spans="1:4" ht="25.5" x14ac:dyDescent="0.2">
      <c r="A229" s="37">
        <v>5013</v>
      </c>
      <c r="B229" s="65" t="s">
        <v>827</v>
      </c>
      <c r="C229" s="66"/>
      <c r="D229" s="73"/>
    </row>
    <row r="230" spans="1:4" ht="25.5" x14ac:dyDescent="0.2">
      <c r="A230" s="37">
        <v>5014</v>
      </c>
      <c r="B230" s="65" t="s">
        <v>828</v>
      </c>
      <c r="C230" s="66"/>
      <c r="D230" s="73"/>
    </row>
    <row r="231" spans="1:4" x14ac:dyDescent="0.2">
      <c r="A231" s="37">
        <v>5019</v>
      </c>
      <c r="B231" s="65" t="s">
        <v>829</v>
      </c>
      <c r="C231" s="66"/>
      <c r="D231" s="73"/>
    </row>
    <row r="232" spans="1:4" x14ac:dyDescent="0.2">
      <c r="A232" s="37">
        <v>5021</v>
      </c>
      <c r="B232" s="65" t="s">
        <v>830</v>
      </c>
      <c r="C232" s="66"/>
      <c r="D232" s="67"/>
    </row>
    <row r="233" spans="1:4" x14ac:dyDescent="0.2">
      <c r="A233" s="37">
        <v>5022</v>
      </c>
      <c r="B233" s="65" t="s">
        <v>831</v>
      </c>
      <c r="C233" s="66"/>
      <c r="D233" s="67"/>
    </row>
    <row r="234" spans="1:4" x14ac:dyDescent="0.2">
      <c r="A234" s="37">
        <v>5023</v>
      </c>
      <c r="B234" s="65" t="s">
        <v>832</v>
      </c>
      <c r="C234" s="66"/>
      <c r="D234" s="73"/>
    </row>
    <row r="235" spans="1:4" x14ac:dyDescent="0.2">
      <c r="A235" s="37">
        <v>5024</v>
      </c>
      <c r="B235" s="65" t="s">
        <v>833</v>
      </c>
      <c r="C235" s="66"/>
      <c r="D235" s="73"/>
    </row>
    <row r="236" spans="1:4" x14ac:dyDescent="0.2">
      <c r="A236" s="37">
        <v>5025</v>
      </c>
      <c r="B236" s="65" t="s">
        <v>473</v>
      </c>
      <c r="C236" s="66"/>
      <c r="D236" s="73"/>
    </row>
    <row r="237" spans="1:4" x14ac:dyDescent="0.2">
      <c r="A237" s="37">
        <v>5026</v>
      </c>
      <c r="B237" s="65" t="s">
        <v>470</v>
      </c>
      <c r="C237" s="66"/>
      <c r="D237" s="73"/>
    </row>
    <row r="238" spans="1:4" x14ac:dyDescent="0.2">
      <c r="A238" s="37">
        <v>5027</v>
      </c>
      <c r="B238" s="65" t="s">
        <v>834</v>
      </c>
      <c r="C238" s="66"/>
      <c r="D238" s="73"/>
    </row>
    <row r="239" spans="1:4" x14ac:dyDescent="0.2">
      <c r="A239" s="37">
        <v>5028</v>
      </c>
      <c r="B239" s="65" t="s">
        <v>835</v>
      </c>
      <c r="C239" s="66"/>
      <c r="D239" s="73"/>
    </row>
    <row r="240" spans="1:4" x14ac:dyDescent="0.2">
      <c r="A240" s="34">
        <v>5029</v>
      </c>
      <c r="B240" s="83" t="s">
        <v>836</v>
      </c>
      <c r="C240" s="66"/>
      <c r="D240" s="73"/>
    </row>
    <row r="241" spans="1:4" ht="25.5" x14ac:dyDescent="0.2">
      <c r="A241" s="34">
        <v>5031</v>
      </c>
      <c r="B241" s="83" t="s">
        <v>837</v>
      </c>
      <c r="C241" s="66"/>
      <c r="D241" s="73"/>
    </row>
    <row r="242" spans="1:4" x14ac:dyDescent="0.2">
      <c r="A242" s="34">
        <v>5032</v>
      </c>
      <c r="B242" s="83" t="s">
        <v>838</v>
      </c>
      <c r="C242" s="66"/>
      <c r="D242" s="73"/>
    </row>
    <row r="243" spans="1:4" x14ac:dyDescent="0.2">
      <c r="A243" s="34">
        <v>5038</v>
      </c>
      <c r="B243" s="83" t="s">
        <v>839</v>
      </c>
      <c r="C243" s="66"/>
      <c r="D243" s="73"/>
    </row>
    <row r="244" spans="1:4" x14ac:dyDescent="0.2">
      <c r="A244" s="34">
        <v>5039</v>
      </c>
      <c r="B244" s="83" t="s">
        <v>840</v>
      </c>
      <c r="C244" s="66"/>
      <c r="D244" s="67"/>
    </row>
    <row r="245" spans="1:4" x14ac:dyDescent="0.2">
      <c r="A245" s="34">
        <v>5041</v>
      </c>
      <c r="B245" s="83" t="s">
        <v>162</v>
      </c>
      <c r="C245" s="66"/>
      <c r="D245" s="67"/>
    </row>
    <row r="246" spans="1:4" x14ac:dyDescent="0.2">
      <c r="A246" s="34">
        <v>5042</v>
      </c>
      <c r="B246" s="83" t="s">
        <v>841</v>
      </c>
      <c r="C246" s="66"/>
      <c r="D246" s="73"/>
    </row>
    <row r="247" spans="1:4" x14ac:dyDescent="0.2">
      <c r="A247" s="34">
        <v>5051</v>
      </c>
      <c r="B247" s="83" t="s">
        <v>842</v>
      </c>
      <c r="C247" s="66"/>
      <c r="D247" s="73"/>
    </row>
    <row r="248" spans="1:4" x14ac:dyDescent="0.2">
      <c r="A248" s="34">
        <v>5061</v>
      </c>
      <c r="B248" s="83" t="s">
        <v>843</v>
      </c>
      <c r="C248" s="66"/>
      <c r="D248" s="67"/>
    </row>
    <row r="249" spans="1:4" x14ac:dyDescent="0.2">
      <c r="A249" s="34">
        <v>5122</v>
      </c>
      <c r="B249" s="83" t="s">
        <v>844</v>
      </c>
      <c r="C249" s="66"/>
      <c r="D249" s="73"/>
    </row>
    <row r="250" spans="1:4" x14ac:dyDescent="0.2">
      <c r="A250" s="34">
        <v>5123</v>
      </c>
      <c r="B250" s="83" t="s">
        <v>845</v>
      </c>
      <c r="C250" s="66"/>
      <c r="D250" s="73"/>
    </row>
    <row r="251" spans="1:4" x14ac:dyDescent="0.2">
      <c r="A251" s="34">
        <v>5131</v>
      </c>
      <c r="B251" s="83" t="s">
        <v>846</v>
      </c>
      <c r="C251" s="66"/>
      <c r="D251" s="73"/>
    </row>
    <row r="252" spans="1:4" x14ac:dyDescent="0.2">
      <c r="A252" s="34">
        <v>5132</v>
      </c>
      <c r="B252" s="83" t="s">
        <v>847</v>
      </c>
      <c r="C252" s="66"/>
      <c r="D252" s="73"/>
    </row>
    <row r="253" spans="1:4" x14ac:dyDescent="0.2">
      <c r="A253" s="34">
        <v>5133</v>
      </c>
      <c r="B253" s="84" t="s">
        <v>848</v>
      </c>
      <c r="C253" s="66">
        <v>59</v>
      </c>
      <c r="D253" s="73"/>
    </row>
    <row r="254" spans="1:4" x14ac:dyDescent="0.2">
      <c r="A254" s="34">
        <v>5134</v>
      </c>
      <c r="B254" s="83" t="s">
        <v>849</v>
      </c>
      <c r="C254" s="66"/>
      <c r="D254" s="73"/>
    </row>
    <row r="255" spans="1:4" x14ac:dyDescent="0.2">
      <c r="A255" s="34">
        <v>5135</v>
      </c>
      <c r="B255" s="83" t="s">
        <v>850</v>
      </c>
      <c r="C255" s="66"/>
      <c r="D255" s="73"/>
    </row>
    <row r="256" spans="1:4" x14ac:dyDescent="0.2">
      <c r="A256" s="34">
        <v>5136</v>
      </c>
      <c r="B256" s="84" t="s">
        <v>851</v>
      </c>
      <c r="C256" s="66">
        <v>60</v>
      </c>
      <c r="D256" s="73"/>
    </row>
    <row r="257" spans="1:4" x14ac:dyDescent="0.2">
      <c r="A257" s="34">
        <v>5137</v>
      </c>
      <c r="B257" s="84" t="s">
        <v>852</v>
      </c>
      <c r="C257" s="66">
        <v>61</v>
      </c>
      <c r="D257" s="73"/>
    </row>
    <row r="258" spans="1:4" x14ac:dyDescent="0.2">
      <c r="A258" s="34">
        <v>5138</v>
      </c>
      <c r="B258" s="83" t="s">
        <v>853</v>
      </c>
      <c r="C258" s="66"/>
      <c r="D258" s="67"/>
    </row>
    <row r="259" spans="1:4" x14ac:dyDescent="0.2">
      <c r="A259" s="34">
        <v>5139</v>
      </c>
      <c r="B259" s="83" t="s">
        <v>854</v>
      </c>
      <c r="C259" s="66"/>
      <c r="D259" s="73"/>
    </row>
    <row r="260" spans="1:4" x14ac:dyDescent="0.2">
      <c r="A260" s="34">
        <v>5141</v>
      </c>
      <c r="B260" s="83" t="s">
        <v>855</v>
      </c>
      <c r="C260" s="66"/>
      <c r="D260" s="73"/>
    </row>
    <row r="261" spans="1:4" x14ac:dyDescent="0.2">
      <c r="A261" s="34">
        <v>5142</v>
      </c>
      <c r="B261" s="83" t="s">
        <v>856</v>
      </c>
      <c r="C261" s="66"/>
      <c r="D261" s="67"/>
    </row>
    <row r="262" spans="1:4" x14ac:dyDescent="0.2">
      <c r="A262" s="34">
        <v>5143</v>
      </c>
      <c r="B262" s="83" t="s">
        <v>857</v>
      </c>
      <c r="C262" s="66"/>
      <c r="D262" s="67"/>
    </row>
    <row r="263" spans="1:4" x14ac:dyDescent="0.2">
      <c r="A263" s="34">
        <v>5144</v>
      </c>
      <c r="B263" s="83" t="s">
        <v>858</v>
      </c>
      <c r="C263" s="66"/>
      <c r="D263" s="67"/>
    </row>
    <row r="264" spans="1:4" ht="25.5" x14ac:dyDescent="0.2">
      <c r="A264" s="34">
        <v>5145</v>
      </c>
      <c r="B264" s="83" t="s">
        <v>859</v>
      </c>
      <c r="C264" s="66"/>
      <c r="D264" s="67"/>
    </row>
    <row r="265" spans="1:4" ht="25.5" x14ac:dyDescent="0.2">
      <c r="A265" s="34">
        <v>5146</v>
      </c>
      <c r="B265" s="83" t="s">
        <v>860</v>
      </c>
      <c r="C265" s="66"/>
      <c r="D265" s="73"/>
    </row>
    <row r="266" spans="1:4" ht="25.5" x14ac:dyDescent="0.2">
      <c r="A266" s="34">
        <v>5147</v>
      </c>
      <c r="B266" s="83" t="s">
        <v>861</v>
      </c>
      <c r="C266" s="66"/>
      <c r="D266" s="73"/>
    </row>
    <row r="267" spans="1:4" ht="25.5" x14ac:dyDescent="0.2">
      <c r="A267" s="34">
        <v>5148</v>
      </c>
      <c r="B267" s="83" t="s">
        <v>862</v>
      </c>
      <c r="C267" s="66"/>
      <c r="D267" s="73"/>
    </row>
    <row r="268" spans="1:4" x14ac:dyDescent="0.2">
      <c r="A268" s="34">
        <v>5149</v>
      </c>
      <c r="B268" s="83" t="s">
        <v>863</v>
      </c>
      <c r="C268" s="66"/>
      <c r="D268" s="73"/>
    </row>
    <row r="269" spans="1:4" x14ac:dyDescent="0.2">
      <c r="A269" s="34">
        <v>5151</v>
      </c>
      <c r="B269" s="83" t="s">
        <v>864</v>
      </c>
      <c r="C269" s="66"/>
      <c r="D269" s="73"/>
    </row>
    <row r="270" spans="1:4" x14ac:dyDescent="0.2">
      <c r="A270" s="34">
        <v>5152</v>
      </c>
      <c r="B270" s="83" t="s">
        <v>865</v>
      </c>
      <c r="C270" s="66"/>
      <c r="D270" s="73"/>
    </row>
    <row r="271" spans="1:4" x14ac:dyDescent="0.2">
      <c r="A271" s="34">
        <v>5153</v>
      </c>
      <c r="B271" s="83" t="s">
        <v>866</v>
      </c>
      <c r="C271" s="66"/>
      <c r="D271" s="73"/>
    </row>
    <row r="272" spans="1:4" x14ac:dyDescent="0.2">
      <c r="A272" s="34">
        <v>5154</v>
      </c>
      <c r="B272" s="83" t="s">
        <v>225</v>
      </c>
      <c r="C272" s="66"/>
      <c r="D272" s="73"/>
    </row>
    <row r="273" spans="1:4" x14ac:dyDescent="0.2">
      <c r="A273" s="34">
        <v>5155</v>
      </c>
      <c r="B273" s="83" t="s">
        <v>867</v>
      </c>
      <c r="C273" s="66"/>
      <c r="D273" s="73"/>
    </row>
    <row r="274" spans="1:4" x14ac:dyDescent="0.2">
      <c r="A274" s="34">
        <v>5156</v>
      </c>
      <c r="B274" s="84" t="s">
        <v>868</v>
      </c>
      <c r="C274" s="66">
        <v>62</v>
      </c>
      <c r="D274" s="67"/>
    </row>
    <row r="275" spans="1:4" x14ac:dyDescent="0.2">
      <c r="A275" s="34">
        <v>5157</v>
      </c>
      <c r="B275" s="83" t="s">
        <v>869</v>
      </c>
      <c r="C275" s="66"/>
      <c r="D275" s="73"/>
    </row>
    <row r="276" spans="1:4" x14ac:dyDescent="0.2">
      <c r="A276" s="34">
        <v>5159</v>
      </c>
      <c r="B276" s="83" t="s">
        <v>870</v>
      </c>
      <c r="C276" s="66"/>
      <c r="D276" s="73"/>
    </row>
    <row r="277" spans="1:4" x14ac:dyDescent="0.2">
      <c r="A277" s="34">
        <v>5161</v>
      </c>
      <c r="B277" s="83" t="s">
        <v>871</v>
      </c>
      <c r="C277" s="66"/>
      <c r="D277" s="67"/>
    </row>
    <row r="278" spans="1:4" x14ac:dyDescent="0.2">
      <c r="A278" s="34">
        <v>5162</v>
      </c>
      <c r="B278" s="83" t="s">
        <v>872</v>
      </c>
      <c r="C278" s="66"/>
      <c r="D278" s="73"/>
    </row>
    <row r="279" spans="1:4" x14ac:dyDescent="0.2">
      <c r="A279" s="34">
        <v>5163</v>
      </c>
      <c r="B279" s="83" t="s">
        <v>873</v>
      </c>
      <c r="C279" s="66"/>
      <c r="D279" s="67"/>
    </row>
    <row r="280" spans="1:4" x14ac:dyDescent="0.2">
      <c r="A280" s="34">
        <v>5164</v>
      </c>
      <c r="B280" s="83" t="s">
        <v>874</v>
      </c>
      <c r="C280" s="66"/>
      <c r="D280" s="73"/>
    </row>
    <row r="281" spans="1:4" x14ac:dyDescent="0.2">
      <c r="A281" s="34">
        <v>5165</v>
      </c>
      <c r="B281" s="83" t="s">
        <v>875</v>
      </c>
      <c r="C281" s="66"/>
      <c r="D281" s="67"/>
    </row>
    <row r="282" spans="1:4" x14ac:dyDescent="0.2">
      <c r="A282" s="34">
        <v>5166</v>
      </c>
      <c r="B282" s="83" t="s">
        <v>876</v>
      </c>
      <c r="C282" s="66"/>
      <c r="D282" s="67"/>
    </row>
    <row r="283" spans="1:4" x14ac:dyDescent="0.2">
      <c r="A283" s="34">
        <v>5167</v>
      </c>
      <c r="B283" s="83" t="s">
        <v>877</v>
      </c>
      <c r="C283" s="66"/>
      <c r="D283" s="73"/>
    </row>
    <row r="284" spans="1:4" ht="25.5" x14ac:dyDescent="0.2">
      <c r="A284" s="34">
        <v>5168</v>
      </c>
      <c r="B284" s="84" t="s">
        <v>878</v>
      </c>
      <c r="C284" s="66">
        <v>63</v>
      </c>
      <c r="D284" s="67"/>
    </row>
    <row r="285" spans="1:4" x14ac:dyDescent="0.2">
      <c r="A285" s="34">
        <v>5169</v>
      </c>
      <c r="B285" s="84" t="s">
        <v>879</v>
      </c>
      <c r="C285" s="66">
        <v>64</v>
      </c>
      <c r="D285" s="73"/>
    </row>
    <row r="286" spans="1:4" x14ac:dyDescent="0.2">
      <c r="A286" s="34">
        <v>5171</v>
      </c>
      <c r="B286" s="84" t="s">
        <v>880</v>
      </c>
      <c r="C286" s="66">
        <v>65</v>
      </c>
      <c r="D286" s="73"/>
    </row>
    <row r="287" spans="1:4" x14ac:dyDescent="0.2">
      <c r="A287" s="34">
        <v>5172</v>
      </c>
      <c r="B287" s="83" t="s">
        <v>881</v>
      </c>
      <c r="C287" s="66"/>
      <c r="D287" s="73"/>
    </row>
    <row r="288" spans="1:4" x14ac:dyDescent="0.2">
      <c r="A288" s="34">
        <v>5173</v>
      </c>
      <c r="B288" s="83" t="s">
        <v>882</v>
      </c>
      <c r="C288" s="66"/>
      <c r="D288" s="73"/>
    </row>
    <row r="289" spans="1:4" x14ac:dyDescent="0.2">
      <c r="A289" s="34">
        <v>5175</v>
      </c>
      <c r="B289" s="83" t="s">
        <v>883</v>
      </c>
      <c r="C289" s="66"/>
      <c r="D289" s="73"/>
    </row>
    <row r="290" spans="1:4" x14ac:dyDescent="0.2">
      <c r="A290" s="34">
        <v>5176</v>
      </c>
      <c r="B290" s="83" t="s">
        <v>884</v>
      </c>
      <c r="C290" s="66"/>
      <c r="D290" s="67"/>
    </row>
    <row r="291" spans="1:4" x14ac:dyDescent="0.2">
      <c r="A291" s="34">
        <v>5177</v>
      </c>
      <c r="B291" s="83" t="s">
        <v>885</v>
      </c>
      <c r="C291" s="66"/>
      <c r="D291" s="67"/>
    </row>
    <row r="292" spans="1:4" x14ac:dyDescent="0.2">
      <c r="A292" s="34">
        <v>5178</v>
      </c>
      <c r="B292" s="83" t="s">
        <v>886</v>
      </c>
      <c r="C292" s="66"/>
      <c r="D292" s="73"/>
    </row>
    <row r="293" spans="1:4" x14ac:dyDescent="0.2">
      <c r="A293" s="34">
        <v>5179</v>
      </c>
      <c r="B293" s="83" t="s">
        <v>887</v>
      </c>
      <c r="C293" s="66"/>
      <c r="D293" s="67"/>
    </row>
    <row r="294" spans="1:4" x14ac:dyDescent="0.2">
      <c r="A294" s="34">
        <v>5181</v>
      </c>
      <c r="B294" s="83" t="s">
        <v>888</v>
      </c>
      <c r="C294" s="66"/>
      <c r="D294" s="73"/>
    </row>
    <row r="295" spans="1:4" x14ac:dyDescent="0.2">
      <c r="A295" s="34">
        <v>5182</v>
      </c>
      <c r="B295" s="84" t="s">
        <v>889</v>
      </c>
      <c r="C295" s="66">
        <v>66</v>
      </c>
      <c r="D295" s="73"/>
    </row>
    <row r="296" spans="1:4" x14ac:dyDescent="0.2">
      <c r="A296" s="34">
        <v>5183</v>
      </c>
      <c r="B296" s="83" t="s">
        <v>890</v>
      </c>
      <c r="C296" s="66"/>
      <c r="D296" s="73"/>
    </row>
    <row r="297" spans="1:4" x14ac:dyDescent="0.2">
      <c r="A297" s="34">
        <v>5184</v>
      </c>
      <c r="B297" s="83" t="s">
        <v>891</v>
      </c>
      <c r="C297" s="66"/>
      <c r="D297" s="73"/>
    </row>
    <row r="298" spans="1:4" x14ac:dyDescent="0.2">
      <c r="A298" s="34">
        <v>5185</v>
      </c>
      <c r="B298" s="83" t="s">
        <v>892</v>
      </c>
      <c r="C298" s="66"/>
      <c r="D298" s="67"/>
    </row>
    <row r="299" spans="1:4" x14ac:dyDescent="0.2">
      <c r="A299" s="34">
        <v>5189</v>
      </c>
      <c r="B299" s="83" t="s">
        <v>893</v>
      </c>
      <c r="C299" s="66"/>
      <c r="D299" s="73"/>
    </row>
    <row r="300" spans="1:4" x14ac:dyDescent="0.2">
      <c r="A300" s="34">
        <v>5191</v>
      </c>
      <c r="B300" s="84" t="s">
        <v>894</v>
      </c>
      <c r="C300" s="66">
        <v>67</v>
      </c>
      <c r="D300" s="73"/>
    </row>
    <row r="301" spans="1:4" x14ac:dyDescent="0.2">
      <c r="A301" s="34">
        <v>5192</v>
      </c>
      <c r="B301" s="84" t="s">
        <v>895</v>
      </c>
      <c r="C301" s="66">
        <v>68</v>
      </c>
      <c r="D301" s="73"/>
    </row>
    <row r="302" spans="1:4" x14ac:dyDescent="0.2">
      <c r="A302" s="34">
        <v>5193</v>
      </c>
      <c r="B302" s="84" t="s">
        <v>896</v>
      </c>
      <c r="C302" s="66">
        <v>69</v>
      </c>
      <c r="D302" s="67"/>
    </row>
    <row r="303" spans="1:4" x14ac:dyDescent="0.2">
      <c r="A303" s="34">
        <v>5194</v>
      </c>
      <c r="B303" s="83" t="s">
        <v>897</v>
      </c>
      <c r="C303" s="66"/>
      <c r="D303" s="73"/>
    </row>
    <row r="304" spans="1:4" ht="25.5" x14ac:dyDescent="0.2">
      <c r="A304" s="34">
        <v>5195</v>
      </c>
      <c r="B304" s="83" t="s">
        <v>898</v>
      </c>
      <c r="C304" s="66"/>
      <c r="D304" s="67"/>
    </row>
    <row r="305" spans="1:4" ht="25.5" x14ac:dyDescent="0.2">
      <c r="A305" s="34">
        <v>5196</v>
      </c>
      <c r="B305" s="83" t="s">
        <v>899</v>
      </c>
      <c r="C305" s="66"/>
      <c r="D305" s="67"/>
    </row>
    <row r="306" spans="1:4" ht="25.5" x14ac:dyDescent="0.2">
      <c r="A306" s="34">
        <v>5197</v>
      </c>
      <c r="B306" s="83" t="s">
        <v>900</v>
      </c>
      <c r="C306" s="66"/>
      <c r="D306" s="73"/>
    </row>
    <row r="307" spans="1:4" ht="25.5" x14ac:dyDescent="0.2">
      <c r="A307" s="34">
        <v>5198</v>
      </c>
      <c r="B307" s="83" t="s">
        <v>901</v>
      </c>
      <c r="C307" s="66"/>
      <c r="D307" s="73"/>
    </row>
    <row r="308" spans="1:4" x14ac:dyDescent="0.2">
      <c r="A308" s="34">
        <v>5199</v>
      </c>
      <c r="B308" s="84" t="s">
        <v>902</v>
      </c>
      <c r="C308" s="66">
        <v>70</v>
      </c>
      <c r="D308" s="73"/>
    </row>
    <row r="309" spans="1:4" x14ac:dyDescent="0.2">
      <c r="A309" s="34">
        <v>5211</v>
      </c>
      <c r="B309" s="83" t="s">
        <v>903</v>
      </c>
      <c r="C309" s="66"/>
      <c r="D309" s="73"/>
    </row>
    <row r="310" spans="1:4" ht="25.5" x14ac:dyDescent="0.2">
      <c r="A310" s="34">
        <v>5212</v>
      </c>
      <c r="B310" s="83" t="s">
        <v>904</v>
      </c>
      <c r="C310" s="66"/>
      <c r="D310" s="73"/>
    </row>
    <row r="311" spans="1:4" ht="25.5" x14ac:dyDescent="0.2">
      <c r="A311" s="34">
        <v>5213</v>
      </c>
      <c r="B311" s="83" t="s">
        <v>905</v>
      </c>
      <c r="C311" s="66"/>
      <c r="D311" s="73"/>
    </row>
    <row r="312" spans="1:4" ht="25.5" x14ac:dyDescent="0.2">
      <c r="A312" s="34">
        <v>5214</v>
      </c>
      <c r="B312" s="83" t="s">
        <v>906</v>
      </c>
      <c r="C312" s="66"/>
      <c r="D312" s="67"/>
    </row>
    <row r="313" spans="1:4" ht="25.5" x14ac:dyDescent="0.2">
      <c r="A313" s="34">
        <v>5215</v>
      </c>
      <c r="B313" s="83" t="s">
        <v>907</v>
      </c>
      <c r="C313" s="66"/>
      <c r="D313" s="67"/>
    </row>
    <row r="314" spans="1:4" ht="25.5" x14ac:dyDescent="0.2">
      <c r="A314" s="34">
        <v>5216</v>
      </c>
      <c r="B314" s="83" t="s">
        <v>908</v>
      </c>
      <c r="C314" s="66"/>
      <c r="D314" s="67"/>
    </row>
    <row r="315" spans="1:4" ht="25.5" x14ac:dyDescent="0.2">
      <c r="A315" s="34">
        <v>5219</v>
      </c>
      <c r="B315" s="83" t="s">
        <v>909</v>
      </c>
      <c r="C315" s="66"/>
      <c r="D315" s="73"/>
    </row>
    <row r="316" spans="1:4" ht="25.5" x14ac:dyDescent="0.2">
      <c r="A316" s="34">
        <v>5221</v>
      </c>
      <c r="B316" s="83" t="s">
        <v>910</v>
      </c>
      <c r="C316" s="66"/>
      <c r="D316" s="73"/>
    </row>
    <row r="317" spans="1:4" x14ac:dyDescent="0.2">
      <c r="A317" s="34">
        <v>5222</v>
      </c>
      <c r="B317" s="83" t="s">
        <v>911</v>
      </c>
      <c r="C317" s="66"/>
      <c r="D317" s="73"/>
    </row>
    <row r="318" spans="1:4" ht="25.5" x14ac:dyDescent="0.2">
      <c r="A318" s="34">
        <v>5223</v>
      </c>
      <c r="B318" s="83" t="s">
        <v>912</v>
      </c>
      <c r="C318" s="66"/>
      <c r="D318" s="67"/>
    </row>
    <row r="319" spans="1:4" x14ac:dyDescent="0.2">
      <c r="A319" s="34">
        <v>5224</v>
      </c>
      <c r="B319" s="83" t="s">
        <v>913</v>
      </c>
      <c r="C319" s="66"/>
      <c r="D319" s="73"/>
    </row>
    <row r="320" spans="1:4" ht="25.5" x14ac:dyDescent="0.2">
      <c r="A320" s="34">
        <v>5225</v>
      </c>
      <c r="B320" s="83" t="s">
        <v>914</v>
      </c>
      <c r="C320" s="66"/>
      <c r="D320" s="73"/>
    </row>
    <row r="321" spans="1:4" ht="25.5" x14ac:dyDescent="0.2">
      <c r="A321" s="34">
        <v>5229</v>
      </c>
      <c r="B321" s="83" t="s">
        <v>915</v>
      </c>
      <c r="C321" s="66"/>
      <c r="D321" s="73"/>
    </row>
    <row r="322" spans="1:4" ht="25.5" x14ac:dyDescent="0.2">
      <c r="A322" s="34">
        <v>5250</v>
      </c>
      <c r="B322" s="83" t="s">
        <v>916</v>
      </c>
      <c r="C322" s="66"/>
      <c r="D322" s="73"/>
    </row>
    <row r="323" spans="1:4" x14ac:dyDescent="0.2">
      <c r="A323" s="34">
        <v>5311</v>
      </c>
      <c r="B323" s="83" t="s">
        <v>917</v>
      </c>
      <c r="C323" s="66"/>
      <c r="D323" s="73"/>
    </row>
    <row r="324" spans="1:4" x14ac:dyDescent="0.2">
      <c r="A324" s="34">
        <v>5312</v>
      </c>
      <c r="B324" s="83" t="s">
        <v>918</v>
      </c>
      <c r="C324" s="66"/>
      <c r="D324" s="73"/>
    </row>
    <row r="325" spans="1:4" ht="25.5" x14ac:dyDescent="0.2">
      <c r="A325" s="34">
        <v>5313</v>
      </c>
      <c r="B325" s="83" t="s">
        <v>919</v>
      </c>
      <c r="C325" s="66"/>
      <c r="D325" s="73"/>
    </row>
    <row r="326" spans="1:4" ht="25.5" x14ac:dyDescent="0.2">
      <c r="A326" s="34">
        <v>5314</v>
      </c>
      <c r="B326" s="83" t="s">
        <v>920</v>
      </c>
      <c r="C326" s="66"/>
      <c r="D326" s="73"/>
    </row>
    <row r="327" spans="1:4" x14ac:dyDescent="0.2">
      <c r="A327" s="34">
        <v>5315</v>
      </c>
      <c r="B327" s="83" t="s">
        <v>921</v>
      </c>
      <c r="C327" s="66"/>
      <c r="D327" s="73"/>
    </row>
    <row r="328" spans="1:4" ht="25.5" x14ac:dyDescent="0.2">
      <c r="A328" s="34">
        <v>5316</v>
      </c>
      <c r="B328" s="83" t="s">
        <v>922</v>
      </c>
      <c r="C328" s="66"/>
      <c r="D328" s="73"/>
    </row>
    <row r="329" spans="1:4" ht="25.5" x14ac:dyDescent="0.2">
      <c r="A329" s="34">
        <v>5317</v>
      </c>
      <c r="B329" s="83" t="s">
        <v>923</v>
      </c>
      <c r="C329" s="66"/>
      <c r="D329" s="73"/>
    </row>
    <row r="330" spans="1:4" ht="25.5" x14ac:dyDescent="0.2">
      <c r="A330" s="34">
        <v>5318</v>
      </c>
      <c r="B330" s="83" t="s">
        <v>924</v>
      </c>
      <c r="C330" s="66"/>
      <c r="D330" s="73"/>
    </row>
    <row r="331" spans="1:4" ht="25.5" x14ac:dyDescent="0.2">
      <c r="A331" s="34">
        <v>5319</v>
      </c>
      <c r="B331" s="83" t="s">
        <v>925</v>
      </c>
      <c r="C331" s="66"/>
      <c r="D331" s="67"/>
    </row>
    <row r="332" spans="1:4" x14ac:dyDescent="0.2">
      <c r="A332" s="34">
        <v>5321</v>
      </c>
      <c r="B332" s="83" t="s">
        <v>926</v>
      </c>
      <c r="C332" s="66"/>
      <c r="D332" s="67"/>
    </row>
    <row r="333" spans="1:4" ht="25.5" x14ac:dyDescent="0.2">
      <c r="A333" s="34">
        <v>5322</v>
      </c>
      <c r="B333" s="83" t="s">
        <v>927</v>
      </c>
      <c r="C333" s="66"/>
      <c r="D333" s="67"/>
    </row>
    <row r="334" spans="1:4" x14ac:dyDescent="0.2">
      <c r="A334" s="34">
        <v>5323</v>
      </c>
      <c r="B334" s="83" t="s">
        <v>928</v>
      </c>
      <c r="C334" s="66"/>
      <c r="D334" s="73"/>
    </row>
    <row r="335" spans="1:4" ht="25.5" x14ac:dyDescent="0.2">
      <c r="A335" s="34">
        <v>5324</v>
      </c>
      <c r="B335" s="83" t="s">
        <v>929</v>
      </c>
      <c r="C335" s="66"/>
      <c r="D335" s="73"/>
    </row>
    <row r="336" spans="1:4" x14ac:dyDescent="0.2">
      <c r="A336" s="34">
        <v>5325</v>
      </c>
      <c r="B336" s="83" t="s">
        <v>930</v>
      </c>
      <c r="C336" s="66"/>
      <c r="D336" s="73"/>
    </row>
    <row r="337" spans="1:4" ht="25.5" x14ac:dyDescent="0.2">
      <c r="A337" s="34">
        <v>5329</v>
      </c>
      <c r="B337" s="83" t="s">
        <v>931</v>
      </c>
      <c r="C337" s="66"/>
      <c r="D337" s="73"/>
    </row>
    <row r="338" spans="1:4" ht="25.5" x14ac:dyDescent="0.2">
      <c r="A338" s="34">
        <v>5331</v>
      </c>
      <c r="B338" s="83" t="s">
        <v>932</v>
      </c>
      <c r="C338" s="66"/>
      <c r="D338" s="73"/>
    </row>
    <row r="339" spans="1:4" x14ac:dyDescent="0.2">
      <c r="A339" s="34">
        <v>5332</v>
      </c>
      <c r="B339" s="83" t="s">
        <v>933</v>
      </c>
      <c r="C339" s="66"/>
      <c r="D339" s="73"/>
    </row>
    <row r="340" spans="1:4" ht="25.5" x14ac:dyDescent="0.2">
      <c r="A340" s="34">
        <v>5333</v>
      </c>
      <c r="B340" s="83" t="s">
        <v>934</v>
      </c>
      <c r="C340" s="66"/>
      <c r="D340" s="73"/>
    </row>
    <row r="341" spans="1:4" x14ac:dyDescent="0.2">
      <c r="A341" s="34">
        <v>5334</v>
      </c>
      <c r="B341" s="83" t="s">
        <v>935</v>
      </c>
      <c r="C341" s="66"/>
      <c r="D341" s="67"/>
    </row>
    <row r="342" spans="1:4" ht="25.5" x14ac:dyDescent="0.2">
      <c r="A342" s="34">
        <v>5336</v>
      </c>
      <c r="B342" s="83" t="s">
        <v>936</v>
      </c>
      <c r="C342" s="66"/>
      <c r="D342" s="73"/>
    </row>
    <row r="343" spans="1:4" x14ac:dyDescent="0.2">
      <c r="A343" s="34">
        <v>5339</v>
      </c>
      <c r="B343" s="83" t="s">
        <v>937</v>
      </c>
      <c r="C343" s="66"/>
      <c r="D343" s="73"/>
    </row>
    <row r="344" spans="1:4" ht="25.5" x14ac:dyDescent="0.2">
      <c r="A344" s="34">
        <v>5341</v>
      </c>
      <c r="B344" s="83" t="s">
        <v>938</v>
      </c>
      <c r="C344" s="66"/>
      <c r="D344" s="73"/>
    </row>
    <row r="345" spans="1:4" ht="25.5" x14ac:dyDescent="0.2">
      <c r="A345" s="34">
        <v>5342</v>
      </c>
      <c r="B345" s="83" t="s">
        <v>939</v>
      </c>
      <c r="C345" s="66"/>
      <c r="D345" s="73"/>
    </row>
    <row r="346" spans="1:4" x14ac:dyDescent="0.2">
      <c r="A346" s="34">
        <v>5343</v>
      </c>
      <c r="B346" s="83" t="s">
        <v>940</v>
      </c>
      <c r="C346" s="66"/>
      <c r="D346" s="73"/>
    </row>
    <row r="347" spans="1:4" ht="25.5" x14ac:dyDescent="0.2">
      <c r="A347" s="34">
        <v>5344</v>
      </c>
      <c r="B347" s="83" t="s">
        <v>941</v>
      </c>
      <c r="C347" s="66"/>
      <c r="D347" s="73"/>
    </row>
    <row r="348" spans="1:4" x14ac:dyDescent="0.2">
      <c r="A348" s="34">
        <v>5345</v>
      </c>
      <c r="B348" s="83" t="s">
        <v>179</v>
      </c>
      <c r="C348" s="66"/>
      <c r="D348" s="73"/>
    </row>
    <row r="349" spans="1:4" x14ac:dyDescent="0.2">
      <c r="A349" s="34">
        <v>5346</v>
      </c>
      <c r="B349" s="84" t="s">
        <v>942</v>
      </c>
      <c r="C349" s="66">
        <v>72</v>
      </c>
      <c r="D349" s="67"/>
    </row>
    <row r="350" spans="1:4" ht="38.25" x14ac:dyDescent="0.2">
      <c r="A350" s="85">
        <v>5347</v>
      </c>
      <c r="B350" s="38" t="s">
        <v>943</v>
      </c>
      <c r="C350" s="66"/>
      <c r="D350" s="73"/>
    </row>
    <row r="351" spans="1:4" x14ac:dyDescent="0.2">
      <c r="A351" s="34">
        <v>5349</v>
      </c>
      <c r="B351" s="73" t="s">
        <v>180</v>
      </c>
      <c r="C351" s="66"/>
      <c r="D351" s="73"/>
    </row>
    <row r="352" spans="1:4" x14ac:dyDescent="0.2">
      <c r="A352" s="34">
        <v>5350</v>
      </c>
      <c r="B352" s="73" t="s">
        <v>944</v>
      </c>
      <c r="C352" s="66"/>
      <c r="D352" s="73"/>
    </row>
    <row r="353" spans="1:4" x14ac:dyDescent="0.2">
      <c r="A353" s="34">
        <v>5361</v>
      </c>
      <c r="B353" s="73" t="s">
        <v>945</v>
      </c>
      <c r="C353" s="66"/>
      <c r="D353" s="73"/>
    </row>
    <row r="354" spans="1:4" x14ac:dyDescent="0.2">
      <c r="A354" s="34">
        <v>5362</v>
      </c>
      <c r="B354" s="73" t="s">
        <v>946</v>
      </c>
      <c r="C354" s="66"/>
      <c r="D354" s="73"/>
    </row>
    <row r="355" spans="1:4" x14ac:dyDescent="0.2">
      <c r="A355" s="34">
        <v>5363</v>
      </c>
      <c r="B355" s="73" t="s">
        <v>947</v>
      </c>
      <c r="C355" s="66"/>
      <c r="D355" s="67"/>
    </row>
    <row r="356" spans="1:4" x14ac:dyDescent="0.2">
      <c r="A356" s="85">
        <v>5364</v>
      </c>
      <c r="B356" s="38" t="s">
        <v>948</v>
      </c>
      <c r="C356" s="66"/>
      <c r="D356" s="73"/>
    </row>
    <row r="357" spans="1:4" ht="25.5" x14ac:dyDescent="0.2">
      <c r="A357" s="34">
        <v>5365</v>
      </c>
      <c r="B357" s="73" t="s">
        <v>949</v>
      </c>
      <c r="C357" s="66"/>
      <c r="D357" s="73"/>
    </row>
    <row r="358" spans="1:4" x14ac:dyDescent="0.2">
      <c r="A358" s="34">
        <v>5366</v>
      </c>
      <c r="B358" s="86" t="s">
        <v>950</v>
      </c>
      <c r="C358" s="66">
        <v>49</v>
      </c>
      <c r="D358" s="73"/>
    </row>
    <row r="359" spans="1:4" x14ac:dyDescent="0.2">
      <c r="A359" s="34">
        <v>5367</v>
      </c>
      <c r="B359" s="86" t="s">
        <v>951</v>
      </c>
      <c r="C359" s="66">
        <v>49</v>
      </c>
      <c r="D359" s="73"/>
    </row>
    <row r="360" spans="1:4" ht="25.5" x14ac:dyDescent="0.2">
      <c r="A360" s="34">
        <v>5368</v>
      </c>
      <c r="B360" s="86" t="s">
        <v>952</v>
      </c>
      <c r="C360" s="66">
        <v>49</v>
      </c>
      <c r="D360" s="73"/>
    </row>
    <row r="361" spans="1:4" ht="25.5" x14ac:dyDescent="0.2">
      <c r="A361" s="34">
        <v>5369</v>
      </c>
      <c r="B361" s="73" t="s">
        <v>925</v>
      </c>
      <c r="C361" s="66"/>
      <c r="D361" s="73"/>
    </row>
    <row r="362" spans="1:4" x14ac:dyDescent="0.2">
      <c r="A362" s="34">
        <v>5410</v>
      </c>
      <c r="B362" s="73" t="s">
        <v>953</v>
      </c>
      <c r="C362" s="66"/>
      <c r="D362" s="73"/>
    </row>
    <row r="363" spans="1:4" x14ac:dyDescent="0.2">
      <c r="A363" s="34">
        <v>5421</v>
      </c>
      <c r="B363" s="83" t="s">
        <v>954</v>
      </c>
      <c r="C363" s="66"/>
      <c r="D363" s="73"/>
    </row>
    <row r="364" spans="1:4" x14ac:dyDescent="0.2">
      <c r="A364" s="34">
        <v>5423</v>
      </c>
      <c r="B364" s="83" t="s">
        <v>955</v>
      </c>
      <c r="C364" s="66"/>
      <c r="D364" s="73"/>
    </row>
    <row r="365" spans="1:4" x14ac:dyDescent="0.2">
      <c r="A365" s="34">
        <v>5424</v>
      </c>
      <c r="B365" s="83" t="s">
        <v>956</v>
      </c>
      <c r="C365" s="66"/>
      <c r="D365" s="73"/>
    </row>
    <row r="366" spans="1:4" ht="25.5" x14ac:dyDescent="0.2">
      <c r="A366" s="34">
        <v>5425</v>
      </c>
      <c r="B366" s="83" t="s">
        <v>957</v>
      </c>
      <c r="C366" s="66"/>
      <c r="D366" s="67"/>
    </row>
    <row r="367" spans="1:4" x14ac:dyDescent="0.2">
      <c r="A367" s="37">
        <v>5491</v>
      </c>
      <c r="B367" s="65" t="s">
        <v>958</v>
      </c>
      <c r="C367" s="66"/>
      <c r="D367" s="73"/>
    </row>
    <row r="368" spans="1:4" x14ac:dyDescent="0.2">
      <c r="A368" s="34">
        <v>5492</v>
      </c>
      <c r="B368" s="83" t="s">
        <v>959</v>
      </c>
      <c r="C368" s="66"/>
      <c r="D368" s="73"/>
    </row>
    <row r="369" spans="1:4" x14ac:dyDescent="0.2">
      <c r="A369" s="34">
        <v>5493</v>
      </c>
      <c r="B369" s="83" t="s">
        <v>960</v>
      </c>
      <c r="C369" s="66"/>
      <c r="D369" s="67"/>
    </row>
    <row r="370" spans="1:4" ht="25.5" x14ac:dyDescent="0.2">
      <c r="A370" s="34">
        <v>5494</v>
      </c>
      <c r="B370" s="83" t="s">
        <v>961</v>
      </c>
      <c r="C370" s="66"/>
      <c r="D370" s="73"/>
    </row>
    <row r="371" spans="1:4" x14ac:dyDescent="0.2">
      <c r="A371" s="37">
        <v>5495</v>
      </c>
      <c r="B371" s="65" t="s">
        <v>962</v>
      </c>
      <c r="C371" s="66"/>
      <c r="D371" s="73"/>
    </row>
    <row r="372" spans="1:4" x14ac:dyDescent="0.2">
      <c r="A372" s="34">
        <v>5496</v>
      </c>
      <c r="B372" s="83" t="s">
        <v>963</v>
      </c>
      <c r="C372" s="66"/>
      <c r="D372" s="73"/>
    </row>
    <row r="373" spans="1:4" x14ac:dyDescent="0.2">
      <c r="A373" s="34">
        <v>5497</v>
      </c>
      <c r="B373" s="83" t="s">
        <v>964</v>
      </c>
      <c r="C373" s="66"/>
      <c r="D373" s="73"/>
    </row>
    <row r="374" spans="1:4" ht="25.5" x14ac:dyDescent="0.2">
      <c r="A374" s="34">
        <v>5498</v>
      </c>
      <c r="B374" s="83" t="s">
        <v>965</v>
      </c>
      <c r="C374" s="66"/>
      <c r="D374" s="73"/>
    </row>
    <row r="375" spans="1:4" x14ac:dyDescent="0.2">
      <c r="A375" s="34">
        <v>5499</v>
      </c>
      <c r="B375" s="83" t="s">
        <v>169</v>
      </c>
      <c r="C375" s="66"/>
      <c r="D375" s="73"/>
    </row>
    <row r="376" spans="1:4" ht="25.5" x14ac:dyDescent="0.2">
      <c r="A376" s="34">
        <v>5511</v>
      </c>
      <c r="B376" s="83" t="s">
        <v>966</v>
      </c>
      <c r="C376" s="66"/>
      <c r="D376" s="73"/>
    </row>
    <row r="377" spans="1:4" x14ac:dyDescent="0.2">
      <c r="A377" s="34">
        <v>5512</v>
      </c>
      <c r="B377" s="83" t="s">
        <v>967</v>
      </c>
      <c r="C377" s="66"/>
      <c r="D377" s="73"/>
    </row>
    <row r="378" spans="1:4" ht="25.5" x14ac:dyDescent="0.2">
      <c r="A378" s="34">
        <v>5513</v>
      </c>
      <c r="B378" s="83" t="s">
        <v>968</v>
      </c>
      <c r="C378" s="66"/>
      <c r="D378" s="73"/>
    </row>
    <row r="379" spans="1:4" ht="25.5" x14ac:dyDescent="0.2">
      <c r="A379" s="34">
        <v>5514</v>
      </c>
      <c r="B379" s="83" t="s">
        <v>969</v>
      </c>
      <c r="C379" s="66"/>
      <c r="D379" s="73"/>
    </row>
    <row r="380" spans="1:4" ht="25.5" x14ac:dyDescent="0.2">
      <c r="A380" s="34">
        <v>5515</v>
      </c>
      <c r="B380" s="83" t="s">
        <v>970</v>
      </c>
      <c r="C380" s="66"/>
      <c r="D380" s="73"/>
    </row>
    <row r="381" spans="1:4" x14ac:dyDescent="0.2">
      <c r="A381" s="34">
        <v>5516</v>
      </c>
      <c r="B381" s="83" t="s">
        <v>971</v>
      </c>
      <c r="C381" s="66"/>
      <c r="D381" s="73"/>
    </row>
    <row r="382" spans="1:4" ht="38.25" x14ac:dyDescent="0.2">
      <c r="A382" s="34">
        <v>5517</v>
      </c>
      <c r="B382" s="87" t="s">
        <v>972</v>
      </c>
      <c r="C382" s="66">
        <v>73</v>
      </c>
      <c r="D382" s="73"/>
    </row>
    <row r="383" spans="1:4" x14ac:dyDescent="0.2">
      <c r="A383" s="34">
        <v>5520</v>
      </c>
      <c r="B383" s="83" t="s">
        <v>973</v>
      </c>
      <c r="C383" s="88"/>
      <c r="D383" s="73"/>
    </row>
    <row r="384" spans="1:4" x14ac:dyDescent="0.2">
      <c r="A384" s="34">
        <v>5531</v>
      </c>
      <c r="B384" s="83" t="s">
        <v>974</v>
      </c>
      <c r="C384" s="66"/>
      <c r="D384" s="73"/>
    </row>
    <row r="385" spans="1:4" x14ac:dyDescent="0.2">
      <c r="A385" s="34">
        <v>5532</v>
      </c>
      <c r="B385" s="83" t="s">
        <v>975</v>
      </c>
      <c r="C385" s="66"/>
      <c r="D385" s="73"/>
    </row>
    <row r="386" spans="1:4" x14ac:dyDescent="0.2">
      <c r="A386" s="34">
        <v>5541</v>
      </c>
      <c r="B386" s="83" t="s">
        <v>976</v>
      </c>
      <c r="C386" s="66"/>
      <c r="D386" s="73"/>
    </row>
    <row r="387" spans="1:4" ht="25.5" x14ac:dyDescent="0.2">
      <c r="A387" s="34">
        <v>5542</v>
      </c>
      <c r="B387" s="83" t="s">
        <v>977</v>
      </c>
      <c r="C387" s="66"/>
      <c r="D387" s="73"/>
    </row>
    <row r="388" spans="1:4" x14ac:dyDescent="0.2">
      <c r="A388" s="34">
        <v>5611</v>
      </c>
      <c r="B388" s="83" t="s">
        <v>978</v>
      </c>
      <c r="C388" s="66"/>
      <c r="D388" s="73"/>
    </row>
    <row r="389" spans="1:4" ht="25.5" x14ac:dyDescent="0.2">
      <c r="A389" s="34">
        <v>5612</v>
      </c>
      <c r="B389" s="83" t="s">
        <v>979</v>
      </c>
      <c r="C389" s="66"/>
      <c r="D389" s="73"/>
    </row>
    <row r="390" spans="1:4" ht="25.5" x14ac:dyDescent="0.2">
      <c r="A390" s="34">
        <v>5613</v>
      </c>
      <c r="B390" s="83" t="s">
        <v>980</v>
      </c>
      <c r="C390" s="66"/>
      <c r="D390" s="73"/>
    </row>
    <row r="391" spans="1:4" ht="25.5" x14ac:dyDescent="0.2">
      <c r="A391" s="34">
        <v>5614</v>
      </c>
      <c r="B391" s="83" t="s">
        <v>981</v>
      </c>
      <c r="C391" s="66"/>
      <c r="D391" s="73"/>
    </row>
    <row r="392" spans="1:4" ht="25.5" x14ac:dyDescent="0.2">
      <c r="A392" s="34">
        <v>5615</v>
      </c>
      <c r="B392" s="83" t="s">
        <v>982</v>
      </c>
      <c r="C392" s="66"/>
      <c r="D392" s="73"/>
    </row>
    <row r="393" spans="1:4" ht="25.5" x14ac:dyDescent="0.2">
      <c r="A393" s="34">
        <v>5619</v>
      </c>
      <c r="B393" s="83" t="s">
        <v>983</v>
      </c>
      <c r="C393" s="66"/>
      <c r="D393" s="73"/>
    </row>
    <row r="394" spans="1:4" ht="25.5" x14ac:dyDescent="0.2">
      <c r="A394" s="34">
        <v>5621</v>
      </c>
      <c r="B394" s="83" t="s">
        <v>984</v>
      </c>
      <c r="C394" s="66"/>
      <c r="D394" s="73"/>
    </row>
    <row r="395" spans="1:4" x14ac:dyDescent="0.2">
      <c r="A395" s="34">
        <v>5622</v>
      </c>
      <c r="B395" s="83" t="s">
        <v>985</v>
      </c>
      <c r="C395" s="66"/>
      <c r="D395" s="73"/>
    </row>
    <row r="396" spans="1:4" ht="25.5" x14ac:dyDescent="0.2">
      <c r="A396" s="34">
        <v>5623</v>
      </c>
      <c r="B396" s="83" t="s">
        <v>986</v>
      </c>
      <c r="C396" s="66"/>
      <c r="D396" s="73"/>
    </row>
    <row r="397" spans="1:4" ht="25.5" x14ac:dyDescent="0.2">
      <c r="A397" s="34">
        <v>5624</v>
      </c>
      <c r="B397" s="83" t="s">
        <v>987</v>
      </c>
      <c r="C397" s="66"/>
      <c r="D397" s="73"/>
    </row>
    <row r="398" spans="1:4" ht="25.5" x14ac:dyDescent="0.2">
      <c r="A398" s="34">
        <v>5629</v>
      </c>
      <c r="B398" s="83" t="s">
        <v>988</v>
      </c>
      <c r="C398" s="66"/>
      <c r="D398" s="73"/>
    </row>
    <row r="399" spans="1:4" x14ac:dyDescent="0.2">
      <c r="A399" s="34">
        <v>5631</v>
      </c>
      <c r="B399" s="83" t="s">
        <v>989</v>
      </c>
      <c r="C399" s="66"/>
      <c r="D399" s="73"/>
    </row>
    <row r="400" spans="1:4" x14ac:dyDescent="0.2">
      <c r="A400" s="34">
        <v>5632</v>
      </c>
      <c r="B400" s="83" t="s">
        <v>990</v>
      </c>
      <c r="C400" s="66"/>
      <c r="D400" s="73"/>
    </row>
    <row r="401" spans="1:4" ht="25.5" x14ac:dyDescent="0.2">
      <c r="A401" s="34">
        <v>5633</v>
      </c>
      <c r="B401" s="83" t="s">
        <v>991</v>
      </c>
      <c r="C401" s="66"/>
      <c r="D401" s="73"/>
    </row>
    <row r="402" spans="1:4" ht="25.5" x14ac:dyDescent="0.2">
      <c r="A402" s="34">
        <v>5634</v>
      </c>
      <c r="B402" s="84" t="s">
        <v>992</v>
      </c>
      <c r="C402" s="66">
        <v>55</v>
      </c>
      <c r="D402" s="73"/>
    </row>
    <row r="403" spans="1:4" ht="25.5" x14ac:dyDescent="0.2">
      <c r="A403" s="34">
        <v>5639</v>
      </c>
      <c r="B403" s="83" t="s">
        <v>993</v>
      </c>
      <c r="C403" s="66"/>
      <c r="D403" s="73"/>
    </row>
    <row r="404" spans="1:4" x14ac:dyDescent="0.2">
      <c r="A404" s="34">
        <v>5641</v>
      </c>
      <c r="B404" s="83" t="s">
        <v>994</v>
      </c>
      <c r="C404" s="66"/>
      <c r="D404" s="73"/>
    </row>
    <row r="405" spans="1:4" x14ac:dyDescent="0.2">
      <c r="A405" s="34">
        <v>5642</v>
      </c>
      <c r="B405" s="83" t="s">
        <v>995</v>
      </c>
      <c r="C405" s="66"/>
      <c r="D405" s="73"/>
    </row>
    <row r="406" spans="1:4" x14ac:dyDescent="0.2">
      <c r="A406" s="34">
        <v>5643</v>
      </c>
      <c r="B406" s="83" t="s">
        <v>996</v>
      </c>
      <c r="C406" s="66"/>
      <c r="D406" s="73"/>
    </row>
    <row r="407" spans="1:4" ht="25.5" x14ac:dyDescent="0.2">
      <c r="A407" s="34">
        <v>5649</v>
      </c>
      <c r="B407" s="83" t="s">
        <v>997</v>
      </c>
      <c r="C407" s="66"/>
      <c r="D407" s="73"/>
    </row>
    <row r="408" spans="1:4" ht="25.5" x14ac:dyDescent="0.2">
      <c r="A408" s="34">
        <v>5651</v>
      </c>
      <c r="B408" s="83" t="s">
        <v>998</v>
      </c>
      <c r="C408" s="66"/>
      <c r="D408" s="73"/>
    </row>
    <row r="409" spans="1:4" x14ac:dyDescent="0.2">
      <c r="A409" s="34">
        <v>5652</v>
      </c>
      <c r="B409" s="83" t="s">
        <v>999</v>
      </c>
      <c r="C409" s="66"/>
      <c r="D409" s="73"/>
    </row>
    <row r="410" spans="1:4" ht="25.5" x14ac:dyDescent="0.2">
      <c r="A410" s="34">
        <v>5659</v>
      </c>
      <c r="B410" s="83" t="s">
        <v>1000</v>
      </c>
      <c r="C410" s="66"/>
      <c r="D410" s="73"/>
    </row>
    <row r="411" spans="1:4" x14ac:dyDescent="0.2">
      <c r="A411" s="34">
        <v>5660</v>
      </c>
      <c r="B411" s="83" t="s">
        <v>1001</v>
      </c>
      <c r="C411" s="66"/>
      <c r="D411" s="73"/>
    </row>
    <row r="412" spans="1:4" x14ac:dyDescent="0.2">
      <c r="A412" s="34">
        <v>5670</v>
      </c>
      <c r="B412" s="83" t="s">
        <v>1002</v>
      </c>
      <c r="C412" s="66"/>
      <c r="D412" s="73"/>
    </row>
    <row r="413" spans="1:4" ht="25.5" x14ac:dyDescent="0.2">
      <c r="A413" s="89">
        <v>5711</v>
      </c>
      <c r="B413" s="84" t="s">
        <v>1003</v>
      </c>
      <c r="C413" s="66">
        <v>74</v>
      </c>
      <c r="D413" s="73"/>
    </row>
    <row r="414" spans="1:4" x14ac:dyDescent="0.2">
      <c r="A414" s="34">
        <v>5719</v>
      </c>
      <c r="B414" s="87" t="s">
        <v>1004</v>
      </c>
      <c r="C414" s="66">
        <v>74</v>
      </c>
      <c r="D414" s="73"/>
    </row>
    <row r="415" spans="1:4" ht="25.5" x14ac:dyDescent="0.2">
      <c r="A415" s="34">
        <v>5720</v>
      </c>
      <c r="B415" s="90" t="s">
        <v>1005</v>
      </c>
      <c r="C415" s="66">
        <v>74</v>
      </c>
      <c r="D415" s="73"/>
    </row>
    <row r="416" spans="1:4" ht="25.5" x14ac:dyDescent="0.2">
      <c r="A416" s="34">
        <v>5730</v>
      </c>
      <c r="B416" s="90" t="s">
        <v>1006</v>
      </c>
      <c r="C416" s="66">
        <v>74</v>
      </c>
      <c r="D416" s="73"/>
    </row>
    <row r="417" spans="1:4" ht="25.5" x14ac:dyDescent="0.2">
      <c r="A417" s="34">
        <v>5740</v>
      </c>
      <c r="B417" s="90" t="s">
        <v>1007</v>
      </c>
      <c r="C417" s="66">
        <v>74</v>
      </c>
      <c r="D417" s="73"/>
    </row>
    <row r="418" spans="1:4" ht="25.5" x14ac:dyDescent="0.2">
      <c r="A418" s="34">
        <v>5750</v>
      </c>
      <c r="B418" s="90" t="s">
        <v>1008</v>
      </c>
      <c r="C418" s="66">
        <v>74</v>
      </c>
      <c r="D418" s="73"/>
    </row>
    <row r="419" spans="1:4" ht="25.5" x14ac:dyDescent="0.2">
      <c r="A419" s="34">
        <v>5760</v>
      </c>
      <c r="B419" s="90" t="s">
        <v>1009</v>
      </c>
      <c r="C419" s="66">
        <v>74</v>
      </c>
      <c r="D419" s="73"/>
    </row>
    <row r="420" spans="1:4" ht="25.5" x14ac:dyDescent="0.2">
      <c r="A420" s="34">
        <v>5770</v>
      </c>
      <c r="B420" s="90" t="s">
        <v>1010</v>
      </c>
      <c r="C420" s="66">
        <v>74</v>
      </c>
      <c r="D420" s="67"/>
    </row>
    <row r="421" spans="1:4" x14ac:dyDescent="0.2">
      <c r="A421" s="34">
        <v>5790</v>
      </c>
      <c r="B421" s="90" t="s">
        <v>1011</v>
      </c>
      <c r="C421" s="66">
        <v>74</v>
      </c>
      <c r="D421" s="67"/>
    </row>
    <row r="422" spans="1:4" x14ac:dyDescent="0.2">
      <c r="A422" s="34">
        <v>5811</v>
      </c>
      <c r="B422" s="84" t="s">
        <v>1012</v>
      </c>
      <c r="C422" s="66">
        <v>75</v>
      </c>
      <c r="D422" s="67"/>
    </row>
    <row r="423" spans="1:4" x14ac:dyDescent="0.2">
      <c r="A423" s="34">
        <v>5901</v>
      </c>
      <c r="B423" s="83" t="s">
        <v>1013</v>
      </c>
      <c r="C423" s="66"/>
      <c r="D423" s="67"/>
    </row>
    <row r="424" spans="1:4" x14ac:dyDescent="0.2">
      <c r="A424" s="34">
        <v>5902</v>
      </c>
      <c r="B424" s="84" t="s">
        <v>1014</v>
      </c>
      <c r="C424" s="66">
        <v>76</v>
      </c>
      <c r="D424" s="67"/>
    </row>
    <row r="425" spans="1:4" x14ac:dyDescent="0.2">
      <c r="A425" s="34">
        <v>5903</v>
      </c>
      <c r="B425" s="83" t="s">
        <v>1015</v>
      </c>
      <c r="C425" s="66"/>
      <c r="D425" s="67"/>
    </row>
    <row r="426" spans="1:4" ht="25.5" x14ac:dyDescent="0.2">
      <c r="A426" s="34">
        <v>5904</v>
      </c>
      <c r="B426" s="83" t="s">
        <v>1016</v>
      </c>
      <c r="C426" s="66"/>
      <c r="D426" s="67"/>
    </row>
    <row r="427" spans="1:4" x14ac:dyDescent="0.2">
      <c r="A427" s="34">
        <v>5909</v>
      </c>
      <c r="B427" s="84" t="s">
        <v>1017</v>
      </c>
      <c r="C427" s="66">
        <v>77</v>
      </c>
      <c r="D427" s="67"/>
    </row>
    <row r="428" spans="1:4" x14ac:dyDescent="0.2">
      <c r="A428" s="34">
        <v>5991</v>
      </c>
      <c r="B428" s="83" t="s">
        <v>1018</v>
      </c>
      <c r="C428" s="66"/>
      <c r="D428" s="67"/>
    </row>
    <row r="429" spans="1:4" x14ac:dyDescent="0.2">
      <c r="A429" s="34">
        <v>6111</v>
      </c>
      <c r="B429" s="83" t="s">
        <v>1019</v>
      </c>
      <c r="C429" s="66"/>
      <c r="D429" s="67"/>
    </row>
    <row r="430" spans="1:4" x14ac:dyDescent="0.2">
      <c r="A430" s="34">
        <v>6112</v>
      </c>
      <c r="B430" s="83" t="s">
        <v>1020</v>
      </c>
      <c r="C430" s="66"/>
      <c r="D430" s="73"/>
    </row>
    <row r="431" spans="1:4" x14ac:dyDescent="0.2">
      <c r="A431" s="34">
        <v>6113</v>
      </c>
      <c r="B431" s="83" t="s">
        <v>1021</v>
      </c>
      <c r="C431" s="66"/>
      <c r="D431" s="73"/>
    </row>
    <row r="432" spans="1:4" x14ac:dyDescent="0.2">
      <c r="A432" s="34">
        <v>6119</v>
      </c>
      <c r="B432" s="83" t="s">
        <v>1022</v>
      </c>
      <c r="C432" s="66"/>
      <c r="D432" s="73"/>
    </row>
    <row r="433" spans="1:4" x14ac:dyDescent="0.2">
      <c r="A433" s="34">
        <v>6121</v>
      </c>
      <c r="B433" s="83" t="s">
        <v>1023</v>
      </c>
      <c r="C433" s="66"/>
      <c r="D433" s="73"/>
    </row>
    <row r="434" spans="1:4" x14ac:dyDescent="0.2">
      <c r="A434" s="34">
        <v>6122</v>
      </c>
      <c r="B434" s="83" t="s">
        <v>1024</v>
      </c>
      <c r="C434" s="66"/>
      <c r="D434" s="73"/>
    </row>
    <row r="435" spans="1:4" x14ac:dyDescent="0.2">
      <c r="A435" s="34">
        <v>6123</v>
      </c>
      <c r="B435" s="83" t="s">
        <v>1025</v>
      </c>
      <c r="C435" s="66"/>
      <c r="D435" s="73"/>
    </row>
    <row r="436" spans="1:4" x14ac:dyDescent="0.2">
      <c r="A436" s="34">
        <v>6124</v>
      </c>
      <c r="B436" s="83" t="s">
        <v>1026</v>
      </c>
      <c r="C436" s="66"/>
      <c r="D436" s="67"/>
    </row>
    <row r="437" spans="1:4" x14ac:dyDescent="0.2">
      <c r="A437" s="34">
        <v>6125</v>
      </c>
      <c r="B437" s="83" t="s">
        <v>1027</v>
      </c>
      <c r="C437" s="66"/>
      <c r="D437" s="67"/>
    </row>
    <row r="438" spans="1:4" x14ac:dyDescent="0.2">
      <c r="A438" s="34">
        <v>6127</v>
      </c>
      <c r="B438" s="83" t="s">
        <v>1028</v>
      </c>
      <c r="C438" s="66"/>
      <c r="D438" s="67"/>
    </row>
    <row r="439" spans="1:4" ht="25.5" x14ac:dyDescent="0.2">
      <c r="A439" s="34">
        <v>6129</v>
      </c>
      <c r="B439" s="83" t="s">
        <v>1029</v>
      </c>
      <c r="C439" s="66"/>
      <c r="D439" s="67"/>
    </row>
    <row r="440" spans="1:4" x14ac:dyDescent="0.2">
      <c r="A440" s="34">
        <v>6130</v>
      </c>
      <c r="B440" s="83" t="s">
        <v>1030</v>
      </c>
      <c r="C440" s="66"/>
      <c r="D440" s="73"/>
    </row>
    <row r="441" spans="1:4" x14ac:dyDescent="0.2">
      <c r="A441" s="34">
        <v>6141</v>
      </c>
      <c r="B441" s="83" t="s">
        <v>1031</v>
      </c>
      <c r="C441" s="66"/>
      <c r="D441" s="73"/>
    </row>
    <row r="442" spans="1:4" x14ac:dyDescent="0.2">
      <c r="A442" s="34">
        <v>6142</v>
      </c>
      <c r="B442" s="83" t="s">
        <v>1032</v>
      </c>
      <c r="C442" s="66"/>
      <c r="D442" s="73"/>
    </row>
    <row r="443" spans="1:4" x14ac:dyDescent="0.2">
      <c r="A443" s="34">
        <v>6201</v>
      </c>
      <c r="B443" s="83" t="s">
        <v>1033</v>
      </c>
      <c r="C443" s="66"/>
      <c r="D443" s="73"/>
    </row>
    <row r="444" spans="1:4" x14ac:dyDescent="0.2">
      <c r="A444" s="34">
        <v>6202</v>
      </c>
      <c r="B444" s="83" t="s">
        <v>1034</v>
      </c>
      <c r="C444" s="66"/>
      <c r="D444" s="73"/>
    </row>
    <row r="445" spans="1:4" x14ac:dyDescent="0.2">
      <c r="A445" s="34">
        <v>6209</v>
      </c>
      <c r="B445" s="83" t="s">
        <v>1035</v>
      </c>
      <c r="C445" s="66"/>
      <c r="D445" s="73"/>
    </row>
    <row r="446" spans="1:4" x14ac:dyDescent="0.2">
      <c r="A446" s="34">
        <v>6211</v>
      </c>
      <c r="B446" s="83" t="s">
        <v>1036</v>
      </c>
      <c r="C446" s="66"/>
      <c r="D446" s="73"/>
    </row>
    <row r="447" spans="1:4" x14ac:dyDescent="0.2">
      <c r="A447" s="34">
        <v>6212</v>
      </c>
      <c r="B447" s="83" t="s">
        <v>1037</v>
      </c>
      <c r="C447" s="66"/>
      <c r="D447" s="73"/>
    </row>
    <row r="448" spans="1:4" x14ac:dyDescent="0.2">
      <c r="A448" s="34">
        <v>6213</v>
      </c>
      <c r="B448" s="83" t="s">
        <v>1038</v>
      </c>
      <c r="C448" s="66"/>
      <c r="D448" s="73"/>
    </row>
    <row r="449" spans="1:4" x14ac:dyDescent="0.2">
      <c r="A449" s="34">
        <v>6311</v>
      </c>
      <c r="B449" s="83" t="s">
        <v>1039</v>
      </c>
      <c r="C449" s="66"/>
      <c r="D449" s="73"/>
    </row>
    <row r="450" spans="1:4" ht="25.5" x14ac:dyDescent="0.2">
      <c r="A450" s="34">
        <v>6312</v>
      </c>
      <c r="B450" s="83" t="s">
        <v>1040</v>
      </c>
      <c r="C450" s="66"/>
      <c r="D450" s="73"/>
    </row>
    <row r="451" spans="1:4" ht="25.5" x14ac:dyDescent="0.2">
      <c r="A451" s="34">
        <v>6313</v>
      </c>
      <c r="B451" s="83" t="s">
        <v>1041</v>
      </c>
      <c r="C451" s="66"/>
      <c r="D451" s="67"/>
    </row>
    <row r="452" spans="1:4" ht="25.5" x14ac:dyDescent="0.2">
      <c r="A452" s="34">
        <v>6314</v>
      </c>
      <c r="B452" s="83" t="s">
        <v>1042</v>
      </c>
      <c r="C452" s="66"/>
      <c r="D452" s="67"/>
    </row>
    <row r="453" spans="1:4" ht="25.5" x14ac:dyDescent="0.2">
      <c r="A453" s="34">
        <v>6315</v>
      </c>
      <c r="B453" s="83" t="s">
        <v>1043</v>
      </c>
      <c r="C453" s="66"/>
      <c r="D453" s="67"/>
    </row>
    <row r="454" spans="1:4" ht="25.5" x14ac:dyDescent="0.2">
      <c r="A454" s="34">
        <v>6316</v>
      </c>
      <c r="B454" s="83" t="s">
        <v>1044</v>
      </c>
      <c r="C454" s="66"/>
      <c r="D454" s="67"/>
    </row>
    <row r="455" spans="1:4" x14ac:dyDescent="0.2">
      <c r="A455" s="34">
        <v>6319</v>
      </c>
      <c r="B455" s="83" t="s">
        <v>1045</v>
      </c>
      <c r="C455" s="66"/>
      <c r="D455" s="67"/>
    </row>
    <row r="456" spans="1:4" ht="25.5" x14ac:dyDescent="0.2">
      <c r="A456" s="34">
        <v>6321</v>
      </c>
      <c r="B456" s="83" t="s">
        <v>1046</v>
      </c>
      <c r="C456" s="66"/>
      <c r="D456" s="67"/>
    </row>
    <row r="457" spans="1:4" x14ac:dyDescent="0.2">
      <c r="A457" s="34">
        <v>6322</v>
      </c>
      <c r="B457" s="83" t="s">
        <v>1047</v>
      </c>
      <c r="C457" s="66"/>
      <c r="D457" s="67"/>
    </row>
    <row r="458" spans="1:4" ht="25.5" x14ac:dyDescent="0.2">
      <c r="A458" s="34">
        <v>6323</v>
      </c>
      <c r="B458" s="83" t="s">
        <v>1048</v>
      </c>
      <c r="C458" s="66"/>
      <c r="D458" s="67"/>
    </row>
    <row r="459" spans="1:4" x14ac:dyDescent="0.2">
      <c r="A459" s="34">
        <v>6324</v>
      </c>
      <c r="B459" s="83" t="s">
        <v>1049</v>
      </c>
      <c r="C459" s="66"/>
      <c r="D459" s="67"/>
    </row>
    <row r="460" spans="1:4" ht="25.5" x14ac:dyDescent="0.2">
      <c r="A460" s="34">
        <v>6329</v>
      </c>
      <c r="B460" s="83" t="s">
        <v>1050</v>
      </c>
      <c r="C460" s="66"/>
      <c r="D460" s="67"/>
    </row>
    <row r="461" spans="1:4" x14ac:dyDescent="0.2">
      <c r="A461" s="34">
        <v>6331</v>
      </c>
      <c r="B461" s="83" t="s">
        <v>1051</v>
      </c>
      <c r="C461" s="66"/>
      <c r="D461" s="67"/>
    </row>
    <row r="462" spans="1:4" x14ac:dyDescent="0.2">
      <c r="A462" s="34">
        <v>6332</v>
      </c>
      <c r="B462" s="83" t="s">
        <v>1052</v>
      </c>
      <c r="C462" s="66"/>
      <c r="D462" s="67"/>
    </row>
    <row r="463" spans="1:4" x14ac:dyDescent="0.2">
      <c r="A463" s="34">
        <v>6333</v>
      </c>
      <c r="B463" s="83" t="s">
        <v>1053</v>
      </c>
      <c r="C463" s="66"/>
      <c r="D463" s="67"/>
    </row>
    <row r="464" spans="1:4" ht="25.5" x14ac:dyDescent="0.2">
      <c r="A464" s="34">
        <v>6334</v>
      </c>
      <c r="B464" s="84" t="s">
        <v>1054</v>
      </c>
      <c r="C464" s="66">
        <v>55</v>
      </c>
      <c r="D464" s="67"/>
    </row>
    <row r="465" spans="1:4" x14ac:dyDescent="0.2">
      <c r="A465" s="34">
        <v>6335</v>
      </c>
      <c r="B465" s="83" t="s">
        <v>1055</v>
      </c>
      <c r="C465" s="66"/>
      <c r="D465" s="67"/>
    </row>
    <row r="466" spans="1:4" ht="25.5" x14ac:dyDescent="0.2">
      <c r="A466" s="34">
        <v>6339</v>
      </c>
      <c r="B466" s="84" t="s">
        <v>1056</v>
      </c>
      <c r="C466" s="66">
        <v>78</v>
      </c>
      <c r="D466" s="67"/>
    </row>
    <row r="467" spans="1:4" x14ac:dyDescent="0.2">
      <c r="A467" s="34">
        <v>6341</v>
      </c>
      <c r="B467" s="83" t="s">
        <v>1057</v>
      </c>
      <c r="C467" s="66"/>
      <c r="D467" s="67"/>
    </row>
    <row r="468" spans="1:4" x14ac:dyDescent="0.2">
      <c r="A468" s="34">
        <v>6342</v>
      </c>
      <c r="B468" s="83" t="s">
        <v>1058</v>
      </c>
      <c r="C468" s="66"/>
      <c r="D468" s="67"/>
    </row>
    <row r="469" spans="1:4" ht="25.5" x14ac:dyDescent="0.2">
      <c r="A469" s="34">
        <v>6343</v>
      </c>
      <c r="B469" s="83" t="s">
        <v>1059</v>
      </c>
      <c r="C469" s="66"/>
      <c r="D469" s="67"/>
    </row>
    <row r="470" spans="1:4" ht="25.5" x14ac:dyDescent="0.2">
      <c r="A470" s="34">
        <v>6344</v>
      </c>
      <c r="B470" s="83" t="s">
        <v>1060</v>
      </c>
      <c r="C470" s="66"/>
      <c r="D470" s="67"/>
    </row>
    <row r="471" spans="1:4" x14ac:dyDescent="0.2">
      <c r="A471" s="34">
        <v>6345</v>
      </c>
      <c r="B471" s="83" t="s">
        <v>1061</v>
      </c>
      <c r="C471" s="66"/>
      <c r="D471" s="67"/>
    </row>
    <row r="472" spans="1:4" ht="25.5" x14ac:dyDescent="0.2">
      <c r="A472" s="34">
        <v>6349</v>
      </c>
      <c r="B472" s="83" t="s">
        <v>1062</v>
      </c>
      <c r="C472" s="66"/>
      <c r="D472" s="67"/>
    </row>
    <row r="473" spans="1:4" ht="25.5" x14ac:dyDescent="0.2">
      <c r="A473" s="34">
        <v>6351</v>
      </c>
      <c r="B473" s="83" t="s">
        <v>1063</v>
      </c>
      <c r="C473" s="66"/>
      <c r="D473" s="67"/>
    </row>
    <row r="474" spans="1:4" x14ac:dyDescent="0.2">
      <c r="A474" s="34">
        <v>6352</v>
      </c>
      <c r="B474" s="83" t="s">
        <v>1064</v>
      </c>
      <c r="C474" s="66"/>
      <c r="D474" s="67"/>
    </row>
    <row r="475" spans="1:4" ht="25.5" x14ac:dyDescent="0.2">
      <c r="A475" s="34">
        <v>6353</v>
      </c>
      <c r="B475" s="83" t="s">
        <v>1065</v>
      </c>
      <c r="C475" s="66"/>
      <c r="D475" s="67"/>
    </row>
    <row r="476" spans="1:4" x14ac:dyDescent="0.2">
      <c r="A476" s="34">
        <v>6354</v>
      </c>
      <c r="B476" s="83" t="s">
        <v>1066</v>
      </c>
      <c r="C476" s="66"/>
      <c r="D476" s="67"/>
    </row>
    <row r="477" spans="1:4" ht="25.5" x14ac:dyDescent="0.2">
      <c r="A477" s="34">
        <v>6356</v>
      </c>
      <c r="B477" s="83" t="s">
        <v>1067</v>
      </c>
      <c r="C477" s="66"/>
      <c r="D477" s="67"/>
    </row>
    <row r="478" spans="1:4" ht="25.5" x14ac:dyDescent="0.2">
      <c r="A478" s="34">
        <v>6359</v>
      </c>
      <c r="B478" s="83" t="s">
        <v>1068</v>
      </c>
      <c r="C478" s="66"/>
      <c r="D478" s="67"/>
    </row>
    <row r="479" spans="1:4" ht="25.5" x14ac:dyDescent="0.2">
      <c r="A479" s="34">
        <v>6361</v>
      </c>
      <c r="B479" s="83" t="s">
        <v>1069</v>
      </c>
      <c r="C479" s="66"/>
      <c r="D479" s="67"/>
    </row>
    <row r="480" spans="1:4" ht="25.5" x14ac:dyDescent="0.2">
      <c r="A480" s="34">
        <v>6362</v>
      </c>
      <c r="B480" s="84" t="s">
        <v>1070</v>
      </c>
      <c r="C480" s="66">
        <v>79</v>
      </c>
      <c r="D480" s="67"/>
    </row>
    <row r="481" spans="1:4" ht="51" x14ac:dyDescent="0.2">
      <c r="A481" s="85">
        <v>6363</v>
      </c>
      <c r="B481" s="83" t="s">
        <v>1071</v>
      </c>
      <c r="C481" s="66"/>
      <c r="D481" s="67"/>
    </row>
    <row r="482" spans="1:4" ht="25.5" x14ac:dyDescent="0.2">
      <c r="A482" s="34">
        <v>6371</v>
      </c>
      <c r="B482" s="83" t="s">
        <v>1072</v>
      </c>
      <c r="C482" s="66"/>
      <c r="D482" s="67"/>
    </row>
    <row r="483" spans="1:4" x14ac:dyDescent="0.2">
      <c r="A483" s="34">
        <v>6379</v>
      </c>
      <c r="B483" s="83" t="s">
        <v>1073</v>
      </c>
      <c r="C483" s="66"/>
      <c r="D483" s="67"/>
    </row>
    <row r="484" spans="1:4" x14ac:dyDescent="0.2">
      <c r="A484" s="34">
        <v>6380</v>
      </c>
      <c r="B484" s="83" t="s">
        <v>1074</v>
      </c>
      <c r="C484" s="66"/>
      <c r="D484" s="67"/>
    </row>
    <row r="485" spans="1:4" x14ac:dyDescent="0.2">
      <c r="A485" s="34">
        <v>6411</v>
      </c>
      <c r="B485" s="83" t="s">
        <v>1075</v>
      </c>
      <c r="C485" s="66"/>
      <c r="D485" s="67"/>
    </row>
    <row r="486" spans="1:4" ht="25.5" x14ac:dyDescent="0.2">
      <c r="A486" s="34">
        <v>6412</v>
      </c>
      <c r="B486" s="83" t="s">
        <v>1076</v>
      </c>
      <c r="C486" s="66"/>
      <c r="D486" s="67"/>
    </row>
    <row r="487" spans="1:4" ht="25.5" x14ac:dyDescent="0.2">
      <c r="A487" s="34">
        <v>6413</v>
      </c>
      <c r="B487" s="83" t="s">
        <v>1077</v>
      </c>
      <c r="C487" s="66"/>
      <c r="D487" s="67"/>
    </row>
    <row r="488" spans="1:4" ht="25.5" x14ac:dyDescent="0.2">
      <c r="A488" s="34">
        <v>6414</v>
      </c>
      <c r="B488" s="38" t="s">
        <v>1078</v>
      </c>
      <c r="C488" s="66"/>
      <c r="D488" s="67"/>
    </row>
    <row r="489" spans="1:4" ht="25.5" x14ac:dyDescent="0.2">
      <c r="A489" s="34">
        <v>6415</v>
      </c>
      <c r="B489" s="38" t="s">
        <v>1079</v>
      </c>
      <c r="C489" s="66"/>
      <c r="D489" s="67"/>
    </row>
    <row r="490" spans="1:4" ht="25.5" x14ac:dyDescent="0.2">
      <c r="A490" s="34">
        <v>6419</v>
      </c>
      <c r="B490" s="38" t="s">
        <v>1080</v>
      </c>
      <c r="C490" s="66"/>
      <c r="D490" s="67"/>
    </row>
    <row r="491" spans="1:4" ht="25.5" x14ac:dyDescent="0.2">
      <c r="A491" s="34">
        <v>6421</v>
      </c>
      <c r="B491" s="38" t="s">
        <v>1081</v>
      </c>
      <c r="C491" s="66"/>
      <c r="D491" s="67"/>
    </row>
    <row r="492" spans="1:4" x14ac:dyDescent="0.2">
      <c r="A492" s="34">
        <v>6422</v>
      </c>
      <c r="B492" s="38" t="s">
        <v>1082</v>
      </c>
      <c r="C492" s="66"/>
      <c r="D492" s="67"/>
    </row>
    <row r="493" spans="1:4" ht="25.5" x14ac:dyDescent="0.2">
      <c r="A493" s="34">
        <v>6423</v>
      </c>
      <c r="B493" s="38" t="s">
        <v>1083</v>
      </c>
      <c r="C493" s="66"/>
      <c r="D493" s="67"/>
    </row>
    <row r="494" spans="1:4" ht="25.5" x14ac:dyDescent="0.2">
      <c r="A494" s="34">
        <v>6424</v>
      </c>
      <c r="B494" s="38" t="s">
        <v>1084</v>
      </c>
      <c r="C494" s="66"/>
      <c r="D494" s="67"/>
    </row>
    <row r="495" spans="1:4" ht="25.5" x14ac:dyDescent="0.2">
      <c r="A495" s="34">
        <v>6429</v>
      </c>
      <c r="B495" s="38" t="s">
        <v>1085</v>
      </c>
      <c r="C495" s="66"/>
      <c r="D495" s="67"/>
    </row>
    <row r="496" spans="1:4" x14ac:dyDescent="0.2">
      <c r="A496" s="34">
        <v>6431</v>
      </c>
      <c r="B496" s="38" t="s">
        <v>1086</v>
      </c>
      <c r="C496" s="66"/>
      <c r="D496" s="67"/>
    </row>
    <row r="497" spans="1:4" x14ac:dyDescent="0.2">
      <c r="A497" s="34">
        <v>6432</v>
      </c>
      <c r="B497" s="38" t="s">
        <v>1087</v>
      </c>
      <c r="C497" s="66"/>
      <c r="D497" s="67"/>
    </row>
    <row r="498" spans="1:4" ht="25.5" x14ac:dyDescent="0.2">
      <c r="A498" s="34">
        <v>6433</v>
      </c>
      <c r="B498" s="38" t="s">
        <v>1088</v>
      </c>
      <c r="C498" s="66"/>
      <c r="D498" s="67"/>
    </row>
    <row r="499" spans="1:4" ht="25.5" x14ac:dyDescent="0.2">
      <c r="A499" s="34">
        <v>6434</v>
      </c>
      <c r="B499" s="44" t="s">
        <v>1089</v>
      </c>
      <c r="C499" s="66">
        <v>55</v>
      </c>
      <c r="D499" s="67"/>
    </row>
    <row r="500" spans="1:4" ht="25.5" x14ac:dyDescent="0.2">
      <c r="A500" s="34">
        <v>6439</v>
      </c>
      <c r="B500" s="38" t="s">
        <v>1090</v>
      </c>
      <c r="C500" s="66"/>
      <c r="D500" s="67"/>
    </row>
    <row r="501" spans="1:4" x14ac:dyDescent="0.2">
      <c r="A501" s="34">
        <v>6441</v>
      </c>
      <c r="B501" s="38" t="s">
        <v>1091</v>
      </c>
      <c r="C501" s="66"/>
      <c r="D501" s="67"/>
    </row>
    <row r="502" spans="1:4" x14ac:dyDescent="0.2">
      <c r="A502" s="34">
        <v>6442</v>
      </c>
      <c r="B502" s="38" t="s">
        <v>1092</v>
      </c>
      <c r="C502" s="66"/>
      <c r="D502" s="67"/>
    </row>
    <row r="503" spans="1:4" x14ac:dyDescent="0.2">
      <c r="A503" s="34">
        <v>6443</v>
      </c>
      <c r="B503" s="38" t="s">
        <v>1093</v>
      </c>
      <c r="C503" s="66"/>
      <c r="D503" s="67"/>
    </row>
    <row r="504" spans="1:4" ht="25.5" x14ac:dyDescent="0.2">
      <c r="A504" s="34">
        <v>6449</v>
      </c>
      <c r="B504" s="38" t="s">
        <v>1094</v>
      </c>
      <c r="C504" s="66"/>
      <c r="D504" s="67"/>
    </row>
    <row r="505" spans="1:4" ht="25.5" x14ac:dyDescent="0.2">
      <c r="A505" s="34">
        <v>6451</v>
      </c>
      <c r="B505" s="38" t="s">
        <v>1095</v>
      </c>
      <c r="C505" s="66"/>
      <c r="D505" s="67"/>
    </row>
    <row r="506" spans="1:4" x14ac:dyDescent="0.2">
      <c r="A506" s="34">
        <v>6452</v>
      </c>
      <c r="B506" s="38" t="s">
        <v>1096</v>
      </c>
      <c r="C506" s="66"/>
      <c r="D506" s="67"/>
    </row>
    <row r="507" spans="1:4" ht="25.5" x14ac:dyDescent="0.2">
      <c r="A507" s="34">
        <v>6459</v>
      </c>
      <c r="B507" s="38" t="s">
        <v>1097</v>
      </c>
      <c r="C507" s="66"/>
      <c r="D507" s="67"/>
    </row>
    <row r="508" spans="1:4" x14ac:dyDescent="0.2">
      <c r="A508" s="34">
        <v>6460</v>
      </c>
      <c r="B508" s="38" t="s">
        <v>1098</v>
      </c>
      <c r="C508" s="66"/>
      <c r="D508" s="67"/>
    </row>
    <row r="509" spans="1:4" x14ac:dyDescent="0.2">
      <c r="A509" s="34">
        <v>6470</v>
      </c>
      <c r="B509" s="38" t="s">
        <v>1099</v>
      </c>
      <c r="C509" s="66"/>
      <c r="D509" s="67"/>
    </row>
    <row r="510" spans="1:4" x14ac:dyDescent="0.2">
      <c r="A510" s="89">
        <v>6711</v>
      </c>
      <c r="B510" s="44" t="s">
        <v>1100</v>
      </c>
      <c r="C510" s="66">
        <v>80</v>
      </c>
      <c r="D510" s="67"/>
    </row>
    <row r="511" spans="1:4" ht="25.5" x14ac:dyDescent="0.2">
      <c r="A511" s="34">
        <v>6720</v>
      </c>
      <c r="B511" s="74" t="s">
        <v>1101</v>
      </c>
      <c r="C511" s="66">
        <v>80</v>
      </c>
      <c r="D511" s="67"/>
    </row>
    <row r="512" spans="1:4" ht="25.5" x14ac:dyDescent="0.2">
      <c r="A512" s="34">
        <v>6730</v>
      </c>
      <c r="B512" s="74" t="s">
        <v>1102</v>
      </c>
      <c r="C512" s="66">
        <v>80</v>
      </c>
      <c r="D512" s="67"/>
    </row>
    <row r="513" spans="1:4" ht="25.5" x14ac:dyDescent="0.2">
      <c r="A513" s="34">
        <v>6740</v>
      </c>
      <c r="B513" s="74" t="s">
        <v>1103</v>
      </c>
      <c r="C513" s="66">
        <v>80</v>
      </c>
      <c r="D513" s="67"/>
    </row>
    <row r="514" spans="1:4" ht="38.25" x14ac:dyDescent="0.2">
      <c r="A514" s="34">
        <v>6750</v>
      </c>
      <c r="B514" s="74" t="s">
        <v>1104</v>
      </c>
      <c r="C514" s="66">
        <v>80</v>
      </c>
      <c r="D514" s="67"/>
    </row>
    <row r="515" spans="1:4" ht="38.25" x14ac:dyDescent="0.2">
      <c r="A515" s="34">
        <v>6760</v>
      </c>
      <c r="B515" s="74" t="s">
        <v>1105</v>
      </c>
      <c r="C515" s="66">
        <v>80</v>
      </c>
      <c r="D515" s="67"/>
    </row>
    <row r="516" spans="1:4" x14ac:dyDescent="0.2">
      <c r="A516" s="34">
        <v>6790</v>
      </c>
      <c r="B516" s="74" t="s">
        <v>1106</v>
      </c>
      <c r="C516" s="66">
        <v>80</v>
      </c>
      <c r="D516" s="67"/>
    </row>
    <row r="517" spans="1:4" x14ac:dyDescent="0.2">
      <c r="A517" s="34">
        <v>6901</v>
      </c>
      <c r="B517" s="38" t="s">
        <v>1107</v>
      </c>
      <c r="C517" s="66"/>
      <c r="D517" s="67"/>
    </row>
    <row r="518" spans="1:4" x14ac:dyDescent="0.2">
      <c r="A518" s="34">
        <v>6909</v>
      </c>
      <c r="B518" s="38" t="s">
        <v>1108</v>
      </c>
      <c r="C518" s="66"/>
      <c r="D518" s="67"/>
    </row>
    <row r="519" spans="1:4" x14ac:dyDescent="0.2">
      <c r="A519" s="34">
        <v>8111</v>
      </c>
      <c r="B519" s="38" t="s">
        <v>1109</v>
      </c>
      <c r="C519" s="66"/>
      <c r="D519" s="67"/>
    </row>
    <row r="520" spans="1:4" x14ac:dyDescent="0.2">
      <c r="A520" s="34">
        <v>8112</v>
      </c>
      <c r="B520" s="38" t="s">
        <v>1110</v>
      </c>
      <c r="C520" s="66"/>
      <c r="D520" s="67"/>
    </row>
    <row r="521" spans="1:4" x14ac:dyDescent="0.2">
      <c r="A521" s="34">
        <v>8113</v>
      </c>
      <c r="B521" s="38" t="s">
        <v>1111</v>
      </c>
      <c r="C521" s="66"/>
      <c r="D521" s="67"/>
    </row>
    <row r="522" spans="1:4" ht="25.5" x14ac:dyDescent="0.2">
      <c r="A522" s="34">
        <v>8114</v>
      </c>
      <c r="B522" s="38" t="s">
        <v>1112</v>
      </c>
      <c r="C522" s="66"/>
      <c r="D522" s="67"/>
    </row>
    <row r="523" spans="1:4" ht="38.25" x14ac:dyDescent="0.2">
      <c r="A523" s="34">
        <v>8115</v>
      </c>
      <c r="B523" s="38" t="s">
        <v>1113</v>
      </c>
      <c r="C523" s="66"/>
      <c r="D523" s="67"/>
    </row>
    <row r="524" spans="1:4" ht="38.25" x14ac:dyDescent="0.2">
      <c r="A524" s="34">
        <v>8116</v>
      </c>
      <c r="B524" s="38" t="s">
        <v>1114</v>
      </c>
      <c r="C524" s="66"/>
      <c r="D524" s="67"/>
    </row>
    <row r="525" spans="1:4" x14ac:dyDescent="0.2">
      <c r="A525" s="34">
        <v>8117</v>
      </c>
      <c r="B525" s="38" t="s">
        <v>1115</v>
      </c>
      <c r="C525" s="66"/>
      <c r="D525" s="67"/>
    </row>
    <row r="526" spans="1:4" x14ac:dyDescent="0.2">
      <c r="A526" s="34">
        <v>8118</v>
      </c>
      <c r="B526" s="38" t="s">
        <v>1116</v>
      </c>
      <c r="C526" s="66"/>
      <c r="D526" s="67"/>
    </row>
    <row r="527" spans="1:4" x14ac:dyDescent="0.2">
      <c r="A527" s="34">
        <v>8121</v>
      </c>
      <c r="B527" s="38" t="s">
        <v>1117</v>
      </c>
      <c r="C527" s="66"/>
      <c r="D527" s="67"/>
    </row>
    <row r="528" spans="1:4" x14ac:dyDescent="0.2">
      <c r="A528" s="34">
        <v>8122</v>
      </c>
      <c r="B528" s="38" t="s">
        <v>1118</v>
      </c>
      <c r="C528" s="66"/>
      <c r="D528" s="67"/>
    </row>
    <row r="529" spans="1:4" x14ac:dyDescent="0.2">
      <c r="A529" s="34">
        <v>8123</v>
      </c>
      <c r="B529" s="38" t="s">
        <v>1119</v>
      </c>
      <c r="C529" s="66"/>
      <c r="D529" s="67"/>
    </row>
    <row r="530" spans="1:4" ht="25.5" x14ac:dyDescent="0.2">
      <c r="A530" s="34">
        <v>8124</v>
      </c>
      <c r="B530" s="38" t="s">
        <v>1120</v>
      </c>
      <c r="C530" s="66"/>
      <c r="D530" s="67"/>
    </row>
    <row r="531" spans="1:4" ht="25.5" x14ac:dyDescent="0.2">
      <c r="A531" s="34">
        <v>8125</v>
      </c>
      <c r="B531" s="38" t="s">
        <v>1121</v>
      </c>
      <c r="C531" s="66"/>
      <c r="D531" s="67"/>
    </row>
    <row r="532" spans="1:4" x14ac:dyDescent="0.2">
      <c r="A532" s="34">
        <v>8127</v>
      </c>
      <c r="B532" s="38" t="s">
        <v>1122</v>
      </c>
      <c r="C532" s="66"/>
      <c r="D532" s="67"/>
    </row>
    <row r="533" spans="1:4" x14ac:dyDescent="0.2">
      <c r="A533" s="34">
        <v>8128</v>
      </c>
      <c r="B533" s="38" t="s">
        <v>1123</v>
      </c>
      <c r="C533" s="66"/>
      <c r="D533" s="67"/>
    </row>
    <row r="534" spans="1:4" x14ac:dyDescent="0.2">
      <c r="A534" s="34">
        <v>8211</v>
      </c>
      <c r="B534" s="38" t="s">
        <v>1109</v>
      </c>
      <c r="C534" s="66"/>
      <c r="D534" s="67"/>
    </row>
    <row r="535" spans="1:4" x14ac:dyDescent="0.2">
      <c r="A535" s="34">
        <v>8212</v>
      </c>
      <c r="B535" s="38" t="s">
        <v>1110</v>
      </c>
      <c r="C535" s="66"/>
      <c r="D535" s="67"/>
    </row>
    <row r="536" spans="1:4" x14ac:dyDescent="0.2">
      <c r="A536" s="34">
        <v>8213</v>
      </c>
      <c r="B536" s="38" t="s">
        <v>1111</v>
      </c>
      <c r="C536" s="66"/>
      <c r="D536" s="67"/>
    </row>
    <row r="537" spans="1:4" ht="25.5" x14ac:dyDescent="0.2">
      <c r="A537" s="34">
        <v>8214</v>
      </c>
      <c r="B537" s="38" t="s">
        <v>1112</v>
      </c>
      <c r="C537" s="66"/>
      <c r="D537" s="67"/>
    </row>
    <row r="538" spans="1:4" ht="25.5" x14ac:dyDescent="0.2">
      <c r="A538" s="34">
        <v>8215</v>
      </c>
      <c r="B538" s="38" t="s">
        <v>1124</v>
      </c>
      <c r="C538" s="66"/>
      <c r="D538" s="67"/>
    </row>
    <row r="539" spans="1:4" ht="25.5" x14ac:dyDescent="0.2">
      <c r="A539" s="34">
        <v>8216</v>
      </c>
      <c r="B539" s="38" t="s">
        <v>1125</v>
      </c>
      <c r="C539" s="66"/>
      <c r="D539" s="67"/>
    </row>
    <row r="540" spans="1:4" x14ac:dyDescent="0.2">
      <c r="A540" s="34">
        <v>8217</v>
      </c>
      <c r="B540" s="38" t="s">
        <v>1115</v>
      </c>
      <c r="C540" s="66"/>
      <c r="D540" s="67"/>
    </row>
    <row r="541" spans="1:4" x14ac:dyDescent="0.2">
      <c r="A541" s="34">
        <v>8218</v>
      </c>
      <c r="B541" s="38" t="s">
        <v>1116</v>
      </c>
      <c r="C541" s="66"/>
      <c r="D541" s="67"/>
    </row>
    <row r="542" spans="1:4" x14ac:dyDescent="0.2">
      <c r="A542" s="34">
        <v>8221</v>
      </c>
      <c r="B542" s="38" t="s">
        <v>1117</v>
      </c>
      <c r="C542" s="66"/>
      <c r="D542" s="67"/>
    </row>
    <row r="543" spans="1:4" x14ac:dyDescent="0.2">
      <c r="A543" s="34">
        <v>8222</v>
      </c>
      <c r="B543" s="38" t="s">
        <v>1118</v>
      </c>
      <c r="C543" s="66"/>
      <c r="D543" s="67"/>
    </row>
    <row r="544" spans="1:4" x14ac:dyDescent="0.2">
      <c r="A544" s="34">
        <v>8223</v>
      </c>
      <c r="B544" s="38" t="s">
        <v>1119</v>
      </c>
      <c r="C544" s="66"/>
      <c r="D544" s="67"/>
    </row>
    <row r="545" spans="1:4" ht="25.5" x14ac:dyDescent="0.2">
      <c r="A545" s="34">
        <v>8224</v>
      </c>
      <c r="B545" s="38" t="s">
        <v>1120</v>
      </c>
      <c r="C545" s="66"/>
      <c r="D545" s="67"/>
    </row>
    <row r="546" spans="1:4" ht="25.5" x14ac:dyDescent="0.2">
      <c r="A546" s="34">
        <v>8225</v>
      </c>
      <c r="B546" s="38" t="s">
        <v>1121</v>
      </c>
      <c r="C546" s="66"/>
      <c r="D546" s="67"/>
    </row>
    <row r="547" spans="1:4" x14ac:dyDescent="0.2">
      <c r="A547" s="34">
        <v>8227</v>
      </c>
      <c r="B547" s="38" t="s">
        <v>1122</v>
      </c>
      <c r="C547" s="66"/>
      <c r="D547" s="67"/>
    </row>
    <row r="548" spans="1:4" x14ac:dyDescent="0.2">
      <c r="A548" s="34">
        <v>8228</v>
      </c>
      <c r="B548" s="38" t="s">
        <v>1123</v>
      </c>
      <c r="C548" s="66"/>
      <c r="D548" s="67"/>
    </row>
    <row r="549" spans="1:4" ht="25.5" x14ac:dyDescent="0.2">
      <c r="A549" s="34">
        <v>8300</v>
      </c>
      <c r="B549" s="38" t="s">
        <v>1126</v>
      </c>
      <c r="C549" s="66"/>
      <c r="D549" s="67"/>
    </row>
    <row r="550" spans="1:4" ht="25.5" x14ac:dyDescent="0.2">
      <c r="A550" s="34">
        <v>8301</v>
      </c>
      <c r="B550" s="38" t="s">
        <v>1127</v>
      </c>
      <c r="C550" s="66"/>
      <c r="D550" s="67"/>
    </row>
    <row r="551" spans="1:4" ht="25.5" x14ac:dyDescent="0.2">
      <c r="A551" s="34">
        <v>8302</v>
      </c>
      <c r="B551" s="38" t="s">
        <v>1128</v>
      </c>
      <c r="C551" s="66"/>
      <c r="D551" s="67"/>
    </row>
    <row r="552" spans="1:4" x14ac:dyDescent="0.2">
      <c r="A552" s="34">
        <v>8413</v>
      </c>
      <c r="B552" s="38" t="s">
        <v>1129</v>
      </c>
      <c r="C552" s="66"/>
      <c r="D552" s="67"/>
    </row>
    <row r="553" spans="1:4" ht="25.5" x14ac:dyDescent="0.2">
      <c r="A553" s="34">
        <v>8414</v>
      </c>
      <c r="B553" s="38" t="s">
        <v>1112</v>
      </c>
      <c r="C553" s="66"/>
      <c r="D553" s="67"/>
    </row>
    <row r="554" spans="1:4" ht="25.5" x14ac:dyDescent="0.2">
      <c r="A554" s="34">
        <v>8417</v>
      </c>
      <c r="B554" s="38" t="s">
        <v>1130</v>
      </c>
      <c r="C554" s="66"/>
      <c r="D554" s="67"/>
    </row>
    <row r="555" spans="1:4" ht="25.5" x14ac:dyDescent="0.2">
      <c r="A555" s="34">
        <v>8418</v>
      </c>
      <c r="B555" s="38" t="s">
        <v>1131</v>
      </c>
      <c r="C555" s="66"/>
      <c r="D555" s="67"/>
    </row>
    <row r="556" spans="1:4" ht="25.5" x14ac:dyDescent="0.2">
      <c r="A556" s="34">
        <v>8427</v>
      </c>
      <c r="B556" s="38" t="s">
        <v>1132</v>
      </c>
      <c r="C556" s="66"/>
      <c r="D556" s="67"/>
    </row>
    <row r="557" spans="1:4" ht="25.5" x14ac:dyDescent="0.2">
      <c r="A557" s="34">
        <v>8428</v>
      </c>
      <c r="B557" s="38" t="s">
        <v>1133</v>
      </c>
      <c r="C557" s="66"/>
      <c r="D557" s="67"/>
    </row>
    <row r="558" spans="1:4" ht="25.5" x14ac:dyDescent="0.2">
      <c r="A558" s="34">
        <v>8901</v>
      </c>
      <c r="B558" s="38" t="s">
        <v>1134</v>
      </c>
      <c r="C558" s="66"/>
      <c r="D558" s="67"/>
    </row>
    <row r="559" spans="1:4" ht="25.5" x14ac:dyDescent="0.2">
      <c r="A559" s="34">
        <v>8902</v>
      </c>
      <c r="B559" s="38" t="s">
        <v>1135</v>
      </c>
      <c r="C559" s="66"/>
      <c r="D559" s="67"/>
    </row>
    <row r="560" spans="1:4" ht="25.5" x14ac:dyDescent="0.2">
      <c r="A560" s="34">
        <v>8905</v>
      </c>
      <c r="B560" s="38" t="s">
        <v>1136</v>
      </c>
      <c r="C560" s="66"/>
      <c r="D560" s="67"/>
    </row>
    <row r="561" spans="1:4" x14ac:dyDescent="0.2">
      <c r="A561" s="91"/>
      <c r="B561" s="92"/>
      <c r="C561" s="93"/>
      <c r="D561" s="94"/>
    </row>
    <row r="562" spans="1:4" x14ac:dyDescent="0.2">
      <c r="A562" s="91"/>
      <c r="B562" s="92"/>
      <c r="C562" s="93"/>
      <c r="D562" s="94"/>
    </row>
    <row r="563" spans="1:4" x14ac:dyDescent="0.2">
      <c r="A563" s="91"/>
      <c r="B563" s="92"/>
      <c r="C563" s="93"/>
      <c r="D563" s="94"/>
    </row>
    <row r="564" spans="1:4" x14ac:dyDescent="0.2">
      <c r="C564" s="93"/>
    </row>
    <row r="565" spans="1:4" x14ac:dyDescent="0.2">
      <c r="A565" s="96" t="s">
        <v>626</v>
      </c>
      <c r="C565" s="93"/>
    </row>
    <row r="566" spans="1:4" ht="12.75" customHeight="1" x14ac:dyDescent="0.2">
      <c r="A566" s="70"/>
      <c r="B566" s="70" t="s">
        <v>1137</v>
      </c>
      <c r="C566" s="93"/>
      <c r="D566" s="94"/>
    </row>
    <row r="567" spans="1:4" x14ac:dyDescent="0.2">
      <c r="A567" s="97"/>
      <c r="B567" s="97" t="s">
        <v>1138</v>
      </c>
      <c r="C567" s="98"/>
    </row>
    <row r="568" spans="1:4" x14ac:dyDescent="0.2">
      <c r="A568" s="99"/>
      <c r="B568" s="100" t="s">
        <v>1139</v>
      </c>
      <c r="C568" s="98"/>
    </row>
  </sheetData>
  <autoFilter ref="A1:D560" xr:uid="{00000000-0009-0000-0000-000001000000}"/>
  <printOptions horizontalCentered="1"/>
  <pageMargins left="0.31496062992125984" right="0.31496062992125984" top="0.59055118110236227" bottom="0.39370078740157483" header="0.11811023622047245" footer="0.11811023622047245"/>
  <pageSetup paperSize="9" scale="7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0496-6659-4322-A3E3-EC4780BD863A}">
  <sheetPr>
    <pageSetUpPr fitToPage="1"/>
  </sheetPr>
  <dimension ref="A1:J216"/>
  <sheetViews>
    <sheetView showGridLines="0" zoomScaleNormal="100" workbookViewId="0">
      <pane xSplit="2" ySplit="5" topLeftCell="C181" activePane="bottomRight" state="frozen"/>
      <selection pane="topRight" activeCell="C1" sqref="C1"/>
      <selection pane="bottomLeft" activeCell="A8" sqref="A8"/>
      <selection pane="bottomRight" activeCell="E199" sqref="E199"/>
    </sheetView>
  </sheetViews>
  <sheetFormatPr defaultColWidth="8.85546875" defaultRowHeight="14.25" x14ac:dyDescent="0.2"/>
  <cols>
    <col min="1" max="1" width="8.140625" style="5" customWidth="1"/>
    <col min="2" max="2" width="10" style="5" customWidth="1"/>
    <col min="3" max="3" width="80.7109375" style="5" customWidth="1"/>
    <col min="4" max="6" width="15.7109375" style="5" customWidth="1"/>
    <col min="7" max="7" width="9.85546875" style="5" customWidth="1"/>
    <col min="8" max="16384" width="8.85546875" style="5"/>
  </cols>
  <sheetData>
    <row r="1" spans="1:10" s="2" customFormat="1" x14ac:dyDescent="0.2">
      <c r="A1" s="1" t="s">
        <v>193</v>
      </c>
      <c r="E1" s="3"/>
      <c r="G1" s="3"/>
      <c r="I1" s="4"/>
      <c r="J1" s="4"/>
    </row>
    <row r="2" spans="1:10" s="2" customFormat="1" ht="15.6" customHeight="1" x14ac:dyDescent="0.2">
      <c r="A2" s="131" t="s">
        <v>9</v>
      </c>
      <c r="B2" s="131"/>
      <c r="C2" s="131"/>
      <c r="D2" s="131"/>
      <c r="E2" s="131"/>
      <c r="F2" s="131"/>
      <c r="G2" s="131"/>
    </row>
    <row r="3" spans="1:10" ht="15.6" customHeight="1" x14ac:dyDescent="0.2">
      <c r="A3" s="132" t="s">
        <v>1</v>
      </c>
      <c r="B3" s="132"/>
      <c r="C3" s="132"/>
      <c r="D3" s="132"/>
      <c r="E3" s="132"/>
      <c r="F3" s="132"/>
      <c r="G3" s="132"/>
    </row>
    <row r="4" spans="1:10" s="7" customFormat="1" ht="15" customHeight="1" thickBot="1" x14ac:dyDescent="0.25">
      <c r="A4" s="6" t="s">
        <v>10</v>
      </c>
      <c r="G4" s="8" t="s">
        <v>11</v>
      </c>
    </row>
    <row r="5" spans="1:10" s="30" customFormat="1" ht="26.25" thickBot="1" x14ac:dyDescent="0.3">
      <c r="A5" s="29" t="s">
        <v>2</v>
      </c>
      <c r="B5" s="29" t="s">
        <v>3</v>
      </c>
      <c r="C5" s="29" t="s">
        <v>4</v>
      </c>
      <c r="D5" s="29" t="s">
        <v>5</v>
      </c>
      <c r="E5" s="29" t="s">
        <v>6</v>
      </c>
      <c r="F5" s="29" t="s">
        <v>7</v>
      </c>
      <c r="G5" s="29" t="s">
        <v>8</v>
      </c>
    </row>
    <row r="6" spans="1:10" s="7" customFormat="1" ht="15" customHeight="1" x14ac:dyDescent="0.2">
      <c r="A6" s="9" t="s">
        <v>12</v>
      </c>
      <c r="B6" s="31">
        <v>1111</v>
      </c>
      <c r="C6" s="102" t="str">
        <f>IF(COUNTBLANK(B6)=1,"",VLOOKUP(B6,'položky 2021'!$A$2:$B$560,2,0))</f>
        <v>Daň z příjmů fyzických osob placená plátci</v>
      </c>
      <c r="D6" s="10">
        <v>1150000</v>
      </c>
      <c r="E6" s="10">
        <v>1128817</v>
      </c>
      <c r="F6" s="10">
        <v>692148</v>
      </c>
      <c r="G6" s="11">
        <v>61.3</v>
      </c>
    </row>
    <row r="7" spans="1:10" s="7" customFormat="1" ht="15" customHeight="1" x14ac:dyDescent="0.2">
      <c r="A7" s="9" t="s">
        <v>12</v>
      </c>
      <c r="B7" s="31">
        <v>1112</v>
      </c>
      <c r="C7" s="102" t="str">
        <f>IF(COUNTBLANK(B7)=1,"",VLOOKUP(B7,'položky 2021'!$A$2:$B$560,2,0))</f>
        <v>Daň z příjmů fyzických osob placená poplatníky</v>
      </c>
      <c r="D7" s="10">
        <v>10000</v>
      </c>
      <c r="E7" s="10">
        <v>10000</v>
      </c>
      <c r="F7" s="10">
        <v>32154</v>
      </c>
      <c r="G7" s="11">
        <v>321.5</v>
      </c>
    </row>
    <row r="8" spans="1:10" s="7" customFormat="1" ht="15" customHeight="1" x14ac:dyDescent="0.2">
      <c r="A8" s="9" t="s">
        <v>12</v>
      </c>
      <c r="B8" s="31">
        <v>1113</v>
      </c>
      <c r="C8" s="102" t="str">
        <f>IF(COUNTBLANK(B8)=1,"",VLOOKUP(B8,'položky 2021'!$A$2:$B$560,2,0))</f>
        <v>Daň z příjmů fyzických osob vybíraná srážkou</v>
      </c>
      <c r="D8" s="10">
        <v>170000</v>
      </c>
      <c r="E8" s="10">
        <v>170000</v>
      </c>
      <c r="F8" s="10">
        <v>122079</v>
      </c>
      <c r="G8" s="11">
        <v>71.8</v>
      </c>
    </row>
    <row r="9" spans="1:10" s="7" customFormat="1" ht="15" customHeight="1" x14ac:dyDescent="0.2">
      <c r="A9" s="9" t="s">
        <v>12</v>
      </c>
      <c r="B9" s="31">
        <v>1121</v>
      </c>
      <c r="C9" s="102" t="str">
        <f>IF(COUNTBLANK(B9)=1,"",VLOOKUP(B9,'položky 2021'!$A$2:$B$560,2,0))</f>
        <v>Daň z příjmů právnických osob</v>
      </c>
      <c r="D9" s="10">
        <v>1100000</v>
      </c>
      <c r="E9" s="10">
        <v>1100000</v>
      </c>
      <c r="F9" s="10">
        <v>1249736</v>
      </c>
      <c r="G9" s="11">
        <v>113.6</v>
      </c>
    </row>
    <row r="10" spans="1:10" s="7" customFormat="1" ht="15" customHeight="1" x14ac:dyDescent="0.2">
      <c r="A10" s="9" t="s">
        <v>12</v>
      </c>
      <c r="B10" s="31">
        <v>1123</v>
      </c>
      <c r="C10" s="102" t="str">
        <f>IF(COUNTBLANK(B10)=1,"",VLOOKUP(B10,'položky 2021'!$A$2:$B$560,2,0))</f>
        <v>Daň z příjmů právnických osob za kraje</v>
      </c>
      <c r="D10" s="10">
        <v>57000</v>
      </c>
      <c r="E10" s="10">
        <v>93716</v>
      </c>
      <c r="F10" s="10">
        <v>93716</v>
      </c>
      <c r="G10" s="11">
        <v>100</v>
      </c>
    </row>
    <row r="11" spans="1:10" s="7" customFormat="1" ht="15" customHeight="1" x14ac:dyDescent="0.2">
      <c r="A11" s="9" t="s">
        <v>12</v>
      </c>
      <c r="B11" s="31">
        <v>1211</v>
      </c>
      <c r="C11" s="102" t="str">
        <f>IF(COUNTBLANK(B11)=1,"",VLOOKUP(B11,'položky 2021'!$A$2:$B$560,2,0))</f>
        <v>Daň z přidané hodnoty</v>
      </c>
      <c r="D11" s="10">
        <v>3800000</v>
      </c>
      <c r="E11" s="10">
        <v>3800000</v>
      </c>
      <c r="F11" s="10">
        <v>2269670</v>
      </c>
      <c r="G11" s="11">
        <v>59.7</v>
      </c>
    </row>
    <row r="12" spans="1:10" s="7" customFormat="1" ht="15" customHeight="1" x14ac:dyDescent="0.2">
      <c r="A12" s="9" t="s">
        <v>12</v>
      </c>
      <c r="B12" s="31">
        <v>1332</v>
      </c>
      <c r="C12" s="102" t="str">
        <f>IF(COUNTBLANK(B12)=1,"",VLOOKUP(B12,'položky 2021'!$A$2:$B$560,2,0))</f>
        <v>Poplatky za znečišťování ovzduší</v>
      </c>
      <c r="D12" s="10">
        <v>3500</v>
      </c>
      <c r="E12" s="10">
        <v>4000</v>
      </c>
      <c r="F12" s="10">
        <v>7312</v>
      </c>
      <c r="G12" s="11">
        <v>182.8</v>
      </c>
    </row>
    <row r="13" spans="1:10" s="7" customFormat="1" ht="15" customHeight="1" x14ac:dyDescent="0.2">
      <c r="A13" s="9" t="s">
        <v>12</v>
      </c>
      <c r="B13" s="31">
        <v>1357</v>
      </c>
      <c r="C13" s="102" t="str">
        <f>IF(COUNTBLANK(B13)=1,"",VLOOKUP(B13,'položky 2021'!$A$2:$B$560,2,0))</f>
        <v>Poplatek za odebrané množství podzemní vody</v>
      </c>
      <c r="D13" s="10">
        <v>15000</v>
      </c>
      <c r="E13" s="10">
        <v>15000</v>
      </c>
      <c r="F13" s="10">
        <v>18487</v>
      </c>
      <c r="G13" s="11">
        <v>123.2</v>
      </c>
    </row>
    <row r="14" spans="1:10" s="7" customFormat="1" ht="15" customHeight="1" x14ac:dyDescent="0.2">
      <c r="A14" s="9" t="s">
        <v>12</v>
      </c>
      <c r="B14" s="31">
        <v>1361</v>
      </c>
      <c r="C14" s="102" t="str">
        <f>IF(COUNTBLANK(B14)=1,"",VLOOKUP(B14,'položky 2021'!$A$2:$B$560,2,0))</f>
        <v>Správní poplatky</v>
      </c>
      <c r="D14" s="10">
        <v>1700</v>
      </c>
      <c r="E14" s="10">
        <v>1766</v>
      </c>
      <c r="F14" s="10">
        <v>1242</v>
      </c>
      <c r="G14" s="11">
        <v>70.3</v>
      </c>
    </row>
    <row r="15" spans="1:10" s="7" customFormat="1" ht="15" customHeight="1" x14ac:dyDescent="0.2">
      <c r="A15" s="12" t="s">
        <v>12</v>
      </c>
      <c r="B15" s="13"/>
      <c r="C15" s="14" t="s">
        <v>22</v>
      </c>
      <c r="D15" s="15">
        <v>6307200</v>
      </c>
      <c r="E15" s="15">
        <v>6323299</v>
      </c>
      <c r="F15" s="15">
        <v>4486544</v>
      </c>
      <c r="G15" s="16">
        <v>71</v>
      </c>
    </row>
    <row r="16" spans="1:10" s="7" customFormat="1" ht="15" customHeight="1" x14ac:dyDescent="0.2">
      <c r="A16" s="17"/>
      <c r="B16" s="17"/>
      <c r="C16" s="17"/>
      <c r="D16" s="17"/>
      <c r="E16" s="17"/>
      <c r="F16" s="17"/>
      <c r="G16" s="17"/>
    </row>
    <row r="17" spans="1:7" s="7" customFormat="1" ht="15" customHeight="1" x14ac:dyDescent="0.2">
      <c r="A17" s="32">
        <v>2115</v>
      </c>
      <c r="B17" s="31">
        <v>2122</v>
      </c>
      <c r="C17" s="102" t="str">
        <f>IF(COUNTBLANK(B17)=1,"",VLOOKUP(B17,'položky 2021'!$A$2:$B$560,2,0))</f>
        <v>Odvody příspěvkových organizací</v>
      </c>
      <c r="D17" s="10">
        <v>0</v>
      </c>
      <c r="E17" s="10">
        <v>200</v>
      </c>
      <c r="F17" s="10">
        <v>200</v>
      </c>
      <c r="G17" s="11">
        <v>100</v>
      </c>
    </row>
    <row r="18" spans="1:7" s="7" customFormat="1" ht="15" customHeight="1" x14ac:dyDescent="0.2">
      <c r="A18" s="33">
        <v>2115</v>
      </c>
      <c r="B18" s="13"/>
      <c r="C18" s="14" t="str">
        <f>IF(COUNTBLANK(A18)=1,"",VLOOKUP(A18,'paragrafy 2021'!$A$2:$B$527,2,0))</f>
        <v>Úspora energie a obnovitelné zdroje</v>
      </c>
      <c r="D18" s="15">
        <v>0</v>
      </c>
      <c r="E18" s="15">
        <v>200</v>
      </c>
      <c r="F18" s="15">
        <v>200</v>
      </c>
      <c r="G18" s="16">
        <v>100</v>
      </c>
    </row>
    <row r="19" spans="1:7" s="7" customFormat="1" ht="15" customHeight="1" x14ac:dyDescent="0.2">
      <c r="A19" s="17"/>
      <c r="B19" s="17"/>
      <c r="C19" s="17"/>
      <c r="D19" s="17"/>
      <c r="E19" s="17"/>
      <c r="F19" s="17"/>
      <c r="G19" s="17"/>
    </row>
    <row r="20" spans="1:7" s="7" customFormat="1" ht="15" customHeight="1" x14ac:dyDescent="0.2">
      <c r="A20" s="32">
        <v>2143</v>
      </c>
      <c r="B20" s="31">
        <v>2212</v>
      </c>
      <c r="C20" s="102" t="str">
        <f>IF(COUNTBLANK(B20)=1,"",VLOOKUP(B20,'položky 2021'!$A$2:$B$560,2,0))</f>
        <v>Sankční platby přijaté od jiných subjektů</v>
      </c>
      <c r="D20" s="10">
        <v>0</v>
      </c>
      <c r="E20" s="10">
        <v>27</v>
      </c>
      <c r="F20" s="10">
        <v>34</v>
      </c>
      <c r="G20" s="11">
        <v>125.9</v>
      </c>
    </row>
    <row r="21" spans="1:7" s="7" customFormat="1" ht="15" customHeight="1" x14ac:dyDescent="0.2">
      <c r="A21" s="32">
        <v>2143</v>
      </c>
      <c r="B21" s="31">
        <v>2324</v>
      </c>
      <c r="C21" s="102" t="str">
        <f>IF(COUNTBLANK(B21)=1,"",VLOOKUP(B21,'položky 2021'!$A$2:$B$560,2,0))</f>
        <v>Přijaté nekapitálové příspěvky a náhrady</v>
      </c>
      <c r="D21" s="10">
        <v>772</v>
      </c>
      <c r="E21" s="10">
        <v>782</v>
      </c>
      <c r="F21" s="10">
        <v>10</v>
      </c>
      <c r="G21" s="11">
        <v>1.3</v>
      </c>
    </row>
    <row r="22" spans="1:7" s="7" customFormat="1" ht="15" customHeight="1" x14ac:dyDescent="0.2">
      <c r="A22" s="33">
        <v>2143</v>
      </c>
      <c r="B22" s="13"/>
      <c r="C22" s="14" t="s">
        <v>27</v>
      </c>
      <c r="D22" s="15">
        <v>772</v>
      </c>
      <c r="E22" s="15">
        <v>809</v>
      </c>
      <c r="F22" s="15">
        <v>44</v>
      </c>
      <c r="G22" s="16">
        <v>5.4</v>
      </c>
    </row>
    <row r="23" spans="1:7" s="7" customFormat="1" ht="15" customHeight="1" x14ac:dyDescent="0.2">
      <c r="A23" s="17"/>
      <c r="B23" s="17"/>
      <c r="C23" s="17"/>
      <c r="D23" s="17"/>
      <c r="E23" s="17"/>
      <c r="F23" s="17"/>
      <c r="G23" s="17"/>
    </row>
    <row r="24" spans="1:7" s="7" customFormat="1" ht="15" customHeight="1" x14ac:dyDescent="0.2">
      <c r="A24" s="32">
        <v>2212</v>
      </c>
      <c r="B24" s="31">
        <v>2310</v>
      </c>
      <c r="C24" s="102" t="str">
        <f>IF(COUNTBLANK(B24)=1,"",VLOOKUP(B24,'položky 2021'!$A$2:$B$560,2,0))</f>
        <v>Příjmy z prodeje krátkodobého a drobného dlouhodobého majetku</v>
      </c>
      <c r="D24" s="10">
        <v>0</v>
      </c>
      <c r="E24" s="10">
        <v>685</v>
      </c>
      <c r="F24" s="10">
        <v>1346</v>
      </c>
      <c r="G24" s="11">
        <v>196.5</v>
      </c>
    </row>
    <row r="25" spans="1:7" s="7" customFormat="1" ht="15" customHeight="1" x14ac:dyDescent="0.2">
      <c r="A25" s="32">
        <v>2212</v>
      </c>
      <c r="B25" s="31">
        <v>2324</v>
      </c>
      <c r="C25" s="102" t="str">
        <f>IF(COUNTBLANK(B25)=1,"",VLOOKUP(B25,'položky 2021'!$A$2:$B$560,2,0))</f>
        <v>Přijaté nekapitálové příspěvky a náhrady</v>
      </c>
      <c r="D25" s="10">
        <v>0</v>
      </c>
      <c r="E25" s="10">
        <v>4309</v>
      </c>
      <c r="F25" s="10">
        <v>4309</v>
      </c>
      <c r="G25" s="11">
        <v>100</v>
      </c>
    </row>
    <row r="26" spans="1:7" s="7" customFormat="1" ht="15" customHeight="1" x14ac:dyDescent="0.2">
      <c r="A26" s="32">
        <v>2212</v>
      </c>
      <c r="B26" s="31">
        <v>3119</v>
      </c>
      <c r="C26" s="102" t="str">
        <f>IF(COUNTBLANK(B26)=1,"",VLOOKUP(B26,'položky 2021'!$A$2:$B$560,2,0))</f>
        <v>Ostatní příjmy z prodeje dlouhodobého majetku</v>
      </c>
      <c r="D26" s="10">
        <v>0</v>
      </c>
      <c r="E26" s="10">
        <v>34737</v>
      </c>
      <c r="F26" s="10">
        <v>0</v>
      </c>
      <c r="G26" s="11">
        <v>0</v>
      </c>
    </row>
    <row r="27" spans="1:7" s="7" customFormat="1" ht="15" customHeight="1" x14ac:dyDescent="0.2">
      <c r="A27" s="33">
        <v>2212</v>
      </c>
      <c r="B27" s="13"/>
      <c r="C27" s="14" t="s">
        <v>28</v>
      </c>
      <c r="D27" s="15">
        <v>0</v>
      </c>
      <c r="E27" s="15">
        <v>39731</v>
      </c>
      <c r="F27" s="15">
        <v>5655</v>
      </c>
      <c r="G27" s="16">
        <v>14.2</v>
      </c>
    </row>
    <row r="28" spans="1:7" s="7" customFormat="1" ht="15" customHeight="1" x14ac:dyDescent="0.2">
      <c r="A28" s="17"/>
      <c r="B28" s="17"/>
      <c r="C28" s="17"/>
      <c r="D28" s="17"/>
      <c r="E28" s="17"/>
      <c r="F28" s="17"/>
      <c r="G28" s="17"/>
    </row>
    <row r="29" spans="1:7" s="7" customFormat="1" ht="15" customHeight="1" x14ac:dyDescent="0.2">
      <c r="A29" s="32">
        <v>2229</v>
      </c>
      <c r="B29" s="31">
        <v>2212</v>
      </c>
      <c r="C29" s="102" t="str">
        <f>IF(COUNTBLANK(B29)=1,"",VLOOKUP(B29,'položky 2021'!$A$2:$B$560,2,0))</f>
        <v>Sankční platby přijaté od jiných subjektů</v>
      </c>
      <c r="D29" s="10">
        <v>5000</v>
      </c>
      <c r="E29" s="10">
        <v>5000</v>
      </c>
      <c r="F29" s="10">
        <v>3062</v>
      </c>
      <c r="G29" s="11">
        <v>61.2</v>
      </c>
    </row>
    <row r="30" spans="1:7" s="7" customFormat="1" ht="15" customHeight="1" x14ac:dyDescent="0.2">
      <c r="A30" s="32">
        <v>2229</v>
      </c>
      <c r="B30" s="31">
        <v>2324</v>
      </c>
      <c r="C30" s="102" t="str">
        <f>IF(COUNTBLANK(B30)=1,"",VLOOKUP(B30,'položky 2021'!$A$2:$B$560,2,0))</f>
        <v>Přijaté nekapitálové příspěvky a náhrady</v>
      </c>
      <c r="D30" s="10">
        <v>0</v>
      </c>
      <c r="E30" s="10">
        <v>12</v>
      </c>
      <c r="F30" s="10">
        <v>18</v>
      </c>
      <c r="G30" s="11">
        <v>150</v>
      </c>
    </row>
    <row r="31" spans="1:7" s="7" customFormat="1" ht="15" customHeight="1" x14ac:dyDescent="0.2">
      <c r="A31" s="32">
        <v>2229</v>
      </c>
      <c r="B31" s="31">
        <v>2329</v>
      </c>
      <c r="C31" s="102" t="str">
        <f>IF(COUNTBLANK(B31)=1,"",VLOOKUP(B31,'položky 2021'!$A$2:$B$560,2,0))</f>
        <v>Ostatní nedaňové příjmy jinde nezařazené</v>
      </c>
      <c r="D31" s="10">
        <v>0</v>
      </c>
      <c r="E31" s="10">
        <v>20</v>
      </c>
      <c r="F31" s="10">
        <v>20</v>
      </c>
      <c r="G31" s="11">
        <v>100</v>
      </c>
    </row>
    <row r="32" spans="1:7" s="7" customFormat="1" ht="15" customHeight="1" x14ac:dyDescent="0.2">
      <c r="A32" s="33">
        <v>2229</v>
      </c>
      <c r="B32" s="13"/>
      <c r="C32" s="14" t="s">
        <v>30</v>
      </c>
      <c r="D32" s="15">
        <v>5000</v>
      </c>
      <c r="E32" s="15">
        <v>5032</v>
      </c>
      <c r="F32" s="15">
        <v>3100</v>
      </c>
      <c r="G32" s="16">
        <v>61.6</v>
      </c>
    </row>
    <row r="33" spans="1:7" s="7" customFormat="1" ht="15" customHeight="1" x14ac:dyDescent="0.2">
      <c r="A33" s="17"/>
      <c r="B33" s="17"/>
      <c r="C33" s="17"/>
      <c r="D33" s="17"/>
      <c r="E33" s="17"/>
      <c r="F33" s="17"/>
      <c r="G33" s="17"/>
    </row>
    <row r="34" spans="1:7" s="7" customFormat="1" ht="15" customHeight="1" x14ac:dyDescent="0.2">
      <c r="A34" s="32">
        <v>2251</v>
      </c>
      <c r="B34" s="31">
        <v>2132</v>
      </c>
      <c r="C34" s="102" t="str">
        <f>IF(COUNTBLANK(B34)=1,"",VLOOKUP(B34,'položky 2021'!$A$2:$B$560,2,0))</f>
        <v>Příjmy z pronájmu ostatních nemovitých věcí a jejich částí</v>
      </c>
      <c r="D34" s="10">
        <v>8954</v>
      </c>
      <c r="E34" s="10">
        <v>1554</v>
      </c>
      <c r="F34" s="10">
        <v>0</v>
      </c>
      <c r="G34" s="11">
        <v>0</v>
      </c>
    </row>
    <row r="35" spans="1:7" s="7" customFormat="1" ht="15" customHeight="1" x14ac:dyDescent="0.2">
      <c r="A35" s="33">
        <v>2251</v>
      </c>
      <c r="B35" s="13"/>
      <c r="C35" s="14" t="s">
        <v>31</v>
      </c>
      <c r="D35" s="15">
        <v>8954</v>
      </c>
      <c r="E35" s="15">
        <v>1554</v>
      </c>
      <c r="F35" s="15">
        <v>0</v>
      </c>
      <c r="G35" s="16">
        <v>0</v>
      </c>
    </row>
    <row r="36" spans="1:7" s="7" customFormat="1" ht="15" customHeight="1" x14ac:dyDescent="0.2">
      <c r="A36" s="17"/>
      <c r="B36" s="17"/>
      <c r="C36" s="17"/>
      <c r="D36" s="17"/>
      <c r="E36" s="17"/>
      <c r="F36" s="17"/>
      <c r="G36" s="17"/>
    </row>
    <row r="37" spans="1:7" s="7" customFormat="1" ht="15" customHeight="1" x14ac:dyDescent="0.2">
      <c r="A37" s="32">
        <v>2292</v>
      </c>
      <c r="B37" s="31">
        <v>2212</v>
      </c>
      <c r="C37" s="102" t="str">
        <f>IF(COUNTBLANK(B37)=1,"",VLOOKUP(B37,'položky 2021'!$A$2:$B$560,2,0))</f>
        <v>Sankční platby přijaté od jiných subjektů</v>
      </c>
      <c r="D37" s="10">
        <v>0</v>
      </c>
      <c r="E37" s="10">
        <v>2122</v>
      </c>
      <c r="F37" s="10">
        <v>2643</v>
      </c>
      <c r="G37" s="11">
        <v>124.6</v>
      </c>
    </row>
    <row r="38" spans="1:7" s="7" customFormat="1" ht="15" customHeight="1" x14ac:dyDescent="0.2">
      <c r="A38" s="33">
        <v>2292</v>
      </c>
      <c r="B38" s="13"/>
      <c r="C38" s="14" t="s">
        <v>32</v>
      </c>
      <c r="D38" s="15">
        <v>0</v>
      </c>
      <c r="E38" s="15">
        <v>2122</v>
      </c>
      <c r="F38" s="15">
        <v>2643</v>
      </c>
      <c r="G38" s="16">
        <v>124.6</v>
      </c>
    </row>
    <row r="39" spans="1:7" s="7" customFormat="1" ht="15" customHeight="1" x14ac:dyDescent="0.2">
      <c r="A39" s="17"/>
      <c r="B39" s="17"/>
      <c r="C39" s="17"/>
      <c r="D39" s="17"/>
      <c r="E39" s="17"/>
      <c r="F39" s="17"/>
      <c r="G39" s="17"/>
    </row>
    <row r="40" spans="1:7" s="7" customFormat="1" ht="15" customHeight="1" x14ac:dyDescent="0.2">
      <c r="A40" s="32">
        <v>2294</v>
      </c>
      <c r="B40" s="31">
        <v>2212</v>
      </c>
      <c r="C40" s="102" t="str">
        <f>IF(COUNTBLANK(B40)=1,"",VLOOKUP(B40,'položky 2021'!$A$2:$B$560,2,0))</f>
        <v>Sankční platby přijaté od jiných subjektů</v>
      </c>
      <c r="D40" s="10">
        <v>0</v>
      </c>
      <c r="E40" s="10">
        <v>1153</v>
      </c>
      <c r="F40" s="10">
        <v>1153</v>
      </c>
      <c r="G40" s="11">
        <v>100</v>
      </c>
    </row>
    <row r="41" spans="1:7" s="7" customFormat="1" ht="15" customHeight="1" x14ac:dyDescent="0.2">
      <c r="A41" s="32">
        <v>2294</v>
      </c>
      <c r="B41" s="31">
        <v>2324</v>
      </c>
      <c r="C41" s="102" t="str">
        <f>IF(COUNTBLANK(B41)=1,"",VLOOKUP(B41,'položky 2021'!$A$2:$B$560,2,0))</f>
        <v>Přijaté nekapitálové příspěvky a náhrady</v>
      </c>
      <c r="D41" s="10">
        <v>0</v>
      </c>
      <c r="E41" s="10">
        <v>1183</v>
      </c>
      <c r="F41" s="10">
        <v>1183</v>
      </c>
      <c r="G41" s="11">
        <v>100</v>
      </c>
    </row>
    <row r="42" spans="1:7" s="7" customFormat="1" ht="15" customHeight="1" x14ac:dyDescent="0.2">
      <c r="A42" s="33">
        <v>2294</v>
      </c>
      <c r="B42" s="13"/>
      <c r="C42" s="14" t="s">
        <v>33</v>
      </c>
      <c r="D42" s="15">
        <v>0</v>
      </c>
      <c r="E42" s="15">
        <v>2336</v>
      </c>
      <c r="F42" s="15">
        <v>2336</v>
      </c>
      <c r="G42" s="16">
        <v>100</v>
      </c>
    </row>
    <row r="43" spans="1:7" s="7" customFormat="1" ht="15" customHeight="1" x14ac:dyDescent="0.2">
      <c r="A43" s="17"/>
      <c r="B43" s="17"/>
      <c r="C43" s="17"/>
      <c r="D43" s="17"/>
      <c r="E43" s="17"/>
      <c r="F43" s="17"/>
      <c r="G43" s="17"/>
    </row>
    <row r="44" spans="1:7" s="7" customFormat="1" ht="15" customHeight="1" x14ac:dyDescent="0.2">
      <c r="A44" s="32">
        <v>2299</v>
      </c>
      <c r="B44" s="31">
        <v>2212</v>
      </c>
      <c r="C44" s="102" t="str">
        <f>IF(COUNTBLANK(B44)=1,"",VLOOKUP(B44,'položky 2021'!$A$2:$B$560,2,0))</f>
        <v>Sankční platby přijaté od jiných subjektů</v>
      </c>
      <c r="D44" s="10">
        <v>0</v>
      </c>
      <c r="E44" s="10">
        <v>10</v>
      </c>
      <c r="F44" s="10">
        <v>10</v>
      </c>
      <c r="G44" s="11">
        <v>100</v>
      </c>
    </row>
    <row r="45" spans="1:7" s="7" customFormat="1" ht="15" customHeight="1" x14ac:dyDescent="0.2">
      <c r="A45" s="33">
        <v>2299</v>
      </c>
      <c r="B45" s="13"/>
      <c r="C45" s="14" t="s">
        <v>34</v>
      </c>
      <c r="D45" s="15">
        <v>0</v>
      </c>
      <c r="E45" s="15">
        <v>10</v>
      </c>
      <c r="F45" s="15">
        <v>10</v>
      </c>
      <c r="G45" s="16">
        <v>100</v>
      </c>
    </row>
    <row r="46" spans="1:7" s="7" customFormat="1" ht="15" customHeight="1" x14ac:dyDescent="0.2">
      <c r="A46" s="17"/>
      <c r="B46" s="17"/>
      <c r="C46" s="17"/>
      <c r="D46" s="17"/>
      <c r="E46" s="17"/>
      <c r="F46" s="17"/>
      <c r="G46" s="17"/>
    </row>
    <row r="47" spans="1:7" s="7" customFormat="1" ht="15" customHeight="1" x14ac:dyDescent="0.2">
      <c r="A47" s="32">
        <v>2321</v>
      </c>
      <c r="B47" s="31">
        <v>2223</v>
      </c>
      <c r="C47" s="102" t="str">
        <f>IF(COUNTBLANK(B47)=1,"",VLOOKUP(B47,'položky 2021'!$A$2:$B$560,2,0))</f>
        <v>Příjmy z finančního vypořádání mezi krajem a obcemi</v>
      </c>
      <c r="D47" s="10">
        <v>0</v>
      </c>
      <c r="E47" s="10">
        <v>0</v>
      </c>
      <c r="F47" s="10">
        <v>87</v>
      </c>
      <c r="G47" s="11">
        <v>0</v>
      </c>
    </row>
    <row r="48" spans="1:7" s="7" customFormat="1" ht="15" customHeight="1" x14ac:dyDescent="0.2">
      <c r="A48" s="33">
        <v>2321</v>
      </c>
      <c r="B48" s="13"/>
      <c r="C48" s="14" t="str">
        <f>IF(COUNTBLANK(A48)=1,"",VLOOKUP(A48,'paragrafy 2021'!$A$2:$B$527,2,0))</f>
        <v>Odvádění a čištění odpadních vod a nakládání s kaly</v>
      </c>
      <c r="D48" s="15">
        <v>0</v>
      </c>
      <c r="E48" s="15">
        <v>0</v>
      </c>
      <c r="F48" s="15">
        <v>87</v>
      </c>
      <c r="G48" s="16">
        <v>0</v>
      </c>
    </row>
    <row r="49" spans="1:7" s="7" customFormat="1" ht="15" customHeight="1" x14ac:dyDescent="0.2">
      <c r="A49" s="17"/>
      <c r="B49" s="17"/>
      <c r="C49" s="17"/>
      <c r="D49" s="17"/>
      <c r="E49" s="17"/>
      <c r="F49" s="17"/>
      <c r="G49" s="17"/>
    </row>
    <row r="50" spans="1:7" s="7" customFormat="1" ht="15" customHeight="1" x14ac:dyDescent="0.2">
      <c r="A50" s="32">
        <v>3122</v>
      </c>
      <c r="B50" s="31">
        <v>2123</v>
      </c>
      <c r="C50" s="102" t="str">
        <f>IF(COUNTBLANK(B50)=1,"",VLOOKUP(B50,'položky 2021'!$A$2:$B$560,2,0))</f>
        <v>Ostatní odvody příspěvkových organizací</v>
      </c>
      <c r="D50" s="10">
        <v>0</v>
      </c>
      <c r="E50" s="10">
        <v>216</v>
      </c>
      <c r="F50" s="10">
        <v>216</v>
      </c>
      <c r="G50" s="11">
        <v>100</v>
      </c>
    </row>
    <row r="51" spans="1:7" s="7" customFormat="1" ht="15" customHeight="1" x14ac:dyDescent="0.2">
      <c r="A51" s="32">
        <v>3122</v>
      </c>
      <c r="B51" s="31">
        <v>2212</v>
      </c>
      <c r="C51" s="102" t="str">
        <f>IF(COUNTBLANK(B51)=1,"",VLOOKUP(B51,'položky 2021'!$A$2:$B$560,2,0))</f>
        <v>Sankční platby přijaté od jiných subjektů</v>
      </c>
      <c r="D51" s="10">
        <v>0</v>
      </c>
      <c r="E51" s="10">
        <v>0</v>
      </c>
      <c r="F51" s="10">
        <v>2</v>
      </c>
      <c r="G51" s="11">
        <v>0</v>
      </c>
    </row>
    <row r="52" spans="1:7" s="7" customFormat="1" ht="15" customHeight="1" x14ac:dyDescent="0.2">
      <c r="A52" s="32">
        <v>3122</v>
      </c>
      <c r="B52" s="31">
        <v>2324</v>
      </c>
      <c r="C52" s="102" t="str">
        <f>IF(COUNTBLANK(B52)=1,"",VLOOKUP(B52,'položky 2021'!$A$2:$B$560,2,0))</f>
        <v>Přijaté nekapitálové příspěvky a náhrady</v>
      </c>
      <c r="D52" s="10">
        <v>0</v>
      </c>
      <c r="E52" s="10">
        <v>0</v>
      </c>
      <c r="F52" s="10">
        <v>5</v>
      </c>
      <c r="G52" s="11">
        <v>0</v>
      </c>
    </row>
    <row r="53" spans="1:7" s="7" customFormat="1" ht="15" customHeight="1" x14ac:dyDescent="0.2">
      <c r="A53" s="33">
        <v>3122</v>
      </c>
      <c r="B53" s="13"/>
      <c r="C53" s="14" t="s">
        <v>36</v>
      </c>
      <c r="D53" s="15">
        <v>0</v>
      </c>
      <c r="E53" s="15">
        <v>216</v>
      </c>
      <c r="F53" s="15">
        <v>223</v>
      </c>
      <c r="G53" s="16">
        <v>103.2</v>
      </c>
    </row>
    <row r="54" spans="1:7" s="7" customFormat="1" ht="15" customHeight="1" x14ac:dyDescent="0.2">
      <c r="A54" s="17"/>
      <c r="B54" s="17"/>
      <c r="C54" s="17"/>
      <c r="D54" s="17"/>
      <c r="E54" s="17"/>
      <c r="F54" s="17"/>
      <c r="G54" s="17"/>
    </row>
    <row r="55" spans="1:7" s="7" customFormat="1" ht="15" customHeight="1" x14ac:dyDescent="0.2">
      <c r="A55" s="32">
        <v>3299</v>
      </c>
      <c r="B55" s="31">
        <v>2122</v>
      </c>
      <c r="C55" s="102" t="str">
        <f>IF(COUNTBLANK(B55)=1,"",VLOOKUP(B55,'položky 2021'!$A$2:$B$560,2,0))</f>
        <v>Odvody příspěvkových organizací</v>
      </c>
      <c r="D55" s="10">
        <v>34870</v>
      </c>
      <c r="E55" s="10">
        <v>34870</v>
      </c>
      <c r="F55" s="10">
        <v>12784</v>
      </c>
      <c r="G55" s="11">
        <v>36.700000000000003</v>
      </c>
    </row>
    <row r="56" spans="1:7" s="7" customFormat="1" ht="15" customHeight="1" x14ac:dyDescent="0.2">
      <c r="A56" s="33">
        <v>3299</v>
      </c>
      <c r="B56" s="13"/>
      <c r="C56" s="14" t="s">
        <v>37</v>
      </c>
      <c r="D56" s="15">
        <v>34870</v>
      </c>
      <c r="E56" s="15">
        <v>34870</v>
      </c>
      <c r="F56" s="15">
        <v>12784</v>
      </c>
      <c r="G56" s="16">
        <v>36.700000000000003</v>
      </c>
    </row>
    <row r="57" spans="1:7" s="7" customFormat="1" ht="15" customHeight="1" x14ac:dyDescent="0.2">
      <c r="A57" s="17"/>
      <c r="B57" s="17"/>
      <c r="C57" s="17"/>
      <c r="D57" s="17"/>
      <c r="E57" s="17"/>
      <c r="F57" s="17"/>
      <c r="G57" s="17"/>
    </row>
    <row r="58" spans="1:7" s="7" customFormat="1" ht="15" customHeight="1" x14ac:dyDescent="0.2">
      <c r="A58" s="32">
        <v>3312</v>
      </c>
      <c r="B58" s="31">
        <v>2212</v>
      </c>
      <c r="C58" s="102" t="str">
        <f>IF(COUNTBLANK(B58)=1,"",VLOOKUP(B58,'položky 2021'!$A$2:$B$560,2,0))</f>
        <v>Sankční platby přijaté od jiných subjektů</v>
      </c>
      <c r="D58" s="10">
        <v>0</v>
      </c>
      <c r="E58" s="10">
        <v>3</v>
      </c>
      <c r="F58" s="10">
        <v>3</v>
      </c>
      <c r="G58" s="11">
        <v>100</v>
      </c>
    </row>
    <row r="59" spans="1:7" s="7" customFormat="1" ht="15" customHeight="1" x14ac:dyDescent="0.2">
      <c r="A59" s="33">
        <v>3312</v>
      </c>
      <c r="B59" s="13"/>
      <c r="C59" s="14" t="s">
        <v>38</v>
      </c>
      <c r="D59" s="15">
        <v>0</v>
      </c>
      <c r="E59" s="15">
        <v>3</v>
      </c>
      <c r="F59" s="15">
        <v>3</v>
      </c>
      <c r="G59" s="16">
        <v>100</v>
      </c>
    </row>
    <row r="60" spans="1:7" s="7" customFormat="1" ht="15" customHeight="1" x14ac:dyDescent="0.2">
      <c r="A60" s="17"/>
      <c r="B60" s="17"/>
      <c r="C60" s="17"/>
      <c r="D60" s="17"/>
      <c r="E60" s="17"/>
      <c r="F60" s="17"/>
      <c r="G60" s="17"/>
    </row>
    <row r="61" spans="1:7" s="7" customFormat="1" ht="15" customHeight="1" x14ac:dyDescent="0.2">
      <c r="A61" s="32">
        <v>3313</v>
      </c>
      <c r="B61" s="31">
        <v>2212</v>
      </c>
      <c r="C61" s="102" t="str">
        <f>IF(COUNTBLANK(B61)=1,"",VLOOKUP(B61,'položky 2021'!$A$2:$B$560,2,0))</f>
        <v>Sankční platby přijaté od jiných subjektů</v>
      </c>
      <c r="D61" s="10">
        <v>0</v>
      </c>
      <c r="E61" s="10">
        <v>15</v>
      </c>
      <c r="F61" s="10">
        <v>15</v>
      </c>
      <c r="G61" s="11">
        <v>100</v>
      </c>
    </row>
    <row r="62" spans="1:7" s="7" customFormat="1" ht="15" customHeight="1" x14ac:dyDescent="0.2">
      <c r="A62" s="33">
        <v>3313</v>
      </c>
      <c r="B62" s="13"/>
      <c r="C62" s="14" t="str">
        <f>IF(COUNTBLANK(A62)=1,"",VLOOKUP(A62,'paragrafy 2021'!$A$2:$B$527,2,0))</f>
        <v>Filmová tvorba, distribuce, kina a shromažďování audiovizuálních archiválií</v>
      </c>
      <c r="D62" s="15">
        <v>0</v>
      </c>
      <c r="E62" s="15">
        <v>15</v>
      </c>
      <c r="F62" s="15">
        <v>15</v>
      </c>
      <c r="G62" s="16">
        <v>100</v>
      </c>
    </row>
    <row r="63" spans="1:7" s="7" customFormat="1" ht="15" customHeight="1" x14ac:dyDescent="0.2">
      <c r="A63" s="17"/>
      <c r="B63" s="17"/>
      <c r="C63" s="17"/>
      <c r="D63" s="17"/>
      <c r="E63" s="17"/>
      <c r="F63" s="17"/>
      <c r="G63" s="17"/>
    </row>
    <row r="64" spans="1:7" s="7" customFormat="1" ht="15" customHeight="1" x14ac:dyDescent="0.2">
      <c r="A64" s="32">
        <v>3315</v>
      </c>
      <c r="B64" s="31">
        <v>2324</v>
      </c>
      <c r="C64" s="102" t="str">
        <f>IF(COUNTBLANK(B64)=1,"",VLOOKUP(B64,'položky 2021'!$A$2:$B$560,2,0))</f>
        <v>Přijaté nekapitálové příspěvky a náhrady</v>
      </c>
      <c r="D64" s="10">
        <v>0</v>
      </c>
      <c r="E64" s="10">
        <v>0</v>
      </c>
      <c r="F64" s="10">
        <v>189</v>
      </c>
      <c r="G64" s="11">
        <v>0</v>
      </c>
    </row>
    <row r="65" spans="1:7" s="7" customFormat="1" ht="15" customHeight="1" x14ac:dyDescent="0.2">
      <c r="A65" s="33">
        <v>3315</v>
      </c>
      <c r="B65" s="13"/>
      <c r="C65" s="14" t="s">
        <v>39</v>
      </c>
      <c r="D65" s="15">
        <v>0</v>
      </c>
      <c r="E65" s="15">
        <v>0</v>
      </c>
      <c r="F65" s="15">
        <v>189</v>
      </c>
      <c r="G65" s="16">
        <v>0</v>
      </c>
    </row>
    <row r="66" spans="1:7" s="7" customFormat="1" ht="15" customHeight="1" x14ac:dyDescent="0.2">
      <c r="A66" s="17"/>
      <c r="B66" s="17"/>
      <c r="C66" s="17"/>
      <c r="D66" s="17"/>
      <c r="E66" s="17"/>
      <c r="F66" s="17"/>
      <c r="G66" s="17"/>
    </row>
    <row r="67" spans="1:7" s="7" customFormat="1" ht="15" customHeight="1" x14ac:dyDescent="0.2">
      <c r="A67" s="32">
        <v>3319</v>
      </c>
      <c r="B67" s="31">
        <v>2111</v>
      </c>
      <c r="C67" s="102" t="str">
        <f>IF(COUNTBLANK(B67)=1,"",VLOOKUP(B67,'položky 2021'!$A$2:$B$560,2,0))</f>
        <v>Příjmy z poskytování služeb a výrobků</v>
      </c>
      <c r="D67" s="10">
        <v>242</v>
      </c>
      <c r="E67" s="10">
        <v>363</v>
      </c>
      <c r="F67" s="10">
        <v>363</v>
      </c>
      <c r="G67" s="11">
        <v>100</v>
      </c>
    </row>
    <row r="68" spans="1:7" s="7" customFormat="1" ht="15" customHeight="1" x14ac:dyDescent="0.2">
      <c r="A68" s="32">
        <v>3319</v>
      </c>
      <c r="B68" s="31">
        <v>2212</v>
      </c>
      <c r="C68" s="102" t="str">
        <f>IF(COUNTBLANK(B68)=1,"",VLOOKUP(B68,'položky 2021'!$A$2:$B$560,2,0))</f>
        <v>Sankční platby přijaté od jiných subjektů</v>
      </c>
      <c r="D68" s="10">
        <v>0</v>
      </c>
      <c r="E68" s="10">
        <v>6</v>
      </c>
      <c r="F68" s="10">
        <v>11</v>
      </c>
      <c r="G68" s="11">
        <v>183.3</v>
      </c>
    </row>
    <row r="69" spans="1:7" s="7" customFormat="1" ht="15" customHeight="1" x14ac:dyDescent="0.2">
      <c r="A69" s="32">
        <v>3319</v>
      </c>
      <c r="B69" s="31">
        <v>2324</v>
      </c>
      <c r="C69" s="102" t="str">
        <f>IF(COUNTBLANK(B69)=1,"",VLOOKUP(B69,'položky 2021'!$A$2:$B$560,2,0))</f>
        <v>Přijaté nekapitálové příspěvky a náhrady</v>
      </c>
      <c r="D69" s="10">
        <v>0</v>
      </c>
      <c r="E69" s="10">
        <v>0</v>
      </c>
      <c r="F69" s="10">
        <v>1</v>
      </c>
      <c r="G69" s="11">
        <v>0</v>
      </c>
    </row>
    <row r="70" spans="1:7" s="7" customFormat="1" ht="15" customHeight="1" x14ac:dyDescent="0.2">
      <c r="A70" s="33">
        <v>3319</v>
      </c>
      <c r="B70" s="13"/>
      <c r="C70" s="14" t="s">
        <v>41</v>
      </c>
      <c r="D70" s="15">
        <v>242</v>
      </c>
      <c r="E70" s="15">
        <v>369</v>
      </c>
      <c r="F70" s="15">
        <v>375</v>
      </c>
      <c r="G70" s="16">
        <v>101.6</v>
      </c>
    </row>
    <row r="71" spans="1:7" s="7" customFormat="1" ht="15" customHeight="1" x14ac:dyDescent="0.2">
      <c r="A71" s="17"/>
      <c r="B71" s="17"/>
      <c r="C71" s="17"/>
      <c r="D71" s="17"/>
      <c r="E71" s="17"/>
      <c r="F71" s="17"/>
      <c r="G71" s="17"/>
    </row>
    <row r="72" spans="1:7" s="7" customFormat="1" ht="15" customHeight="1" x14ac:dyDescent="0.2">
      <c r="A72" s="32">
        <v>3322</v>
      </c>
      <c r="B72" s="31">
        <v>2212</v>
      </c>
      <c r="C72" s="102" t="str">
        <f>IF(COUNTBLANK(B72)=1,"",VLOOKUP(B72,'položky 2021'!$A$2:$B$560,2,0))</f>
        <v>Sankční platby přijaté od jiných subjektů</v>
      </c>
      <c r="D72" s="10">
        <v>0</v>
      </c>
      <c r="E72" s="10">
        <v>0</v>
      </c>
      <c r="F72" s="10">
        <v>0</v>
      </c>
      <c r="G72" s="11">
        <v>0</v>
      </c>
    </row>
    <row r="73" spans="1:7" s="7" customFormat="1" ht="15" customHeight="1" x14ac:dyDescent="0.2">
      <c r="A73" s="32">
        <v>3322</v>
      </c>
      <c r="B73" s="31">
        <v>2324</v>
      </c>
      <c r="C73" s="102" t="str">
        <f>IF(COUNTBLANK(B73)=1,"",VLOOKUP(B73,'položky 2021'!$A$2:$B$560,2,0))</f>
        <v>Přijaté nekapitálové příspěvky a náhrady</v>
      </c>
      <c r="D73" s="10">
        <v>0</v>
      </c>
      <c r="E73" s="10">
        <v>2</v>
      </c>
      <c r="F73" s="10">
        <v>2</v>
      </c>
      <c r="G73" s="11">
        <v>100</v>
      </c>
    </row>
    <row r="74" spans="1:7" s="7" customFormat="1" ht="15" customHeight="1" x14ac:dyDescent="0.2">
      <c r="A74" s="33">
        <v>3322</v>
      </c>
      <c r="B74" s="13"/>
      <c r="C74" s="14" t="s">
        <v>42</v>
      </c>
      <c r="D74" s="15">
        <v>0</v>
      </c>
      <c r="E74" s="15">
        <v>2</v>
      </c>
      <c r="F74" s="15">
        <v>2</v>
      </c>
      <c r="G74" s="16">
        <v>100</v>
      </c>
    </row>
    <row r="75" spans="1:7" s="7" customFormat="1" ht="15" customHeight="1" x14ac:dyDescent="0.2">
      <c r="A75" s="17"/>
      <c r="B75" s="17"/>
      <c r="C75" s="17"/>
      <c r="D75" s="17"/>
      <c r="E75" s="17"/>
      <c r="F75" s="17"/>
      <c r="G75" s="17"/>
    </row>
    <row r="76" spans="1:7" s="7" customFormat="1" ht="15" customHeight="1" x14ac:dyDescent="0.2">
      <c r="A76" s="32">
        <v>3419</v>
      </c>
      <c r="B76" s="31">
        <v>2111</v>
      </c>
      <c r="C76" s="102" t="str">
        <f>IF(COUNTBLANK(B76)=1,"",VLOOKUP(B76,'položky 2021'!$A$2:$B$560,2,0))</f>
        <v>Příjmy z poskytování služeb a výrobků</v>
      </c>
      <c r="D76" s="10">
        <v>0</v>
      </c>
      <c r="E76" s="10">
        <v>363</v>
      </c>
      <c r="F76" s="10">
        <v>0</v>
      </c>
      <c r="G76" s="11">
        <v>0</v>
      </c>
    </row>
    <row r="77" spans="1:7" s="7" customFormat="1" ht="15" customHeight="1" x14ac:dyDescent="0.2">
      <c r="A77" s="32">
        <v>3419</v>
      </c>
      <c r="B77" s="31">
        <v>2212</v>
      </c>
      <c r="C77" s="102" t="str">
        <f>IF(COUNTBLANK(B77)=1,"",VLOOKUP(B77,'položky 2021'!$A$2:$B$560,2,0))</f>
        <v>Sankční platby přijaté od jiných subjektů</v>
      </c>
      <c r="D77" s="10">
        <v>0</v>
      </c>
      <c r="E77" s="10">
        <v>91</v>
      </c>
      <c r="F77" s="10">
        <v>96</v>
      </c>
      <c r="G77" s="11">
        <v>105.5</v>
      </c>
    </row>
    <row r="78" spans="1:7" s="7" customFormat="1" ht="15" customHeight="1" x14ac:dyDescent="0.2">
      <c r="A78" s="32">
        <v>3419</v>
      </c>
      <c r="B78" s="31">
        <v>2324</v>
      </c>
      <c r="C78" s="102" t="str">
        <f>IF(COUNTBLANK(B78)=1,"",VLOOKUP(B78,'položky 2021'!$A$2:$B$560,2,0))</f>
        <v>Přijaté nekapitálové příspěvky a náhrady</v>
      </c>
      <c r="D78" s="10">
        <v>0</v>
      </c>
      <c r="E78" s="10">
        <v>1</v>
      </c>
      <c r="F78" s="10">
        <v>1</v>
      </c>
      <c r="G78" s="11">
        <v>100</v>
      </c>
    </row>
    <row r="79" spans="1:7" s="7" customFormat="1" ht="15" customHeight="1" x14ac:dyDescent="0.2">
      <c r="A79" s="33">
        <v>3419</v>
      </c>
      <c r="B79" s="13"/>
      <c r="C79" s="14" t="s">
        <v>43</v>
      </c>
      <c r="D79" s="15">
        <v>0</v>
      </c>
      <c r="E79" s="15">
        <v>455</v>
      </c>
      <c r="F79" s="15">
        <v>97</v>
      </c>
      <c r="G79" s="16">
        <v>21.3</v>
      </c>
    </row>
    <row r="80" spans="1:7" s="7" customFormat="1" ht="15" customHeight="1" x14ac:dyDescent="0.2">
      <c r="A80" s="17"/>
      <c r="B80" s="17"/>
      <c r="C80" s="17"/>
      <c r="D80" s="17"/>
      <c r="E80" s="17"/>
      <c r="F80" s="17"/>
      <c r="G80" s="17"/>
    </row>
    <row r="81" spans="1:7" s="7" customFormat="1" ht="15" customHeight="1" x14ac:dyDescent="0.2">
      <c r="A81" s="32">
        <v>3421</v>
      </c>
      <c r="B81" s="31">
        <v>2212</v>
      </c>
      <c r="C81" s="102" t="str">
        <f>IF(COUNTBLANK(B81)=1,"",VLOOKUP(B81,'položky 2021'!$A$2:$B$560,2,0))</f>
        <v>Sankční platby přijaté od jiných subjektů</v>
      </c>
      <c r="D81" s="10">
        <v>0</v>
      </c>
      <c r="E81" s="10">
        <v>2</v>
      </c>
      <c r="F81" s="10">
        <v>2</v>
      </c>
      <c r="G81" s="11">
        <v>100</v>
      </c>
    </row>
    <row r="82" spans="1:7" s="7" customFormat="1" ht="15" customHeight="1" x14ac:dyDescent="0.2">
      <c r="A82" s="32">
        <v>3421</v>
      </c>
      <c r="B82" s="31">
        <v>2324</v>
      </c>
      <c r="C82" s="102" t="str">
        <f>IF(COUNTBLANK(B82)=1,"",VLOOKUP(B82,'položky 2021'!$A$2:$B$560,2,0))</f>
        <v>Přijaté nekapitálové příspěvky a náhrady</v>
      </c>
      <c r="D82" s="10">
        <v>0</v>
      </c>
      <c r="E82" s="10">
        <v>9</v>
      </c>
      <c r="F82" s="10">
        <v>10</v>
      </c>
      <c r="G82" s="11">
        <v>111.1</v>
      </c>
    </row>
    <row r="83" spans="1:7" s="7" customFormat="1" ht="15" customHeight="1" x14ac:dyDescent="0.2">
      <c r="A83" s="33">
        <v>3421</v>
      </c>
      <c r="B83" s="13"/>
      <c r="C83" s="14" t="s">
        <v>44</v>
      </c>
      <c r="D83" s="15">
        <v>0</v>
      </c>
      <c r="E83" s="15">
        <v>11</v>
      </c>
      <c r="F83" s="15">
        <v>12</v>
      </c>
      <c r="G83" s="16">
        <v>109.1</v>
      </c>
    </row>
    <row r="84" spans="1:7" s="7" customFormat="1" ht="15" customHeight="1" x14ac:dyDescent="0.2">
      <c r="A84" s="17"/>
      <c r="B84" s="17"/>
      <c r="C84" s="17"/>
      <c r="D84" s="17"/>
      <c r="E84" s="17"/>
      <c r="F84" s="17"/>
      <c r="G84" s="17"/>
    </row>
    <row r="85" spans="1:7" s="7" customFormat="1" ht="15" customHeight="1" x14ac:dyDescent="0.2">
      <c r="A85" s="32">
        <v>3522</v>
      </c>
      <c r="B85" s="31">
        <v>2132</v>
      </c>
      <c r="C85" s="102" t="str">
        <f>IF(COUNTBLANK(B85)=1,"",VLOOKUP(B85,'položky 2021'!$A$2:$B$560,2,0))</f>
        <v>Příjmy z pronájmu ostatních nemovitých věcí a jejich částí</v>
      </c>
      <c r="D85" s="10">
        <v>17876</v>
      </c>
      <c r="E85" s="10">
        <v>17876</v>
      </c>
      <c r="F85" s="10">
        <v>17875</v>
      </c>
      <c r="G85" s="11">
        <v>100</v>
      </c>
    </row>
    <row r="86" spans="1:7" s="7" customFormat="1" ht="15" customHeight="1" x14ac:dyDescent="0.2">
      <c r="A86" s="33">
        <v>3522</v>
      </c>
      <c r="B86" s="13"/>
      <c r="C86" s="14" t="s">
        <v>45</v>
      </c>
      <c r="D86" s="15">
        <v>17876</v>
      </c>
      <c r="E86" s="15">
        <v>17876</v>
      </c>
      <c r="F86" s="15">
        <v>17875</v>
      </c>
      <c r="G86" s="16">
        <v>100</v>
      </c>
    </row>
    <row r="87" spans="1:7" s="7" customFormat="1" ht="15" customHeight="1" x14ac:dyDescent="0.2">
      <c r="A87" s="17"/>
      <c r="B87" s="17"/>
      <c r="C87" s="17"/>
      <c r="D87" s="17"/>
      <c r="E87" s="17"/>
      <c r="F87" s="17"/>
      <c r="G87" s="17"/>
    </row>
    <row r="88" spans="1:7" s="7" customFormat="1" ht="15" customHeight="1" x14ac:dyDescent="0.2">
      <c r="A88" s="32">
        <v>3541</v>
      </c>
      <c r="B88" s="31">
        <v>2212</v>
      </c>
      <c r="C88" s="102" t="str">
        <f>IF(COUNTBLANK(B88)=1,"",VLOOKUP(B88,'položky 2021'!$A$2:$B$560,2,0))</f>
        <v>Sankční platby přijaté od jiných subjektů</v>
      </c>
      <c r="D88" s="10">
        <v>0</v>
      </c>
      <c r="E88" s="10">
        <v>0</v>
      </c>
      <c r="F88" s="10">
        <v>3</v>
      </c>
      <c r="G88" s="11">
        <v>0</v>
      </c>
    </row>
    <row r="89" spans="1:7" s="7" customFormat="1" ht="15" customHeight="1" x14ac:dyDescent="0.2">
      <c r="A89" s="33">
        <v>3541</v>
      </c>
      <c r="B89" s="13"/>
      <c r="C89" s="14" t="str">
        <f>IF(COUNTBLANK(A89)=1,"",VLOOKUP(A89,'paragrafy 2021'!$A$2:$B$527,2,0))</f>
        <v xml:space="preserve">Prevence před drogami, alkoholem, nikotinem a jinými závislostmi </v>
      </c>
      <c r="D89" s="15">
        <v>0</v>
      </c>
      <c r="E89" s="15">
        <v>0</v>
      </c>
      <c r="F89" s="15">
        <v>3</v>
      </c>
      <c r="G89" s="16">
        <v>0</v>
      </c>
    </row>
    <row r="90" spans="1:7" s="7" customFormat="1" ht="15" customHeight="1" x14ac:dyDescent="0.2">
      <c r="A90" s="17"/>
      <c r="B90" s="17"/>
      <c r="C90" s="17"/>
      <c r="D90" s="17"/>
      <c r="E90" s="17"/>
      <c r="F90" s="17"/>
      <c r="G90" s="17"/>
    </row>
    <row r="91" spans="1:7" s="7" customFormat="1" ht="15" customHeight="1" x14ac:dyDescent="0.2">
      <c r="A91" s="32">
        <v>3599</v>
      </c>
      <c r="B91" s="31">
        <v>2212</v>
      </c>
      <c r="C91" s="102" t="str">
        <f>IF(COUNTBLANK(B91)=1,"",VLOOKUP(B91,'položky 2021'!$A$2:$B$560,2,0))</f>
        <v>Sankční platby přijaté od jiných subjektů</v>
      </c>
      <c r="D91" s="10">
        <v>0</v>
      </c>
      <c r="E91" s="10">
        <v>171</v>
      </c>
      <c r="F91" s="10">
        <v>172</v>
      </c>
      <c r="G91" s="11">
        <v>100.6</v>
      </c>
    </row>
    <row r="92" spans="1:7" s="7" customFormat="1" ht="15" customHeight="1" x14ac:dyDescent="0.2">
      <c r="A92" s="32">
        <v>3599</v>
      </c>
      <c r="B92" s="31">
        <v>2324</v>
      </c>
      <c r="C92" s="102" t="str">
        <f>IF(COUNTBLANK(B92)=1,"",VLOOKUP(B92,'položky 2021'!$A$2:$B$560,2,0))</f>
        <v>Přijaté nekapitálové příspěvky a náhrady</v>
      </c>
      <c r="D92" s="10">
        <v>0</v>
      </c>
      <c r="E92" s="10">
        <v>3</v>
      </c>
      <c r="F92" s="10">
        <v>2</v>
      </c>
      <c r="G92" s="11">
        <v>66.7</v>
      </c>
    </row>
    <row r="93" spans="1:7" s="7" customFormat="1" ht="15" customHeight="1" x14ac:dyDescent="0.2">
      <c r="A93" s="33">
        <v>3599</v>
      </c>
      <c r="B93" s="13"/>
      <c r="C93" s="14" t="s">
        <v>46</v>
      </c>
      <c r="D93" s="15">
        <v>0</v>
      </c>
      <c r="E93" s="15">
        <v>174</v>
      </c>
      <c r="F93" s="15">
        <v>174</v>
      </c>
      <c r="G93" s="16">
        <v>100</v>
      </c>
    </row>
    <row r="94" spans="1:7" s="7" customFormat="1" ht="15" customHeight="1" x14ac:dyDescent="0.2">
      <c r="A94" s="17"/>
      <c r="B94" s="17"/>
      <c r="C94" s="17"/>
      <c r="D94" s="17"/>
      <c r="E94" s="17"/>
      <c r="F94" s="17"/>
      <c r="G94" s="17"/>
    </row>
    <row r="95" spans="1:7" s="7" customFormat="1" ht="15" customHeight="1" x14ac:dyDescent="0.2">
      <c r="A95" s="32">
        <v>3635</v>
      </c>
      <c r="B95" s="31">
        <v>2324</v>
      </c>
      <c r="C95" s="102" t="str">
        <f>IF(COUNTBLANK(B95)=1,"",VLOOKUP(B95,'položky 2021'!$A$2:$B$560,2,0))</f>
        <v>Přijaté nekapitálové příspěvky a náhrady</v>
      </c>
      <c r="D95" s="10">
        <v>0</v>
      </c>
      <c r="E95" s="10">
        <v>6</v>
      </c>
      <c r="F95" s="10">
        <v>6</v>
      </c>
      <c r="G95" s="11">
        <v>100</v>
      </c>
    </row>
    <row r="96" spans="1:7" s="7" customFormat="1" ht="15" customHeight="1" x14ac:dyDescent="0.2">
      <c r="A96" s="32">
        <v>3635</v>
      </c>
      <c r="B96" s="31">
        <v>2329</v>
      </c>
      <c r="C96" s="102" t="str">
        <f>IF(COUNTBLANK(B96)=1,"",VLOOKUP(B96,'položky 2021'!$A$2:$B$560,2,0))</f>
        <v>Ostatní nedaňové příjmy jinde nezařazené</v>
      </c>
      <c r="D96" s="10">
        <v>519</v>
      </c>
      <c r="E96" s="10">
        <v>519</v>
      </c>
      <c r="F96" s="10">
        <v>0</v>
      </c>
      <c r="G96" s="11">
        <v>0</v>
      </c>
    </row>
    <row r="97" spans="1:7" s="7" customFormat="1" ht="15" customHeight="1" x14ac:dyDescent="0.2">
      <c r="A97" s="33">
        <v>3635</v>
      </c>
      <c r="B97" s="13"/>
      <c r="C97" s="14" t="s">
        <v>47</v>
      </c>
      <c r="D97" s="15">
        <v>519</v>
      </c>
      <c r="E97" s="15">
        <v>525</v>
      </c>
      <c r="F97" s="15">
        <v>6</v>
      </c>
      <c r="G97" s="16">
        <v>1.1000000000000001</v>
      </c>
    </row>
    <row r="98" spans="1:7" s="7" customFormat="1" ht="15" customHeight="1" x14ac:dyDescent="0.2">
      <c r="A98" s="17"/>
      <c r="B98" s="17"/>
      <c r="C98" s="17"/>
      <c r="D98" s="17"/>
      <c r="E98" s="17"/>
      <c r="F98" s="17"/>
      <c r="G98" s="17"/>
    </row>
    <row r="99" spans="1:7" s="7" customFormat="1" ht="15" customHeight="1" x14ac:dyDescent="0.2">
      <c r="A99" s="32">
        <v>3636</v>
      </c>
      <c r="B99" s="31">
        <v>2329</v>
      </c>
      <c r="C99" s="102" t="str">
        <f>IF(COUNTBLANK(B99)=1,"",VLOOKUP(B99,'položky 2021'!$A$2:$B$560,2,0))</f>
        <v>Ostatní nedaňové příjmy jinde nezařazené</v>
      </c>
      <c r="D99" s="10">
        <v>0</v>
      </c>
      <c r="E99" s="10">
        <v>0</v>
      </c>
      <c r="F99" s="10">
        <v>0</v>
      </c>
      <c r="G99" s="11">
        <v>0</v>
      </c>
    </row>
    <row r="100" spans="1:7" s="7" customFormat="1" ht="15" customHeight="1" x14ac:dyDescent="0.2">
      <c r="A100" s="33">
        <v>3636</v>
      </c>
      <c r="B100" s="13"/>
      <c r="C100" s="14" t="s">
        <v>48</v>
      </c>
      <c r="D100" s="15">
        <v>0</v>
      </c>
      <c r="E100" s="15">
        <v>0</v>
      </c>
      <c r="F100" s="15">
        <v>0</v>
      </c>
      <c r="G100" s="16">
        <v>0</v>
      </c>
    </row>
    <row r="101" spans="1:7" s="7" customFormat="1" ht="15" customHeight="1" x14ac:dyDescent="0.2">
      <c r="A101" s="17"/>
      <c r="B101" s="17"/>
      <c r="C101" s="17"/>
      <c r="D101" s="17"/>
      <c r="E101" s="17"/>
      <c r="F101" s="17"/>
      <c r="G101" s="17"/>
    </row>
    <row r="102" spans="1:7" s="7" customFormat="1" ht="15" customHeight="1" x14ac:dyDescent="0.2">
      <c r="A102" s="32">
        <v>3639</v>
      </c>
      <c r="B102" s="31">
        <v>2111</v>
      </c>
      <c r="C102" s="102" t="str">
        <f>IF(COUNTBLANK(B102)=1,"",VLOOKUP(B102,'položky 2021'!$A$2:$B$560,2,0))</f>
        <v>Příjmy z poskytování služeb a výrobků</v>
      </c>
      <c r="D102" s="10">
        <v>1769</v>
      </c>
      <c r="E102" s="10">
        <v>2140</v>
      </c>
      <c r="F102" s="10">
        <v>649</v>
      </c>
      <c r="G102" s="11">
        <v>30.3</v>
      </c>
    </row>
    <row r="103" spans="1:7" s="7" customFormat="1" ht="15" customHeight="1" x14ac:dyDescent="0.2">
      <c r="A103" s="32">
        <v>3639</v>
      </c>
      <c r="B103" s="31">
        <v>2119</v>
      </c>
      <c r="C103" s="102" t="str">
        <f>IF(COUNTBLANK(B103)=1,"",VLOOKUP(B103,'položky 2021'!$A$2:$B$560,2,0))</f>
        <v>Ostatní příjmy z vlastní činnosti</v>
      </c>
      <c r="D103" s="10">
        <v>2500</v>
      </c>
      <c r="E103" s="10">
        <v>2500</v>
      </c>
      <c r="F103" s="10">
        <v>1766</v>
      </c>
      <c r="G103" s="11">
        <v>70.599999999999994</v>
      </c>
    </row>
    <row r="104" spans="1:7" s="7" customFormat="1" ht="15" customHeight="1" x14ac:dyDescent="0.2">
      <c r="A104" s="32">
        <v>3639</v>
      </c>
      <c r="B104" s="31">
        <v>2131</v>
      </c>
      <c r="C104" s="102" t="str">
        <f>IF(COUNTBLANK(B104)=1,"",VLOOKUP(B104,'položky 2021'!$A$2:$B$560,2,0))</f>
        <v>Příjmy z pronájmu pozemků</v>
      </c>
      <c r="D104" s="10">
        <v>55</v>
      </c>
      <c r="E104" s="10">
        <v>93</v>
      </c>
      <c r="F104" s="10">
        <v>53</v>
      </c>
      <c r="G104" s="11">
        <v>57</v>
      </c>
    </row>
    <row r="105" spans="1:7" s="7" customFormat="1" ht="15" customHeight="1" x14ac:dyDescent="0.2">
      <c r="A105" s="32">
        <v>3639</v>
      </c>
      <c r="B105" s="31">
        <v>2132</v>
      </c>
      <c r="C105" s="102" t="str">
        <f>IF(COUNTBLANK(B105)=1,"",VLOOKUP(B105,'položky 2021'!$A$2:$B$560,2,0))</f>
        <v>Příjmy z pronájmu ostatních nemovitých věcí a jejich částí</v>
      </c>
      <c r="D105" s="10">
        <v>0</v>
      </c>
      <c r="E105" s="10">
        <v>252</v>
      </c>
      <c r="F105" s="10">
        <v>252</v>
      </c>
      <c r="G105" s="11">
        <v>100</v>
      </c>
    </row>
    <row r="106" spans="1:7" s="7" customFormat="1" ht="15" customHeight="1" x14ac:dyDescent="0.2">
      <c r="A106" s="32">
        <v>3639</v>
      </c>
      <c r="B106" s="31">
        <v>2324</v>
      </c>
      <c r="C106" s="102" t="str">
        <f>IF(COUNTBLANK(B106)=1,"",VLOOKUP(B106,'položky 2021'!$A$2:$B$560,2,0))</f>
        <v>Přijaté nekapitálové příspěvky a náhrady</v>
      </c>
      <c r="D106" s="10">
        <v>0</v>
      </c>
      <c r="E106" s="10">
        <v>21</v>
      </c>
      <c r="F106" s="10">
        <v>21</v>
      </c>
      <c r="G106" s="11">
        <v>100</v>
      </c>
    </row>
    <row r="107" spans="1:7" s="7" customFormat="1" ht="15" customHeight="1" x14ac:dyDescent="0.2">
      <c r="A107" s="32">
        <v>3639</v>
      </c>
      <c r="B107" s="31">
        <v>2329</v>
      </c>
      <c r="C107" s="102" t="str">
        <f>IF(COUNTBLANK(B107)=1,"",VLOOKUP(B107,'položky 2021'!$A$2:$B$560,2,0))</f>
        <v>Ostatní nedaňové příjmy jinde nezařazené</v>
      </c>
      <c r="D107" s="10">
        <v>0</v>
      </c>
      <c r="E107" s="10">
        <v>62</v>
      </c>
      <c r="F107" s="10">
        <v>62</v>
      </c>
      <c r="G107" s="11">
        <v>100</v>
      </c>
    </row>
    <row r="108" spans="1:7" s="7" customFormat="1" ht="15" customHeight="1" x14ac:dyDescent="0.2">
      <c r="A108" s="32">
        <v>3639</v>
      </c>
      <c r="B108" s="31">
        <v>3111</v>
      </c>
      <c r="C108" s="102" t="str">
        <f>IF(COUNTBLANK(B108)=1,"",VLOOKUP(B108,'položky 2021'!$A$2:$B$560,2,0))</f>
        <v>Příjmy z prodeje pozemků</v>
      </c>
      <c r="D108" s="10">
        <v>49208</v>
      </c>
      <c r="E108" s="10">
        <v>49208</v>
      </c>
      <c r="F108" s="10">
        <v>48867</v>
      </c>
      <c r="G108" s="11">
        <v>99.3</v>
      </c>
    </row>
    <row r="109" spans="1:7" s="7" customFormat="1" ht="15" customHeight="1" x14ac:dyDescent="0.2">
      <c r="A109" s="32">
        <v>3639</v>
      </c>
      <c r="B109" s="31">
        <v>3112</v>
      </c>
      <c r="C109" s="102" t="str">
        <f>IF(COUNTBLANK(B109)=1,"",VLOOKUP(B109,'položky 2021'!$A$2:$B$560,2,0))</f>
        <v>Příjmy z prodeje ostatních nemovitých věcí a jejich částí</v>
      </c>
      <c r="D109" s="10">
        <v>0</v>
      </c>
      <c r="E109" s="10">
        <v>887</v>
      </c>
      <c r="F109" s="10">
        <v>914</v>
      </c>
      <c r="G109" s="11">
        <v>103</v>
      </c>
    </row>
    <row r="110" spans="1:7" s="7" customFormat="1" ht="15" customHeight="1" x14ac:dyDescent="0.2">
      <c r="A110" s="33">
        <v>3639</v>
      </c>
      <c r="B110" s="13"/>
      <c r="C110" s="14" t="str">
        <f>IF(COUNTBLANK(A110)=1,"",VLOOKUP(A110,'paragrafy 2021'!$A$2:$B$527,2,0))</f>
        <v>Komunální služby a územní rozvoj jinde nezařazené</v>
      </c>
      <c r="D110" s="15">
        <v>53532</v>
      </c>
      <c r="E110" s="15">
        <v>55163</v>
      </c>
      <c r="F110" s="15">
        <v>52584</v>
      </c>
      <c r="G110" s="16">
        <v>95.3</v>
      </c>
    </row>
    <row r="111" spans="1:7" s="7" customFormat="1" ht="15" customHeight="1" x14ac:dyDescent="0.2">
      <c r="A111" s="17"/>
      <c r="B111" s="17"/>
      <c r="C111" s="17"/>
      <c r="D111" s="17"/>
      <c r="E111" s="17"/>
      <c r="F111" s="17"/>
      <c r="G111" s="17"/>
    </row>
    <row r="112" spans="1:7" s="7" customFormat="1" ht="15" customHeight="1" x14ac:dyDescent="0.2">
      <c r="A112" s="32">
        <v>3713</v>
      </c>
      <c r="B112" s="31">
        <v>2329</v>
      </c>
      <c r="C112" s="102" t="str">
        <f>IF(COUNTBLANK(B112)=1,"",VLOOKUP(B112,'položky 2021'!$A$2:$B$560,2,0))</f>
        <v>Ostatní nedaňové příjmy jinde nezařazené</v>
      </c>
      <c r="D112" s="10">
        <v>0</v>
      </c>
      <c r="E112" s="10">
        <v>118</v>
      </c>
      <c r="F112" s="10">
        <v>118</v>
      </c>
      <c r="G112" s="11">
        <v>100</v>
      </c>
    </row>
    <row r="113" spans="1:7" s="7" customFormat="1" ht="15" customHeight="1" x14ac:dyDescent="0.2">
      <c r="A113" s="33">
        <v>3713</v>
      </c>
      <c r="B113" s="13"/>
      <c r="C113" s="14" t="s">
        <v>52</v>
      </c>
      <c r="D113" s="15">
        <v>0</v>
      </c>
      <c r="E113" s="15">
        <v>118</v>
      </c>
      <c r="F113" s="15">
        <v>118</v>
      </c>
      <c r="G113" s="16">
        <v>100</v>
      </c>
    </row>
    <row r="114" spans="1:7" s="7" customFormat="1" ht="15" customHeight="1" x14ac:dyDescent="0.2">
      <c r="A114" s="17"/>
      <c r="B114" s="17"/>
      <c r="C114" s="17"/>
      <c r="D114" s="17"/>
      <c r="E114" s="17"/>
      <c r="F114" s="17"/>
      <c r="G114" s="17"/>
    </row>
    <row r="115" spans="1:7" s="7" customFormat="1" ht="15" customHeight="1" x14ac:dyDescent="0.2">
      <c r="A115" s="32">
        <v>3719</v>
      </c>
      <c r="B115" s="31">
        <v>2324</v>
      </c>
      <c r="C115" s="102" t="str">
        <f>IF(COUNTBLANK(B115)=1,"",VLOOKUP(B115,'položky 2021'!$A$2:$B$560,2,0))</f>
        <v>Přijaté nekapitálové příspěvky a náhrady</v>
      </c>
      <c r="D115" s="10">
        <v>838</v>
      </c>
      <c r="E115" s="10">
        <v>838</v>
      </c>
      <c r="F115" s="10">
        <v>0</v>
      </c>
      <c r="G115" s="11">
        <v>0</v>
      </c>
    </row>
    <row r="116" spans="1:7" s="7" customFormat="1" ht="15" customHeight="1" x14ac:dyDescent="0.2">
      <c r="A116" s="33">
        <v>3719</v>
      </c>
      <c r="B116" s="13"/>
      <c r="C116" s="14" t="s">
        <v>53</v>
      </c>
      <c r="D116" s="15">
        <v>838</v>
      </c>
      <c r="E116" s="15">
        <v>838</v>
      </c>
      <c r="F116" s="15">
        <v>0</v>
      </c>
      <c r="G116" s="16">
        <v>0</v>
      </c>
    </row>
    <row r="117" spans="1:7" s="7" customFormat="1" ht="15" customHeight="1" x14ac:dyDescent="0.2">
      <c r="A117" s="17"/>
      <c r="B117" s="17"/>
      <c r="C117" s="17"/>
      <c r="D117" s="17"/>
      <c r="E117" s="17"/>
      <c r="F117" s="17"/>
      <c r="G117" s="17"/>
    </row>
    <row r="118" spans="1:7" s="7" customFormat="1" ht="15" customHeight="1" x14ac:dyDescent="0.2">
      <c r="A118" s="32">
        <v>3769</v>
      </c>
      <c r="B118" s="31">
        <v>2212</v>
      </c>
      <c r="C118" s="102" t="str">
        <f>IF(COUNTBLANK(B118)=1,"",VLOOKUP(B118,'položky 2021'!$A$2:$B$560,2,0))</f>
        <v>Sankční platby přijaté od jiných subjektů</v>
      </c>
      <c r="D118" s="10">
        <v>0</v>
      </c>
      <c r="E118" s="10">
        <v>0</v>
      </c>
      <c r="F118" s="10">
        <v>158</v>
      </c>
      <c r="G118" s="11">
        <v>0</v>
      </c>
    </row>
    <row r="119" spans="1:7" s="7" customFormat="1" ht="15" customHeight="1" x14ac:dyDescent="0.2">
      <c r="A119" s="32">
        <v>3769</v>
      </c>
      <c r="B119" s="31">
        <v>2324</v>
      </c>
      <c r="C119" s="102" t="str">
        <f>IF(COUNTBLANK(B119)=1,"",VLOOKUP(B119,'položky 2021'!$A$2:$B$560,2,0))</f>
        <v>Přijaté nekapitálové příspěvky a náhrady</v>
      </c>
      <c r="D119" s="10">
        <v>650</v>
      </c>
      <c r="E119" s="10">
        <v>650</v>
      </c>
      <c r="F119" s="10">
        <v>66</v>
      </c>
      <c r="G119" s="11">
        <v>10.199999999999999</v>
      </c>
    </row>
    <row r="120" spans="1:7" s="7" customFormat="1" ht="15" customHeight="1" x14ac:dyDescent="0.2">
      <c r="A120" s="32">
        <v>3769</v>
      </c>
      <c r="B120" s="31">
        <v>2329</v>
      </c>
      <c r="C120" s="102" t="str">
        <f>IF(COUNTBLANK(B120)=1,"",VLOOKUP(B120,'položky 2021'!$A$2:$B$560,2,0))</f>
        <v>Ostatní nedaňové příjmy jinde nezařazené</v>
      </c>
      <c r="D120" s="10">
        <v>0</v>
      </c>
      <c r="E120" s="10">
        <v>0</v>
      </c>
      <c r="F120" s="10">
        <v>42</v>
      </c>
      <c r="G120" s="11">
        <v>0</v>
      </c>
    </row>
    <row r="121" spans="1:7" s="7" customFormat="1" ht="15" customHeight="1" x14ac:dyDescent="0.2">
      <c r="A121" s="33">
        <v>3769</v>
      </c>
      <c r="B121" s="13"/>
      <c r="C121" s="14" t="s">
        <v>54</v>
      </c>
      <c r="D121" s="15">
        <v>650</v>
      </c>
      <c r="E121" s="15">
        <v>650</v>
      </c>
      <c r="F121" s="15">
        <v>266</v>
      </c>
      <c r="G121" s="16">
        <v>40.9</v>
      </c>
    </row>
    <row r="122" spans="1:7" s="7" customFormat="1" ht="15" customHeight="1" x14ac:dyDescent="0.2">
      <c r="A122" s="17"/>
      <c r="B122" s="17"/>
      <c r="C122" s="17"/>
      <c r="D122" s="17"/>
      <c r="E122" s="17"/>
      <c r="F122" s="17"/>
      <c r="G122" s="17"/>
    </row>
    <row r="123" spans="1:7" s="7" customFormat="1" ht="15" customHeight="1" x14ac:dyDescent="0.2">
      <c r="A123" s="32">
        <v>4350</v>
      </c>
      <c r="B123" s="31">
        <v>2212</v>
      </c>
      <c r="C123" s="102" t="str">
        <f>IF(COUNTBLANK(B123)=1,"",VLOOKUP(B123,'položky 2021'!$A$2:$B$560,2,0))</f>
        <v>Sankční platby přijaté od jiných subjektů</v>
      </c>
      <c r="D123" s="10">
        <v>0</v>
      </c>
      <c r="E123" s="10">
        <v>0</v>
      </c>
      <c r="F123" s="10">
        <v>121</v>
      </c>
      <c r="G123" s="11">
        <v>0</v>
      </c>
    </row>
    <row r="124" spans="1:7" s="7" customFormat="1" ht="15" customHeight="1" x14ac:dyDescent="0.2">
      <c r="A124" s="33">
        <v>4350</v>
      </c>
      <c r="B124" s="13"/>
      <c r="C124" s="14" t="s">
        <v>57</v>
      </c>
      <c r="D124" s="15">
        <v>0</v>
      </c>
      <c r="E124" s="15">
        <v>0</v>
      </c>
      <c r="F124" s="15">
        <v>121</v>
      </c>
      <c r="G124" s="16">
        <v>0</v>
      </c>
    </row>
    <row r="125" spans="1:7" s="7" customFormat="1" ht="15" customHeight="1" x14ac:dyDescent="0.2">
      <c r="A125" s="17"/>
      <c r="B125" s="17"/>
      <c r="C125" s="17"/>
      <c r="D125" s="17"/>
      <c r="E125" s="17"/>
      <c r="F125" s="17"/>
      <c r="G125" s="17"/>
    </row>
    <row r="126" spans="1:7" s="7" customFormat="1" ht="15" customHeight="1" x14ac:dyDescent="0.2">
      <c r="A126" s="32">
        <v>4357</v>
      </c>
      <c r="B126" s="31">
        <v>2329</v>
      </c>
      <c r="C126" s="102" t="str">
        <f>IF(COUNTBLANK(B126)=1,"",VLOOKUP(B126,'položky 2021'!$A$2:$B$560,2,0))</f>
        <v>Ostatní nedaňové příjmy jinde nezařazené</v>
      </c>
      <c r="D126" s="10">
        <v>0</v>
      </c>
      <c r="E126" s="10">
        <v>0</v>
      </c>
      <c r="F126" s="10">
        <v>20</v>
      </c>
      <c r="G126" s="11">
        <v>0</v>
      </c>
    </row>
    <row r="127" spans="1:7" s="7" customFormat="1" ht="15" customHeight="1" x14ac:dyDescent="0.2">
      <c r="A127" s="33">
        <v>4357</v>
      </c>
      <c r="B127" s="13"/>
      <c r="C127" s="14" t="str">
        <f>IF(COUNTBLANK(A127)=1,"",VLOOKUP(A127,'paragrafy 2021'!$A$2:$B$527,2,0))</f>
        <v>Domovy pro osoby se zdravotním postižením a domovy se zvláštním režimem</v>
      </c>
      <c r="D127" s="15">
        <v>0</v>
      </c>
      <c r="E127" s="15">
        <v>0</v>
      </c>
      <c r="F127" s="15">
        <v>20</v>
      </c>
      <c r="G127" s="16">
        <v>0</v>
      </c>
    </row>
    <row r="128" spans="1:7" s="7" customFormat="1" ht="15" customHeight="1" x14ac:dyDescent="0.2">
      <c r="A128" s="17"/>
      <c r="B128" s="17"/>
      <c r="C128" s="17"/>
      <c r="D128" s="17"/>
      <c r="E128" s="17"/>
      <c r="F128" s="17"/>
      <c r="G128" s="17"/>
    </row>
    <row r="129" spans="1:7" s="7" customFormat="1" ht="15" customHeight="1" x14ac:dyDescent="0.2">
      <c r="A129" s="32">
        <v>4377</v>
      </c>
      <c r="B129" s="31">
        <v>2212</v>
      </c>
      <c r="C129" s="102" t="str">
        <f>IF(COUNTBLANK(B129)=1,"",VLOOKUP(B129,'položky 2021'!$A$2:$B$560,2,0))</f>
        <v>Sankční platby přijaté od jiných subjektů</v>
      </c>
      <c r="D129" s="10">
        <v>0</v>
      </c>
      <c r="E129" s="10">
        <v>0</v>
      </c>
      <c r="F129" s="10">
        <v>280</v>
      </c>
      <c r="G129" s="11">
        <v>0</v>
      </c>
    </row>
    <row r="130" spans="1:7" s="7" customFormat="1" ht="15" customHeight="1" x14ac:dyDescent="0.2">
      <c r="A130" s="33">
        <v>4377</v>
      </c>
      <c r="B130" s="13"/>
      <c r="C130" s="14" t="s">
        <v>58</v>
      </c>
      <c r="D130" s="15">
        <v>0</v>
      </c>
      <c r="E130" s="15">
        <v>0</v>
      </c>
      <c r="F130" s="15">
        <v>280</v>
      </c>
      <c r="G130" s="16">
        <v>0</v>
      </c>
    </row>
    <row r="131" spans="1:7" s="7" customFormat="1" ht="15" customHeight="1" x14ac:dyDescent="0.2">
      <c r="A131" s="17"/>
      <c r="B131" s="17"/>
      <c r="C131" s="17"/>
      <c r="D131" s="17"/>
      <c r="E131" s="17"/>
      <c r="F131" s="17"/>
      <c r="G131" s="17"/>
    </row>
    <row r="132" spans="1:7" s="7" customFormat="1" ht="15" customHeight="1" x14ac:dyDescent="0.2">
      <c r="A132" s="32">
        <v>4379</v>
      </c>
      <c r="B132" s="31">
        <v>2212</v>
      </c>
      <c r="C132" s="102" t="str">
        <f>IF(COUNTBLANK(B132)=1,"",VLOOKUP(B132,'položky 2021'!$A$2:$B$560,2,0))</f>
        <v>Sankční platby přijaté od jiných subjektů</v>
      </c>
      <c r="D132" s="10">
        <v>0</v>
      </c>
      <c r="E132" s="10">
        <v>0</v>
      </c>
      <c r="F132" s="10">
        <v>30</v>
      </c>
      <c r="G132" s="11">
        <v>0</v>
      </c>
    </row>
    <row r="133" spans="1:7" s="7" customFormat="1" ht="15" customHeight="1" x14ac:dyDescent="0.2">
      <c r="A133" s="32">
        <v>4379</v>
      </c>
      <c r="B133" s="31">
        <v>2324</v>
      </c>
      <c r="C133" s="102" t="str">
        <f>IF(COUNTBLANK(B133)=1,"",VLOOKUP(B133,'položky 2021'!$A$2:$B$560,2,0))</f>
        <v>Přijaté nekapitálové příspěvky a náhrady</v>
      </c>
      <c r="D133" s="10">
        <v>0</v>
      </c>
      <c r="E133" s="10">
        <v>40</v>
      </c>
      <c r="F133" s="10">
        <v>40</v>
      </c>
      <c r="G133" s="11">
        <v>100</v>
      </c>
    </row>
    <row r="134" spans="1:7" s="7" customFormat="1" ht="15" customHeight="1" x14ac:dyDescent="0.2">
      <c r="A134" s="33">
        <v>4379</v>
      </c>
      <c r="B134" s="13"/>
      <c r="C134" s="14" t="str">
        <f>IF(COUNTBLANK(A134)=1,"",VLOOKUP(A134,'paragrafy 2021'!$A$2:$B$527,2,0))</f>
        <v>Ostatní služby a činnosti v oblasti sociální prevence</v>
      </c>
      <c r="D134" s="15">
        <v>0</v>
      </c>
      <c r="E134" s="15">
        <v>40</v>
      </c>
      <c r="F134" s="15">
        <v>70</v>
      </c>
      <c r="G134" s="16">
        <v>175</v>
      </c>
    </row>
    <row r="135" spans="1:7" s="7" customFormat="1" ht="15" customHeight="1" x14ac:dyDescent="0.2">
      <c r="A135" s="17"/>
      <c r="B135" s="17"/>
      <c r="C135" s="17"/>
      <c r="D135" s="17"/>
      <c r="E135" s="17"/>
      <c r="F135" s="17"/>
      <c r="G135" s="17"/>
    </row>
    <row r="136" spans="1:7" s="7" customFormat="1" ht="15" customHeight="1" x14ac:dyDescent="0.2">
      <c r="A136" s="32">
        <v>4399</v>
      </c>
      <c r="B136" s="31">
        <v>2212</v>
      </c>
      <c r="C136" s="102" t="str">
        <f>IF(COUNTBLANK(B136)=1,"",VLOOKUP(B136,'položky 2021'!$A$2:$B$560,2,0))</f>
        <v>Sankční platby přijaté od jiných subjektů</v>
      </c>
      <c r="D136" s="10">
        <v>0</v>
      </c>
      <c r="E136" s="10">
        <v>72</v>
      </c>
      <c r="F136" s="10">
        <v>143</v>
      </c>
      <c r="G136" s="11">
        <v>198.6</v>
      </c>
    </row>
    <row r="137" spans="1:7" s="7" customFormat="1" ht="15" customHeight="1" x14ac:dyDescent="0.2">
      <c r="A137" s="32">
        <v>4399</v>
      </c>
      <c r="B137" s="31">
        <v>2229</v>
      </c>
      <c r="C137" s="102" t="str">
        <f>IF(COUNTBLANK(B137)=1,"",VLOOKUP(B137,'položky 2021'!$A$2:$B$560,2,0))</f>
        <v>Ostatní přijaté vratky transferů a podobné příjmy</v>
      </c>
      <c r="D137" s="10">
        <v>0</v>
      </c>
      <c r="E137" s="10">
        <v>0</v>
      </c>
      <c r="F137" s="10">
        <v>2657</v>
      </c>
      <c r="G137" s="11">
        <v>0</v>
      </c>
    </row>
    <row r="138" spans="1:7" s="7" customFormat="1" ht="15" customHeight="1" x14ac:dyDescent="0.2">
      <c r="A138" s="32">
        <v>4399</v>
      </c>
      <c r="B138" s="31">
        <v>2324</v>
      </c>
      <c r="C138" s="102" t="str">
        <f>IF(COUNTBLANK(B138)=1,"",VLOOKUP(B138,'položky 2021'!$A$2:$B$560,2,0))</f>
        <v>Přijaté nekapitálové příspěvky a náhrady</v>
      </c>
      <c r="D138" s="10">
        <v>0</v>
      </c>
      <c r="E138" s="10">
        <v>2</v>
      </c>
      <c r="F138" s="10">
        <v>3</v>
      </c>
      <c r="G138" s="11">
        <v>150</v>
      </c>
    </row>
    <row r="139" spans="1:7" s="7" customFormat="1" ht="15" customHeight="1" x14ac:dyDescent="0.2">
      <c r="A139" s="33">
        <v>4399</v>
      </c>
      <c r="B139" s="13"/>
      <c r="C139" s="14" t="str">
        <f>IF(COUNTBLANK(A139)=1,"",VLOOKUP(A139,'paragrafy 2021'!$A$2:$B$527,2,0))</f>
        <v>Ostatní záležitosti sociálních věcí a politiky zaměstnanosti</v>
      </c>
      <c r="D139" s="15">
        <v>0</v>
      </c>
      <c r="E139" s="15">
        <v>74</v>
      </c>
      <c r="F139" s="15">
        <v>2803</v>
      </c>
      <c r="G139" s="16">
        <v>3787.8</v>
      </c>
    </row>
    <row r="140" spans="1:7" s="7" customFormat="1" ht="15" customHeight="1" x14ac:dyDescent="0.2">
      <c r="A140" s="17"/>
      <c r="B140" s="17"/>
      <c r="C140" s="17"/>
      <c r="D140" s="17"/>
      <c r="E140" s="17"/>
      <c r="F140" s="17"/>
      <c r="G140" s="17"/>
    </row>
    <row r="141" spans="1:7" s="7" customFormat="1" ht="15" customHeight="1" x14ac:dyDescent="0.2">
      <c r="A141" s="32">
        <v>5213</v>
      </c>
      <c r="B141" s="31">
        <v>2111</v>
      </c>
      <c r="C141" s="102" t="str">
        <f>IF(COUNTBLANK(B141)=1,"",VLOOKUP(B141,'položky 2021'!$A$2:$B$560,2,0))</f>
        <v>Příjmy z poskytování služeb a výrobků</v>
      </c>
      <c r="D141" s="10">
        <v>0</v>
      </c>
      <c r="E141" s="10">
        <v>109</v>
      </c>
      <c r="F141" s="10">
        <v>109</v>
      </c>
      <c r="G141" s="11">
        <v>100</v>
      </c>
    </row>
    <row r="142" spans="1:7" s="7" customFormat="1" ht="15" customHeight="1" x14ac:dyDescent="0.2">
      <c r="A142" s="32">
        <v>5213</v>
      </c>
      <c r="B142" s="31">
        <v>2324</v>
      </c>
      <c r="C142" s="102" t="str">
        <f>IF(COUNTBLANK(B142)=1,"",VLOOKUP(B142,'položky 2021'!$A$2:$B$560,2,0))</f>
        <v>Přijaté nekapitálové příspěvky a náhrady</v>
      </c>
      <c r="D142" s="10">
        <v>0</v>
      </c>
      <c r="E142" s="10">
        <v>79</v>
      </c>
      <c r="F142" s="10">
        <v>79</v>
      </c>
      <c r="G142" s="11">
        <v>100</v>
      </c>
    </row>
    <row r="143" spans="1:7" s="7" customFormat="1" ht="15" customHeight="1" x14ac:dyDescent="0.2">
      <c r="A143" s="33">
        <v>5213</v>
      </c>
      <c r="B143" s="13"/>
      <c r="C143" s="14" t="s">
        <v>59</v>
      </c>
      <c r="D143" s="15">
        <v>0</v>
      </c>
      <c r="E143" s="15">
        <v>188</v>
      </c>
      <c r="F143" s="15">
        <v>188</v>
      </c>
      <c r="G143" s="16">
        <v>100</v>
      </c>
    </row>
    <row r="144" spans="1:7" s="7" customFormat="1" ht="15" customHeight="1" x14ac:dyDescent="0.2">
      <c r="A144" s="17"/>
      <c r="B144" s="17"/>
      <c r="C144" s="17"/>
      <c r="D144" s="17"/>
      <c r="E144" s="17"/>
      <c r="F144" s="17"/>
      <c r="G144" s="17"/>
    </row>
    <row r="145" spans="1:7" s="7" customFormat="1" ht="15" customHeight="1" x14ac:dyDescent="0.2">
      <c r="A145" s="32">
        <v>5511</v>
      </c>
      <c r="B145" s="31">
        <v>2329</v>
      </c>
      <c r="C145" s="102" t="str">
        <f>IF(COUNTBLANK(B145)=1,"",VLOOKUP(B145,'položky 2021'!$A$2:$B$560,2,0))</f>
        <v>Ostatní nedaňové příjmy jinde nezařazené</v>
      </c>
      <c r="D145" s="10">
        <v>4400</v>
      </c>
      <c r="E145" s="10">
        <v>400</v>
      </c>
      <c r="F145" s="10">
        <v>400</v>
      </c>
      <c r="G145" s="11">
        <v>100</v>
      </c>
    </row>
    <row r="146" spans="1:7" s="7" customFormat="1" ht="15" customHeight="1" x14ac:dyDescent="0.2">
      <c r="A146" s="32">
        <v>5511</v>
      </c>
      <c r="B146" s="31">
        <v>3129</v>
      </c>
      <c r="C146" s="102" t="str">
        <f>IF(COUNTBLANK(B146)=1,"",VLOOKUP(B146,'položky 2021'!$A$2:$B$560,2,0))</f>
        <v>Ostatní investiční příjmy jinde nezařazené</v>
      </c>
      <c r="D146" s="10">
        <v>16450</v>
      </c>
      <c r="E146" s="10">
        <v>20450</v>
      </c>
      <c r="F146" s="10">
        <v>20450</v>
      </c>
      <c r="G146" s="11">
        <v>100</v>
      </c>
    </row>
    <row r="147" spans="1:7" s="7" customFormat="1" ht="15" customHeight="1" x14ac:dyDescent="0.2">
      <c r="A147" s="33">
        <v>5511</v>
      </c>
      <c r="B147" s="13"/>
      <c r="C147" s="14" t="s">
        <v>60</v>
      </c>
      <c r="D147" s="15">
        <v>20850</v>
      </c>
      <c r="E147" s="15">
        <v>20850</v>
      </c>
      <c r="F147" s="15">
        <v>20850</v>
      </c>
      <c r="G147" s="16">
        <v>100</v>
      </c>
    </row>
    <row r="148" spans="1:7" s="7" customFormat="1" ht="15" customHeight="1" x14ac:dyDescent="0.2">
      <c r="A148" s="17"/>
      <c r="B148" s="17"/>
      <c r="C148" s="17"/>
      <c r="D148" s="17"/>
      <c r="E148" s="17"/>
      <c r="F148" s="17"/>
      <c r="G148" s="17"/>
    </row>
    <row r="149" spans="1:7" s="7" customFormat="1" ht="15" customHeight="1" x14ac:dyDescent="0.2">
      <c r="A149" s="32">
        <v>5521</v>
      </c>
      <c r="B149" s="31">
        <v>2132</v>
      </c>
      <c r="C149" s="102" t="str">
        <f>IF(COUNTBLANK(B149)=1,"",VLOOKUP(B149,'položky 2021'!$A$2:$B$560,2,0))</f>
        <v>Příjmy z pronájmu ostatních nemovitých věcí a jejich částí</v>
      </c>
      <c r="D149" s="10">
        <v>0</v>
      </c>
      <c r="E149" s="10">
        <v>14</v>
      </c>
      <c r="F149" s="10">
        <v>15</v>
      </c>
      <c r="G149" s="11">
        <v>107.1</v>
      </c>
    </row>
    <row r="150" spans="1:7" s="7" customFormat="1" ht="15" customHeight="1" x14ac:dyDescent="0.2">
      <c r="A150" s="32">
        <v>5521</v>
      </c>
      <c r="B150" s="31">
        <v>2324</v>
      </c>
      <c r="C150" s="102" t="str">
        <f>IF(COUNTBLANK(B150)=1,"",VLOOKUP(B150,'položky 2021'!$A$2:$B$560,2,0))</f>
        <v>Přijaté nekapitálové příspěvky a náhrady</v>
      </c>
      <c r="D150" s="10">
        <v>0</v>
      </c>
      <c r="E150" s="10">
        <v>6</v>
      </c>
      <c r="F150" s="10">
        <v>6</v>
      </c>
      <c r="G150" s="11">
        <v>100</v>
      </c>
    </row>
    <row r="151" spans="1:7" s="7" customFormat="1" ht="15" customHeight="1" x14ac:dyDescent="0.2">
      <c r="A151" s="33">
        <v>5521</v>
      </c>
      <c r="B151" s="13"/>
      <c r="C151" s="14" t="str">
        <f>IF(COUNTBLANK(A151)=1,"",VLOOKUP(A151,'paragrafy 2021'!$A$2:$B$527,2,0))</f>
        <v>Operační a informační střediska integrovaného záchranného systému</v>
      </c>
      <c r="D151" s="15">
        <v>0</v>
      </c>
      <c r="E151" s="15">
        <v>20</v>
      </c>
      <c r="F151" s="15">
        <v>21</v>
      </c>
      <c r="G151" s="16">
        <v>105</v>
      </c>
    </row>
    <row r="152" spans="1:7" s="7" customFormat="1" ht="15" customHeight="1" x14ac:dyDescent="0.2">
      <c r="A152" s="17"/>
      <c r="B152" s="17"/>
      <c r="C152" s="17"/>
      <c r="D152" s="17"/>
      <c r="E152" s="17"/>
      <c r="F152" s="17"/>
      <c r="G152" s="17"/>
    </row>
    <row r="153" spans="1:7" s="7" customFormat="1" ht="15" customHeight="1" x14ac:dyDescent="0.2">
      <c r="A153" s="32">
        <v>6113</v>
      </c>
      <c r="B153" s="31">
        <v>2310</v>
      </c>
      <c r="C153" s="102" t="str">
        <f>IF(COUNTBLANK(B153)=1,"",VLOOKUP(B153,'položky 2021'!$A$2:$B$560,2,0))</f>
        <v>Příjmy z prodeje krátkodobého a drobného dlouhodobého majetku</v>
      </c>
      <c r="D153" s="10">
        <v>0</v>
      </c>
      <c r="E153" s="10">
        <v>14</v>
      </c>
      <c r="F153" s="10">
        <v>14</v>
      </c>
      <c r="G153" s="11">
        <v>100</v>
      </c>
    </row>
    <row r="154" spans="1:7" s="7" customFormat="1" ht="15" customHeight="1" x14ac:dyDescent="0.2">
      <c r="A154" s="32">
        <v>6113</v>
      </c>
      <c r="B154" s="31">
        <v>2324</v>
      </c>
      <c r="C154" s="102" t="str">
        <f>IF(COUNTBLANK(B154)=1,"",VLOOKUP(B154,'položky 2021'!$A$2:$B$560,2,0))</f>
        <v>Přijaté nekapitálové příspěvky a náhrady</v>
      </c>
      <c r="D154" s="10">
        <v>0</v>
      </c>
      <c r="E154" s="10">
        <v>141</v>
      </c>
      <c r="F154" s="10">
        <v>154</v>
      </c>
      <c r="G154" s="11">
        <v>109.2</v>
      </c>
    </row>
    <row r="155" spans="1:7" s="7" customFormat="1" ht="15" customHeight="1" x14ac:dyDescent="0.2">
      <c r="A155" s="33">
        <v>6113</v>
      </c>
      <c r="B155" s="13"/>
      <c r="C155" s="14" t="s">
        <v>61</v>
      </c>
      <c r="D155" s="15">
        <v>0</v>
      </c>
      <c r="E155" s="15">
        <v>155</v>
      </c>
      <c r="F155" s="15">
        <v>168</v>
      </c>
      <c r="G155" s="16">
        <v>108.4</v>
      </c>
    </row>
    <row r="156" spans="1:7" s="7" customFormat="1" ht="15" customHeight="1" x14ac:dyDescent="0.2">
      <c r="A156" s="17"/>
      <c r="B156" s="17"/>
      <c r="C156" s="17"/>
      <c r="D156" s="17"/>
      <c r="E156" s="17"/>
      <c r="F156" s="17"/>
      <c r="G156" s="17"/>
    </row>
    <row r="157" spans="1:7" s="7" customFormat="1" ht="15" customHeight="1" x14ac:dyDescent="0.2">
      <c r="A157" s="32">
        <v>6172</v>
      </c>
      <c r="B157" s="31">
        <v>2111</v>
      </c>
      <c r="C157" s="102" t="str">
        <f>IF(COUNTBLANK(B157)=1,"",VLOOKUP(B157,'položky 2021'!$A$2:$B$560,2,0))</f>
        <v>Příjmy z poskytování služeb a výrobků</v>
      </c>
      <c r="D157" s="10">
        <v>1</v>
      </c>
      <c r="E157" s="10">
        <v>122</v>
      </c>
      <c r="F157" s="10">
        <v>14</v>
      </c>
      <c r="G157" s="11">
        <v>11.5</v>
      </c>
    </row>
    <row r="158" spans="1:7" s="7" customFormat="1" ht="15" customHeight="1" x14ac:dyDescent="0.2">
      <c r="A158" s="32">
        <v>6172</v>
      </c>
      <c r="B158" s="31">
        <v>2132</v>
      </c>
      <c r="C158" s="102" t="str">
        <f>IF(COUNTBLANK(B158)=1,"",VLOOKUP(B158,'položky 2021'!$A$2:$B$560,2,0))</f>
        <v>Příjmy z pronájmu ostatních nemovitých věcí a jejich částí</v>
      </c>
      <c r="D158" s="10">
        <v>779</v>
      </c>
      <c r="E158" s="10">
        <v>742</v>
      </c>
      <c r="F158" s="10">
        <v>434</v>
      </c>
      <c r="G158" s="11">
        <v>58.5</v>
      </c>
    </row>
    <row r="159" spans="1:7" s="7" customFormat="1" ht="15" customHeight="1" x14ac:dyDescent="0.2">
      <c r="A159" s="32">
        <v>6172</v>
      </c>
      <c r="B159" s="31">
        <v>2139</v>
      </c>
      <c r="C159" s="102" t="str">
        <f>IF(COUNTBLANK(B159)=1,"",VLOOKUP(B159,'položky 2021'!$A$2:$B$560,2,0))</f>
        <v>Ostatní příjmy z pronájmu majetku</v>
      </c>
      <c r="D159" s="10">
        <v>8</v>
      </c>
      <c r="E159" s="10">
        <v>8</v>
      </c>
      <c r="F159" s="10">
        <v>2</v>
      </c>
      <c r="G159" s="11">
        <v>25</v>
      </c>
    </row>
    <row r="160" spans="1:7" s="7" customFormat="1" ht="15" customHeight="1" x14ac:dyDescent="0.2">
      <c r="A160" s="32">
        <v>6172</v>
      </c>
      <c r="B160" s="31">
        <v>2143</v>
      </c>
      <c r="C160" s="102" t="str">
        <f>IF(COUNTBLANK(B160)=1,"",VLOOKUP(B160,'položky 2021'!$A$2:$B$560,2,0))</f>
        <v>Kursové rozdíly v příjmech</v>
      </c>
      <c r="D160" s="10">
        <v>0</v>
      </c>
      <c r="E160" s="10">
        <v>0</v>
      </c>
      <c r="F160" s="10">
        <v>0</v>
      </c>
      <c r="G160" s="11">
        <v>0</v>
      </c>
    </row>
    <row r="161" spans="1:7" s="7" customFormat="1" ht="15" customHeight="1" x14ac:dyDescent="0.2">
      <c r="A161" s="32">
        <v>6172</v>
      </c>
      <c r="B161" s="31">
        <v>2211</v>
      </c>
      <c r="C161" s="102" t="str">
        <f>IF(COUNTBLANK(B161)=1,"",VLOOKUP(B161,'položky 2021'!$A$2:$B$560,2,0))</f>
        <v>Sankční platby přijaté od státu, obcí a krajů</v>
      </c>
      <c r="D161" s="10">
        <v>5</v>
      </c>
      <c r="E161" s="10">
        <v>5</v>
      </c>
      <c r="F161" s="10">
        <v>0</v>
      </c>
      <c r="G161" s="11">
        <v>0</v>
      </c>
    </row>
    <row r="162" spans="1:7" s="7" customFormat="1" ht="15" customHeight="1" x14ac:dyDescent="0.2">
      <c r="A162" s="32">
        <v>6172</v>
      </c>
      <c r="B162" s="31">
        <v>2212</v>
      </c>
      <c r="C162" s="102" t="str">
        <f>IF(COUNTBLANK(B162)=1,"",VLOOKUP(B162,'položky 2021'!$A$2:$B$560,2,0))</f>
        <v>Sankční platby přijaté od jiných subjektů</v>
      </c>
      <c r="D162" s="10">
        <v>30</v>
      </c>
      <c r="E162" s="10">
        <v>30</v>
      </c>
      <c r="F162" s="10">
        <v>20</v>
      </c>
      <c r="G162" s="11">
        <v>66.7</v>
      </c>
    </row>
    <row r="163" spans="1:7" s="7" customFormat="1" ht="15" customHeight="1" x14ac:dyDescent="0.2">
      <c r="A163" s="32">
        <v>6172</v>
      </c>
      <c r="B163" s="31">
        <v>2324</v>
      </c>
      <c r="C163" s="102" t="str">
        <f>IF(COUNTBLANK(B163)=1,"",VLOOKUP(B163,'položky 2021'!$A$2:$B$560,2,0))</f>
        <v>Přijaté nekapitálové příspěvky a náhrady</v>
      </c>
      <c r="D163" s="10">
        <v>65</v>
      </c>
      <c r="E163" s="10">
        <v>7628</v>
      </c>
      <c r="F163" s="10">
        <v>3435</v>
      </c>
      <c r="G163" s="11">
        <v>45</v>
      </c>
    </row>
    <row r="164" spans="1:7" s="7" customFormat="1" ht="15" customHeight="1" x14ac:dyDescent="0.2">
      <c r="A164" s="32">
        <v>6172</v>
      </c>
      <c r="B164" s="31">
        <v>2329</v>
      </c>
      <c r="C164" s="102" t="str">
        <f>IF(COUNTBLANK(B164)=1,"",VLOOKUP(B164,'položky 2021'!$A$2:$B$560,2,0))</f>
        <v>Ostatní nedaňové příjmy jinde nezařazené</v>
      </c>
      <c r="D164" s="10">
        <v>0</v>
      </c>
      <c r="E164" s="10">
        <v>180</v>
      </c>
      <c r="F164" s="10">
        <v>380</v>
      </c>
      <c r="G164" s="11">
        <v>211.1</v>
      </c>
    </row>
    <row r="165" spans="1:7" s="7" customFormat="1" ht="15" customHeight="1" x14ac:dyDescent="0.2">
      <c r="A165" s="33">
        <v>6172</v>
      </c>
      <c r="B165" s="13"/>
      <c r="C165" s="14" t="s">
        <v>65</v>
      </c>
      <c r="D165" s="15">
        <v>888</v>
      </c>
      <c r="E165" s="15">
        <v>8715</v>
      </c>
      <c r="F165" s="15">
        <v>4285</v>
      </c>
      <c r="G165" s="16">
        <v>49.2</v>
      </c>
    </row>
    <row r="166" spans="1:7" s="7" customFormat="1" ht="15" customHeight="1" x14ac:dyDescent="0.2">
      <c r="A166" s="17"/>
      <c r="B166" s="17"/>
      <c r="C166" s="17"/>
      <c r="D166" s="17"/>
      <c r="E166" s="17"/>
      <c r="F166" s="17"/>
      <c r="G166" s="17"/>
    </row>
    <row r="167" spans="1:7" s="7" customFormat="1" ht="15" customHeight="1" x14ac:dyDescent="0.2">
      <c r="A167" s="32">
        <v>6310</v>
      </c>
      <c r="B167" s="31">
        <v>2141</v>
      </c>
      <c r="C167" s="102" t="str">
        <f>IF(COUNTBLANK(B167)=1,"",VLOOKUP(B167,'položky 2021'!$A$2:$B$560,2,0))</f>
        <v>Příjmy z úroků (část)</v>
      </c>
      <c r="D167" s="10">
        <v>3000</v>
      </c>
      <c r="E167" s="10">
        <v>3000</v>
      </c>
      <c r="F167" s="10">
        <v>6676</v>
      </c>
      <c r="G167" s="11">
        <v>222.5</v>
      </c>
    </row>
    <row r="168" spans="1:7" s="7" customFormat="1" ht="15" customHeight="1" x14ac:dyDescent="0.2">
      <c r="A168" s="32">
        <v>6310</v>
      </c>
      <c r="B168" s="31">
        <v>2143</v>
      </c>
      <c r="C168" s="102" t="str">
        <f>IF(COUNTBLANK(B168)=1,"",VLOOKUP(B168,'položky 2021'!$A$2:$B$560,2,0))</f>
        <v>Kursové rozdíly v příjmech</v>
      </c>
      <c r="D168" s="10">
        <v>0</v>
      </c>
      <c r="E168" s="10">
        <v>31</v>
      </c>
      <c r="F168" s="10">
        <v>31</v>
      </c>
      <c r="G168" s="11">
        <v>100</v>
      </c>
    </row>
    <row r="169" spans="1:7" s="7" customFormat="1" ht="15" customHeight="1" x14ac:dyDescent="0.2">
      <c r="A169" s="33">
        <v>6310</v>
      </c>
      <c r="B169" s="13"/>
      <c r="C169" s="14" t="s">
        <v>67</v>
      </c>
      <c r="D169" s="15">
        <v>3000</v>
      </c>
      <c r="E169" s="15">
        <v>3031</v>
      </c>
      <c r="F169" s="15">
        <v>6707</v>
      </c>
      <c r="G169" s="16">
        <v>221.3</v>
      </c>
    </row>
    <row r="170" spans="1:7" s="7" customFormat="1" ht="15" customHeight="1" x14ac:dyDescent="0.2">
      <c r="A170" s="17"/>
      <c r="B170" s="17"/>
      <c r="C170" s="17"/>
      <c r="D170" s="17"/>
      <c r="E170" s="17"/>
      <c r="F170" s="17"/>
      <c r="G170" s="17"/>
    </row>
    <row r="171" spans="1:7" s="7" customFormat="1" ht="15" customHeight="1" x14ac:dyDescent="0.2">
      <c r="A171" s="32">
        <v>6320</v>
      </c>
      <c r="B171" s="31">
        <v>2322</v>
      </c>
      <c r="C171" s="102" t="str">
        <f>IF(COUNTBLANK(B171)=1,"",VLOOKUP(B171,'položky 2021'!$A$2:$B$560,2,0))</f>
        <v>Přijaté pojistné náhrady</v>
      </c>
      <c r="D171" s="10">
        <v>0</v>
      </c>
      <c r="E171" s="10">
        <v>10440</v>
      </c>
      <c r="F171" s="10">
        <v>10456</v>
      </c>
      <c r="G171" s="11">
        <v>100.2</v>
      </c>
    </row>
    <row r="172" spans="1:7" s="7" customFormat="1" ht="15" customHeight="1" x14ac:dyDescent="0.2">
      <c r="A172" s="33">
        <v>6320</v>
      </c>
      <c r="B172" s="13"/>
      <c r="C172" s="14" t="s">
        <v>69</v>
      </c>
      <c r="D172" s="15">
        <v>0</v>
      </c>
      <c r="E172" s="15">
        <v>10440</v>
      </c>
      <c r="F172" s="15">
        <v>10456</v>
      </c>
      <c r="G172" s="16">
        <v>100.2</v>
      </c>
    </row>
    <row r="173" spans="1:7" s="7" customFormat="1" ht="15" customHeight="1" x14ac:dyDescent="0.2">
      <c r="A173" s="17"/>
      <c r="B173" s="17"/>
      <c r="C173" s="17"/>
      <c r="D173" s="17"/>
      <c r="E173" s="17"/>
      <c r="F173" s="17"/>
      <c r="G173" s="17"/>
    </row>
    <row r="174" spans="1:7" s="7" customFormat="1" ht="15" customHeight="1" x14ac:dyDescent="0.2">
      <c r="A174" s="32">
        <v>6402</v>
      </c>
      <c r="B174" s="31">
        <v>2222</v>
      </c>
      <c r="C174" s="102" t="str">
        <f>IF(COUNTBLANK(B174)=1,"",VLOOKUP(B174,'položky 2021'!$A$2:$B$560,2,0))</f>
        <v>Ostatní příjmy z finančního vypořádání od jiných veřejných rozpočtů</v>
      </c>
      <c r="D174" s="10">
        <v>0</v>
      </c>
      <c r="E174" s="10">
        <v>18</v>
      </c>
      <c r="F174" s="10">
        <v>18</v>
      </c>
      <c r="G174" s="11">
        <f>F174/E174*100</f>
        <v>100</v>
      </c>
    </row>
    <row r="175" spans="1:7" s="7" customFormat="1" ht="15" customHeight="1" x14ac:dyDescent="0.2">
      <c r="A175" s="32">
        <v>6402</v>
      </c>
      <c r="B175" s="31">
        <v>2223</v>
      </c>
      <c r="C175" s="102" t="str">
        <f>IF(COUNTBLANK(B175)=1,"",VLOOKUP(B175,'položky 2021'!$A$2:$B$560,2,0))</f>
        <v>Příjmy z finančního vypořádání mezi krajem a obcemi</v>
      </c>
      <c r="D175" s="10">
        <v>0</v>
      </c>
      <c r="E175" s="10">
        <v>8018</v>
      </c>
      <c r="F175" s="10">
        <v>11184</v>
      </c>
      <c r="G175" s="11">
        <v>139.5</v>
      </c>
    </row>
    <row r="176" spans="1:7" s="7" customFormat="1" ht="15" customHeight="1" x14ac:dyDescent="0.2">
      <c r="A176" s="32">
        <v>6402</v>
      </c>
      <c r="B176" s="31">
        <v>2227</v>
      </c>
      <c r="C176" s="102" t="str">
        <f>IF(COUNTBLANK(B176)=1,"",VLOOKUP(B176,'položky 2021'!$A$2:$B$560,2,0))</f>
        <v>Příjmy z finančního vypořádání mezi regionální radou a kraji, obcemi a dobrovolnými svazky obcí</v>
      </c>
      <c r="D176" s="10">
        <v>0</v>
      </c>
      <c r="E176" s="10">
        <v>226</v>
      </c>
      <c r="F176" s="10">
        <v>226</v>
      </c>
      <c r="G176" s="11">
        <v>100</v>
      </c>
    </row>
    <row r="177" spans="1:7" s="7" customFormat="1" ht="15" customHeight="1" x14ac:dyDescent="0.2">
      <c r="A177" s="32">
        <v>6402</v>
      </c>
      <c r="B177" s="31">
        <v>2229</v>
      </c>
      <c r="C177" s="102" t="str">
        <f>IF(COUNTBLANK(B177)=1,"",VLOOKUP(B177,'položky 2021'!$A$2:$B$560,2,0))</f>
        <v>Ostatní přijaté vratky transferů a podobné příjmy</v>
      </c>
      <c r="D177" s="10">
        <v>0</v>
      </c>
      <c r="E177" s="10">
        <v>47367</v>
      </c>
      <c r="F177" s="10">
        <v>52591</v>
      </c>
      <c r="G177" s="11">
        <v>111</v>
      </c>
    </row>
    <row r="178" spans="1:7" s="7" customFormat="1" ht="15" customHeight="1" x14ac:dyDescent="0.2">
      <c r="A178" s="32">
        <v>6402</v>
      </c>
      <c r="B178" s="31">
        <v>2329</v>
      </c>
      <c r="C178" s="102" t="str">
        <f>IF(COUNTBLANK(B178)=1,"",VLOOKUP(B178,'položky 2021'!$A$2:$B$560,2,0))</f>
        <v>Ostatní nedaňové příjmy jinde nezařazené</v>
      </c>
      <c r="D178" s="10">
        <v>0</v>
      </c>
      <c r="E178" s="10">
        <v>0</v>
      </c>
      <c r="F178" s="10">
        <v>187</v>
      </c>
      <c r="G178" s="11">
        <v>0</v>
      </c>
    </row>
    <row r="179" spans="1:7" s="7" customFormat="1" ht="15" customHeight="1" x14ac:dyDescent="0.2">
      <c r="A179" s="33">
        <v>6402</v>
      </c>
      <c r="B179" s="13"/>
      <c r="C179" s="14" t="s">
        <v>70</v>
      </c>
      <c r="D179" s="15">
        <v>0</v>
      </c>
      <c r="E179" s="15">
        <f>SUM(E174:E178)</f>
        <v>55629</v>
      </c>
      <c r="F179" s="15">
        <f>SUM(F174:F178)</f>
        <v>64206</v>
      </c>
      <c r="G179" s="16">
        <f>F179/E179*100</f>
        <v>115.41821711697136</v>
      </c>
    </row>
    <row r="180" spans="1:7" s="7" customFormat="1" ht="15" customHeight="1" x14ac:dyDescent="0.2">
      <c r="A180" s="17"/>
      <c r="B180" s="17"/>
      <c r="C180" s="17"/>
      <c r="D180" s="17"/>
      <c r="E180" s="17"/>
      <c r="F180" s="17"/>
      <c r="G180" s="17"/>
    </row>
    <row r="181" spans="1:7" s="7" customFormat="1" ht="15" customHeight="1" x14ac:dyDescent="0.2">
      <c r="A181" s="32">
        <v>6409</v>
      </c>
      <c r="B181" s="31">
        <v>2211</v>
      </c>
      <c r="C181" s="102" t="str">
        <f>IF(COUNTBLANK(B181)=1,"",VLOOKUP(B181,'položky 2021'!$A$2:$B$560,2,0))</f>
        <v>Sankční platby přijaté od státu, obcí a krajů</v>
      </c>
      <c r="D181" s="10">
        <v>41353</v>
      </c>
      <c r="E181" s="10">
        <v>41353</v>
      </c>
      <c r="F181" s="10">
        <v>385</v>
      </c>
      <c r="G181" s="11">
        <v>0.9</v>
      </c>
    </row>
    <row r="182" spans="1:7" s="7" customFormat="1" ht="15" customHeight="1" x14ac:dyDescent="0.2">
      <c r="A182" s="32">
        <v>6409</v>
      </c>
      <c r="B182" s="31">
        <v>2229</v>
      </c>
      <c r="C182" s="102" t="str">
        <f>IF(COUNTBLANK(B182)=1,"",VLOOKUP(B182,'položky 2021'!$A$2:$B$560,2,0))</f>
        <v>Ostatní přijaté vratky transferů a podobné příjmy</v>
      </c>
      <c r="D182" s="10">
        <v>0</v>
      </c>
      <c r="E182" s="10">
        <v>783</v>
      </c>
      <c r="F182" s="10">
        <v>739</v>
      </c>
      <c r="G182" s="11">
        <v>94.4</v>
      </c>
    </row>
    <row r="183" spans="1:7" s="7" customFormat="1" ht="15" customHeight="1" x14ac:dyDescent="0.2">
      <c r="A183" s="33">
        <v>6409</v>
      </c>
      <c r="B183" s="13"/>
      <c r="C183" s="14" t="str">
        <f>IF(COUNTBLANK(A183)=1,"",VLOOKUP(A183,'paragrafy 2021'!$A$2:$B$527,2,0))</f>
        <v>Ostatní činnosti jinde nezařazené</v>
      </c>
      <c r="D183" s="15">
        <v>41353</v>
      </c>
      <c r="E183" s="15">
        <v>42136</v>
      </c>
      <c r="F183" s="15">
        <v>1124</v>
      </c>
      <c r="G183" s="16">
        <v>2.7</v>
      </c>
    </row>
    <row r="184" spans="1:7" s="7" customFormat="1" ht="15" customHeight="1" x14ac:dyDescent="0.2">
      <c r="A184" s="17"/>
      <c r="B184" s="17"/>
      <c r="C184" s="17"/>
      <c r="D184" s="17"/>
      <c r="E184" s="17"/>
      <c r="F184" s="17"/>
      <c r="G184" s="17"/>
    </row>
    <row r="185" spans="1:7" s="7" customFormat="1" ht="15" customHeight="1" x14ac:dyDescent="0.2">
      <c r="A185" s="9" t="s">
        <v>12</v>
      </c>
      <c r="B185" s="31">
        <v>2412</v>
      </c>
      <c r="C185" s="102" t="str">
        <f>IF(COUNTBLANK(B185)=1,"",VLOOKUP(B185,'položky 2021'!$A$2:$B$560,2,0))</f>
        <v>Splátky půjčených prostředků od ponikatelských nefinančních subjektů - právnických osob</v>
      </c>
      <c r="D185" s="10">
        <v>10855</v>
      </c>
      <c r="E185" s="10">
        <v>8855</v>
      </c>
      <c r="F185" s="10">
        <v>3387</v>
      </c>
      <c r="G185" s="11">
        <v>38.200000000000003</v>
      </c>
    </row>
    <row r="186" spans="1:7" s="7" customFormat="1" ht="15" customHeight="1" x14ac:dyDescent="0.2">
      <c r="A186" s="9" t="s">
        <v>12</v>
      </c>
      <c r="B186" s="31">
        <v>2420</v>
      </c>
      <c r="C186" s="102" t="str">
        <f>IF(COUNTBLANK(B186)=1,"",VLOOKUP(B186,'položky 2021'!$A$2:$B$560,2,0))</f>
        <v>Splátky půjčených prostředků od obecně prospěšných společností a podobných subjektů</v>
      </c>
      <c r="D186" s="10">
        <v>146539</v>
      </c>
      <c r="E186" s="10">
        <v>146139</v>
      </c>
      <c r="F186" s="10">
        <v>146139</v>
      </c>
      <c r="G186" s="11">
        <v>100</v>
      </c>
    </row>
    <row r="187" spans="1:7" s="7" customFormat="1" ht="15" customHeight="1" x14ac:dyDescent="0.2">
      <c r="A187" s="9" t="s">
        <v>12</v>
      </c>
      <c r="B187" s="31">
        <v>2441</v>
      </c>
      <c r="C187" s="102" t="str">
        <f>IF(COUNTBLANK(B187)=1,"",VLOOKUP(B187,'položky 2021'!$A$2:$B$560,2,0))</f>
        <v>Splátky půjčených prostředků od obcí</v>
      </c>
      <c r="D187" s="10">
        <v>8178</v>
      </c>
      <c r="E187" s="10">
        <v>8178</v>
      </c>
      <c r="F187" s="10">
        <v>13107</v>
      </c>
      <c r="G187" s="11">
        <v>160.30000000000001</v>
      </c>
    </row>
    <row r="188" spans="1:7" s="7" customFormat="1" ht="15" customHeight="1" x14ac:dyDescent="0.2">
      <c r="A188" s="9" t="s">
        <v>12</v>
      </c>
      <c r="B188" s="31">
        <v>2451</v>
      </c>
      <c r="C188" s="102" t="str">
        <f>IF(COUNTBLANK(B188)=1,"",VLOOKUP(B188,'položky 2021'!$A$2:$B$560,2,0))</f>
        <v>Splátky půjčených prostředků od příspěvkových organizací</v>
      </c>
      <c r="D188" s="10">
        <v>292239</v>
      </c>
      <c r="E188" s="10">
        <v>320073</v>
      </c>
      <c r="F188" s="10">
        <v>135681</v>
      </c>
      <c r="G188" s="11">
        <v>42.4</v>
      </c>
    </row>
    <row r="189" spans="1:7" s="7" customFormat="1" ht="15" customHeight="1" x14ac:dyDescent="0.2">
      <c r="A189" s="12" t="s">
        <v>12</v>
      </c>
      <c r="B189" s="13"/>
      <c r="C189" s="14" t="s">
        <v>72</v>
      </c>
      <c r="D189" s="15">
        <v>457811</v>
      </c>
      <c r="E189" s="15">
        <v>483245</v>
      </c>
      <c r="F189" s="15">
        <v>298314</v>
      </c>
      <c r="G189" s="16">
        <v>61.7</v>
      </c>
    </row>
    <row r="190" spans="1:7" s="7" customFormat="1" ht="15" customHeight="1" x14ac:dyDescent="0.2">
      <c r="A190" s="17"/>
      <c r="B190" s="17"/>
      <c r="C190" s="17"/>
      <c r="D190" s="17"/>
      <c r="E190" s="17"/>
      <c r="F190" s="17"/>
      <c r="G190" s="17"/>
    </row>
    <row r="191" spans="1:7" s="7" customFormat="1" ht="15" customHeight="1" x14ac:dyDescent="0.2">
      <c r="A191" s="9" t="s">
        <v>12</v>
      </c>
      <c r="B191" s="31">
        <v>4111</v>
      </c>
      <c r="C191" s="102" t="str">
        <f>IF(COUNTBLANK(B191)=1,"",VLOOKUP(B191,'položky 2021'!$A$2:$B$560,2,0))</f>
        <v>Neinvestiční přijaté transfery z všeobecné pokladní správy státního rozpočtu</v>
      </c>
      <c r="D191" s="10">
        <v>0</v>
      </c>
      <c r="E191" s="10">
        <v>34436</v>
      </c>
      <c r="F191" s="10">
        <v>117336</v>
      </c>
      <c r="G191" s="11">
        <v>340.7</v>
      </c>
    </row>
    <row r="192" spans="1:7" s="7" customFormat="1" ht="15" customHeight="1" x14ac:dyDescent="0.2">
      <c r="A192" s="9" t="s">
        <v>12</v>
      </c>
      <c r="B192" s="31">
        <v>4112</v>
      </c>
      <c r="C192" s="102" t="str">
        <f>IF(COUNTBLANK(B192)=1,"",VLOOKUP(B192,'položky 2021'!$A$2:$B$560,2,0))</f>
        <v>Neinvestiční přijaté transfery ze státního rozpočtu v rámci souhrnného dotačního vztahu</v>
      </c>
      <c r="D192" s="10">
        <v>171417</v>
      </c>
      <c r="E192" s="10">
        <v>171417</v>
      </c>
      <c r="F192" s="10">
        <v>99993</v>
      </c>
      <c r="G192" s="11">
        <v>58.3</v>
      </c>
    </row>
    <row r="193" spans="1:7" s="7" customFormat="1" ht="15" customHeight="1" x14ac:dyDescent="0.2">
      <c r="A193" s="9" t="s">
        <v>12</v>
      </c>
      <c r="B193" s="31">
        <v>4113</v>
      </c>
      <c r="C193" s="102" t="str">
        <f>IF(COUNTBLANK(B193)=1,"",VLOOKUP(B193,'položky 2021'!$A$2:$B$560,2,0))</f>
        <v>Neinvestiční přijaté transfery ze státních fondů</v>
      </c>
      <c r="D193" s="10">
        <v>0</v>
      </c>
      <c r="E193" s="10">
        <v>149599</v>
      </c>
      <c r="F193" s="10">
        <v>20000</v>
      </c>
      <c r="G193" s="11">
        <v>13.4</v>
      </c>
    </row>
    <row r="194" spans="1:7" s="7" customFormat="1" ht="15" customHeight="1" x14ac:dyDescent="0.2">
      <c r="A194" s="9" t="s">
        <v>12</v>
      </c>
      <c r="B194" s="31">
        <v>4116</v>
      </c>
      <c r="C194" s="102" t="str">
        <f>IF(COUNTBLANK(B194)=1,"",VLOOKUP(B194,'položky 2021'!$A$2:$B$560,2,0))</f>
        <v>Ostatní neinvestiční přijaté transfery ze státního rozpočtu</v>
      </c>
      <c r="D194" s="10">
        <v>408757</v>
      </c>
      <c r="E194" s="10">
        <v>22501063</v>
      </c>
      <c r="F194" s="10">
        <v>16144345.409539999</v>
      </c>
      <c r="G194" s="11">
        <f>F194/E194*100</f>
        <v>71.749256510859055</v>
      </c>
    </row>
    <row r="195" spans="1:7" s="7" customFormat="1" ht="15" customHeight="1" x14ac:dyDescent="0.2">
      <c r="A195" s="9" t="s">
        <v>12</v>
      </c>
      <c r="B195" s="31">
        <v>4118</v>
      </c>
      <c r="C195" s="102" t="str">
        <f>IF(COUNTBLANK(B195)=1,"",VLOOKUP(B195,'položky 2021'!$A$2:$B$560,2,0))</f>
        <v>Neinvestiční převody z Národního fondu</v>
      </c>
      <c r="D195" s="10">
        <v>570</v>
      </c>
      <c r="E195" s="10">
        <v>5205</v>
      </c>
      <c r="F195" s="10">
        <v>4910</v>
      </c>
      <c r="G195" s="11">
        <v>94.3</v>
      </c>
    </row>
    <row r="196" spans="1:7" s="7" customFormat="1" ht="15" customHeight="1" x14ac:dyDescent="0.2">
      <c r="A196" s="9" t="s">
        <v>12</v>
      </c>
      <c r="B196" s="31">
        <v>4121</v>
      </c>
      <c r="C196" s="102" t="str">
        <f>IF(COUNTBLANK(B196)=1,"",VLOOKUP(B196,'položky 2021'!$A$2:$B$560,2,0))</f>
        <v>Neinvestiční přijaté transfery od obcí</v>
      </c>
      <c r="D196" s="10">
        <v>84418</v>
      </c>
      <c r="E196" s="10">
        <v>84606</v>
      </c>
      <c r="F196" s="10">
        <v>75774</v>
      </c>
      <c r="G196" s="11">
        <v>89.6</v>
      </c>
    </row>
    <row r="197" spans="1:7" s="7" customFormat="1" ht="15" customHeight="1" x14ac:dyDescent="0.2">
      <c r="A197" s="9" t="s">
        <v>12</v>
      </c>
      <c r="B197" s="31">
        <v>4122</v>
      </c>
      <c r="C197" s="102" t="str">
        <f>IF(COUNTBLANK(B197)=1,"",VLOOKUP(B197,'položky 2021'!$A$2:$B$560,2,0))</f>
        <v>Neinvestiční přijaté transfery od krajů</v>
      </c>
      <c r="D197" s="10">
        <v>26474</v>
      </c>
      <c r="E197" s="10">
        <v>26474</v>
      </c>
      <c r="F197" s="10">
        <v>7134</v>
      </c>
      <c r="G197" s="11">
        <v>26.9</v>
      </c>
    </row>
    <row r="198" spans="1:7" s="7" customFormat="1" ht="15" customHeight="1" x14ac:dyDescent="0.2">
      <c r="A198" s="9" t="s">
        <v>12</v>
      </c>
      <c r="B198" s="31">
        <v>4151</v>
      </c>
      <c r="C198" s="102" t="str">
        <f>IF(COUNTBLANK(B198)=1,"",VLOOKUP(B198,'položky 2021'!$A$2:$B$560,2,0))</f>
        <v>Neinvestiční přijaté transfery od cizích států</v>
      </c>
      <c r="D198" s="10">
        <v>831</v>
      </c>
      <c r="E198" s="10">
        <v>598</v>
      </c>
      <c r="F198" s="10">
        <v>0</v>
      </c>
      <c r="G198" s="11">
        <v>0</v>
      </c>
    </row>
    <row r="199" spans="1:7" s="7" customFormat="1" ht="15" customHeight="1" x14ac:dyDescent="0.2">
      <c r="A199" s="9" t="s">
        <v>12</v>
      </c>
      <c r="B199" s="31">
        <v>4152</v>
      </c>
      <c r="C199" s="102" t="str">
        <f>IF(COUNTBLANK(B199)=1,"",VLOOKUP(B199,'položky 2021'!$A$2:$B$560,2,0))</f>
        <v>Neinvestiční přijaté transfery od mezinárodních institucí</v>
      </c>
      <c r="D199" s="10">
        <v>9813</v>
      </c>
      <c r="E199" s="10">
        <v>9438</v>
      </c>
      <c r="F199" s="10">
        <v>9313</v>
      </c>
      <c r="G199" s="11">
        <v>98.7</v>
      </c>
    </row>
    <row r="200" spans="1:7" s="7" customFormat="1" ht="15" customHeight="1" x14ac:dyDescent="0.2">
      <c r="A200" s="12" t="s">
        <v>12</v>
      </c>
      <c r="B200" s="13"/>
      <c r="C200" s="14" t="s">
        <v>77</v>
      </c>
      <c r="D200" s="15">
        <f>SUM(D191:D199)</f>
        <v>702280</v>
      </c>
      <c r="E200" s="15">
        <f>SUM(E191:E199)</f>
        <v>22982836</v>
      </c>
      <c r="F200" s="15">
        <f>SUM(F191:F199)</f>
        <v>16478805.409539999</v>
      </c>
      <c r="G200" s="16">
        <f>F200/E200*100</f>
        <v>71.700487309486078</v>
      </c>
    </row>
    <row r="201" spans="1:7" s="7" customFormat="1" ht="15" customHeight="1" x14ac:dyDescent="0.2">
      <c r="A201" s="17"/>
      <c r="B201" s="17"/>
      <c r="C201" s="17"/>
      <c r="D201" s="17"/>
      <c r="E201" s="17"/>
      <c r="F201" s="17"/>
      <c r="G201" s="17"/>
    </row>
    <row r="202" spans="1:7" s="7" customFormat="1" ht="15" customHeight="1" x14ac:dyDescent="0.2">
      <c r="A202" s="9" t="s">
        <v>12</v>
      </c>
      <c r="B202" s="31">
        <v>4134</v>
      </c>
      <c r="C202" s="102" t="str">
        <f>IF(COUNTBLANK(B202)=1,"",VLOOKUP(B202,'položky 2021'!$A$2:$B$560,2,0))</f>
        <v>Převody z rozpočtových účtů</v>
      </c>
      <c r="D202" s="10">
        <v>0</v>
      </c>
      <c r="E202" s="10">
        <v>0</v>
      </c>
      <c r="F202" s="10">
        <v>11539553.289030001</v>
      </c>
      <c r="G202" s="11">
        <v>0</v>
      </c>
    </row>
    <row r="203" spans="1:7" s="7" customFormat="1" ht="15" customHeight="1" x14ac:dyDescent="0.2">
      <c r="A203" s="9" t="s">
        <v>12</v>
      </c>
      <c r="B203" s="31">
        <v>4139</v>
      </c>
      <c r="C203" s="102" t="str">
        <f>IF(COUNTBLANK(B203)=1,"",VLOOKUP(B203,'položky 2021'!$A$2:$B$560,2,0))</f>
        <v>Ostatní převody z vlastních fondů</v>
      </c>
      <c r="D203" s="10">
        <v>0</v>
      </c>
      <c r="E203" s="10">
        <v>0</v>
      </c>
      <c r="F203" s="10">
        <v>781</v>
      </c>
      <c r="G203" s="11">
        <v>0</v>
      </c>
    </row>
    <row r="204" spans="1:7" s="7" customFormat="1" ht="15" customHeight="1" x14ac:dyDescent="0.2">
      <c r="A204" s="17"/>
      <c r="B204" s="17"/>
      <c r="C204" s="17"/>
      <c r="D204" s="17"/>
      <c r="E204" s="17"/>
      <c r="F204" s="17"/>
      <c r="G204" s="17"/>
    </row>
    <row r="205" spans="1:7" s="7" customFormat="1" ht="15" customHeight="1" x14ac:dyDescent="0.2">
      <c r="A205" s="9" t="s">
        <v>12</v>
      </c>
      <c r="B205" s="31">
        <v>4213</v>
      </c>
      <c r="C205" s="102" t="str">
        <f>IF(COUNTBLANK(B205)=1,"",VLOOKUP(B205,'položky 2021'!$A$2:$B$560,2,0))</f>
        <v>Investiční přijaté transfery ze státních fondů</v>
      </c>
      <c r="D205" s="10">
        <v>0</v>
      </c>
      <c r="E205" s="10">
        <v>50200</v>
      </c>
      <c r="F205" s="10">
        <v>15000</v>
      </c>
      <c r="G205" s="11">
        <v>29.9</v>
      </c>
    </row>
    <row r="206" spans="1:7" s="7" customFormat="1" ht="15" customHeight="1" x14ac:dyDescent="0.2">
      <c r="A206" s="9" t="s">
        <v>12</v>
      </c>
      <c r="B206" s="31">
        <v>4216</v>
      </c>
      <c r="C206" s="102" t="str">
        <f>IF(COUNTBLANK(B206)=1,"",VLOOKUP(B206,'položky 2021'!$A$2:$B$560,2,0))</f>
        <v>Ostatní investiční přijaté transfery ze státního rozpočtu</v>
      </c>
      <c r="D206" s="10">
        <v>903176</v>
      </c>
      <c r="E206" s="10">
        <v>1019191</v>
      </c>
      <c r="F206" s="10">
        <v>785053</v>
      </c>
      <c r="G206" s="11">
        <v>77</v>
      </c>
    </row>
    <row r="207" spans="1:7" s="7" customFormat="1" ht="15" customHeight="1" x14ac:dyDescent="0.2">
      <c r="A207" s="9" t="s">
        <v>12</v>
      </c>
      <c r="B207" s="31">
        <v>4218</v>
      </c>
      <c r="C207" s="102" t="str">
        <f>IF(COUNTBLANK(B207)=1,"",VLOOKUP(B207,'položky 2021'!$A$2:$B$560,2,0))</f>
        <v>Investiční převody z Národního fondu</v>
      </c>
      <c r="D207" s="10">
        <v>0</v>
      </c>
      <c r="E207" s="10">
        <v>715</v>
      </c>
      <c r="F207" s="10">
        <v>715</v>
      </c>
      <c r="G207" s="11">
        <v>100</v>
      </c>
    </row>
    <row r="208" spans="1:7" s="7" customFormat="1" ht="15" customHeight="1" x14ac:dyDescent="0.2">
      <c r="A208" s="9" t="s">
        <v>12</v>
      </c>
      <c r="B208" s="31">
        <v>4221</v>
      </c>
      <c r="C208" s="102" t="str">
        <f>IF(COUNTBLANK(B208)=1,"",VLOOKUP(B208,'položky 2021'!$A$2:$B$560,2,0))</f>
        <v>Investiční přijaté transfery od obcí</v>
      </c>
      <c r="D208" s="10">
        <v>10000</v>
      </c>
      <c r="E208" s="10">
        <v>10716</v>
      </c>
      <c r="F208" s="10">
        <v>8015</v>
      </c>
      <c r="G208" s="11">
        <v>74.8</v>
      </c>
    </row>
    <row r="209" spans="1:7" s="7" customFormat="1" ht="15" customHeight="1" x14ac:dyDescent="0.2">
      <c r="A209" s="9" t="s">
        <v>12</v>
      </c>
      <c r="B209" s="31">
        <v>4232</v>
      </c>
      <c r="C209" s="102" t="str">
        <f>IF(COUNTBLANK(B209)=1,"",VLOOKUP(B209,'položky 2021'!$A$2:$B$560,2,0))</f>
        <v>Investiční přijaté transfery od mezinárodních institucí</v>
      </c>
      <c r="D209" s="10">
        <v>0</v>
      </c>
      <c r="E209" s="10">
        <v>296</v>
      </c>
      <c r="F209" s="10">
        <v>287</v>
      </c>
      <c r="G209" s="11">
        <v>97</v>
      </c>
    </row>
    <row r="210" spans="1:7" s="7" customFormat="1" ht="15" customHeight="1" x14ac:dyDescent="0.2">
      <c r="A210" s="12" t="s">
        <v>12</v>
      </c>
      <c r="B210" s="13"/>
      <c r="C210" s="14" t="s">
        <v>81</v>
      </c>
      <c r="D210" s="15">
        <v>913176</v>
      </c>
      <c r="E210" s="15">
        <v>1081118</v>
      </c>
      <c r="F210" s="15">
        <v>809070</v>
      </c>
      <c r="G210" s="16">
        <v>74.8</v>
      </c>
    </row>
    <row r="211" spans="1:7" ht="15" thickBot="1" x14ac:dyDescent="0.25"/>
    <row r="212" spans="1:7" x14ac:dyDescent="0.2">
      <c r="A212" s="18"/>
      <c r="B212" s="18"/>
      <c r="C212" s="19" t="s">
        <v>82</v>
      </c>
      <c r="D212" s="20">
        <v>6954355</v>
      </c>
      <c r="E212" s="20">
        <v>7110899</v>
      </c>
      <c r="F212" s="20">
        <v>4994953.2160099996</v>
      </c>
      <c r="G212" s="105">
        <f>F212/E212*100</f>
        <v>70.243624835762674</v>
      </c>
    </row>
    <row r="213" spans="1:7" s="2" customFormat="1" x14ac:dyDescent="0.2">
      <c r="A213" s="21"/>
      <c r="B213" s="21"/>
      <c r="C213" s="22" t="s">
        <v>83</v>
      </c>
      <c r="D213" s="23">
        <v>1615456</v>
      </c>
      <c r="E213" s="23">
        <v>24063954</v>
      </c>
      <c r="F213" s="23">
        <v>17287875.745329998</v>
      </c>
      <c r="G213" s="106">
        <f>F213/E213*100</f>
        <v>71.841376298051429</v>
      </c>
    </row>
    <row r="214" spans="1:7" s="2" customFormat="1" x14ac:dyDescent="0.2">
      <c r="A214" s="21"/>
      <c r="B214" s="21"/>
      <c r="C214" s="22" t="s">
        <v>84</v>
      </c>
      <c r="D214" s="23">
        <v>0</v>
      </c>
      <c r="E214" s="23">
        <v>0</v>
      </c>
      <c r="F214" s="23">
        <v>11540334.142030001</v>
      </c>
      <c r="G214" s="107">
        <v>0</v>
      </c>
    </row>
    <row r="215" spans="1:7" s="2" customFormat="1" ht="15" thickBot="1" x14ac:dyDescent="0.25">
      <c r="A215" s="21"/>
      <c r="B215" s="21"/>
      <c r="C215" s="22" t="s">
        <v>85</v>
      </c>
      <c r="D215" s="103">
        <v>8569811</v>
      </c>
      <c r="E215" s="103">
        <v>31174853</v>
      </c>
      <c r="F215" s="103">
        <f>SUM(F212:F214)</f>
        <v>33823163.103369996</v>
      </c>
      <c r="G215" s="108">
        <f>F215/E215*100</f>
        <v>108.49502034017608</v>
      </c>
    </row>
    <row r="216" spans="1:7" s="2" customFormat="1" ht="15" thickBot="1" x14ac:dyDescent="0.25">
      <c r="A216" s="25"/>
      <c r="B216" s="25"/>
      <c r="C216" s="26" t="s">
        <v>86</v>
      </c>
      <c r="D216" s="104">
        <v>8569811</v>
      </c>
      <c r="E216" s="104">
        <v>31174853.260000009</v>
      </c>
      <c r="F216" s="104">
        <f>F215-F214</f>
        <v>22282828.961339995</v>
      </c>
      <c r="G216" s="109">
        <f>F216/E216*100</f>
        <v>71.47693294816807</v>
      </c>
    </row>
  </sheetData>
  <mergeCells count="2">
    <mergeCell ref="A2:G2"/>
    <mergeCell ref="A3:G3"/>
  </mergeCells>
  <pageMargins left="0.70866141732283472" right="0.70866141732283472" top="0.78740157480314965" bottom="0.78740157480314965" header="0.31496062992125984" footer="0.31496062992125984"/>
  <pageSetup paperSize="9" scale="83" fitToHeight="0" orientation="landscape" r:id="rId1"/>
  <headerFooter>
    <oddFooter>&amp;CStránka &amp;P z 14</oddFooter>
  </headerFooter>
  <rowBreaks count="4" manualBreakCount="4">
    <brk id="38" max="6" man="1"/>
    <brk id="74" max="6" man="1"/>
    <brk id="110" max="6" man="1"/>
    <brk id="183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8CDA-DDAC-464C-AF19-361BA0119F14}">
  <sheetPr>
    <pageSetUpPr fitToPage="1"/>
  </sheetPr>
  <dimension ref="A1:G289"/>
  <sheetViews>
    <sheetView showGridLines="0" tabSelected="1" zoomScaleNormal="100" workbookViewId="0">
      <pane xSplit="2" ySplit="4" topLeftCell="C168" activePane="bottomRight" state="frozen"/>
      <selection pane="topRight" activeCell="C1" sqref="C1"/>
      <selection pane="bottomLeft" activeCell="A8" sqref="A8"/>
      <selection pane="bottomRight" activeCell="J185" sqref="J185"/>
    </sheetView>
  </sheetViews>
  <sheetFormatPr defaultColWidth="8.85546875" defaultRowHeight="12.75" x14ac:dyDescent="0.2"/>
  <cols>
    <col min="1" max="1" width="8.28515625" style="114" customWidth="1"/>
    <col min="2" max="2" width="10" style="114" customWidth="1"/>
    <col min="3" max="3" width="80.7109375" style="114" customWidth="1"/>
    <col min="4" max="6" width="15.7109375" style="114" customWidth="1"/>
    <col min="7" max="7" width="9.85546875" style="114" customWidth="1"/>
    <col min="8" max="16384" width="8.85546875" style="114"/>
  </cols>
  <sheetData>
    <row r="1" spans="1:7" s="7" customFormat="1" ht="14.45" customHeight="1" x14ac:dyDescent="0.2">
      <c r="A1" s="136" t="s">
        <v>9</v>
      </c>
      <c r="B1" s="136"/>
      <c r="C1" s="136"/>
      <c r="D1" s="136"/>
      <c r="E1" s="136"/>
      <c r="F1" s="136"/>
      <c r="G1" s="136"/>
    </row>
    <row r="2" spans="1:7" ht="14.45" customHeight="1" x14ac:dyDescent="0.2">
      <c r="A2" s="137" t="s">
        <v>0</v>
      </c>
      <c r="B2" s="137"/>
      <c r="C2" s="137"/>
      <c r="D2" s="137"/>
      <c r="E2" s="137"/>
      <c r="F2" s="137"/>
      <c r="G2" s="137"/>
    </row>
    <row r="3" spans="1:7" s="7" customFormat="1" ht="15" customHeight="1" thickBot="1" x14ac:dyDescent="0.25">
      <c r="A3" s="1" t="s">
        <v>87</v>
      </c>
      <c r="G3" s="3" t="s">
        <v>11</v>
      </c>
    </row>
    <row r="4" spans="1:7" s="30" customFormat="1" ht="26.25" thickBot="1" x14ac:dyDescent="0.3">
      <c r="A4" s="29" t="s">
        <v>2</v>
      </c>
      <c r="B4" s="29" t="s">
        <v>3</v>
      </c>
      <c r="C4" s="29" t="s">
        <v>4</v>
      </c>
      <c r="D4" s="29" t="s">
        <v>5</v>
      </c>
      <c r="E4" s="29" t="s">
        <v>6</v>
      </c>
      <c r="F4" s="29" t="s">
        <v>7</v>
      </c>
      <c r="G4" s="29" t="s">
        <v>8</v>
      </c>
    </row>
    <row r="5" spans="1:7" s="7" customFormat="1" ht="15" customHeight="1" x14ac:dyDescent="0.2">
      <c r="A5" s="32">
        <v>1019</v>
      </c>
      <c r="B5" s="111"/>
      <c r="C5" s="112" t="str">
        <f>IF(COUNTBLANK(A5)=1,"",VLOOKUP(A5,'paragrafy 2021'!$A$2:$B$527,2,0))</f>
        <v>Ostatní zemědělská a potravinářská činnost a rozvoj</v>
      </c>
      <c r="D5" s="10">
        <v>2000</v>
      </c>
      <c r="E5" s="10">
        <v>3113</v>
      </c>
      <c r="F5" s="10">
        <v>926</v>
      </c>
      <c r="G5" s="11">
        <v>29.7</v>
      </c>
    </row>
    <row r="6" spans="1:7" s="7" customFormat="1" ht="15" customHeight="1" x14ac:dyDescent="0.2">
      <c r="A6" s="32">
        <v>1039</v>
      </c>
      <c r="B6" s="111"/>
      <c r="C6" s="112" t="str">
        <f>IF(COUNTBLANK(A6)=1,"",VLOOKUP(A6,'paragrafy 2021'!$A$2:$B$527,2,0))</f>
        <v>Ostatní záležitosti lesního hospodářství</v>
      </c>
      <c r="D6" s="10">
        <v>0</v>
      </c>
      <c r="E6" s="10">
        <v>4442</v>
      </c>
      <c r="F6" s="10">
        <v>3027</v>
      </c>
      <c r="G6" s="11">
        <v>68.099999999999994</v>
      </c>
    </row>
    <row r="7" spans="1:7" s="7" customFormat="1" ht="15" customHeight="1" x14ac:dyDescent="0.2">
      <c r="A7" s="32">
        <v>1070</v>
      </c>
      <c r="B7" s="111"/>
      <c r="C7" s="112" t="str">
        <f>IF(COUNTBLANK(A7)=1,"",VLOOKUP(A7,'paragrafy 2021'!$A$2:$B$527,2,0))</f>
        <v>Rybářství</v>
      </c>
      <c r="D7" s="10">
        <v>0</v>
      </c>
      <c r="E7" s="10">
        <v>55</v>
      </c>
      <c r="F7" s="10">
        <v>24</v>
      </c>
      <c r="G7" s="11">
        <v>43.6</v>
      </c>
    </row>
    <row r="8" spans="1:7" s="7" customFormat="1" ht="15" customHeight="1" x14ac:dyDescent="0.2">
      <c r="A8" s="133" t="s">
        <v>92</v>
      </c>
      <c r="B8" s="134"/>
      <c r="C8" s="135"/>
      <c r="D8" s="15">
        <f>SUM(D5:D7)</f>
        <v>2000</v>
      </c>
      <c r="E8" s="15">
        <f>SUM(E5:E7)</f>
        <v>7610</v>
      </c>
      <c r="F8" s="15">
        <f>SUM(F5:F7)</f>
        <v>3977</v>
      </c>
      <c r="G8" s="16">
        <f>F8/E8*100</f>
        <v>52.260183968462549</v>
      </c>
    </row>
    <row r="9" spans="1:7" x14ac:dyDescent="0.2">
      <c r="A9" s="113"/>
      <c r="B9" s="113"/>
      <c r="C9" s="113"/>
      <c r="D9" s="113"/>
      <c r="E9" s="113"/>
      <c r="F9" s="113"/>
      <c r="G9" s="113"/>
    </row>
    <row r="10" spans="1:7" s="7" customFormat="1" ht="15" customHeight="1" x14ac:dyDescent="0.2">
      <c r="A10" s="32">
        <v>2115</v>
      </c>
      <c r="B10" s="111"/>
      <c r="C10" s="112" t="str">
        <f>IF(COUNTBLANK(A10)=1,"",VLOOKUP(A10,'paragrafy 2021'!$A$2:$B$527,2,0))</f>
        <v>Úspora energie a obnovitelné zdroje</v>
      </c>
      <c r="D10" s="10">
        <v>22029</v>
      </c>
      <c r="E10" s="10">
        <v>29132</v>
      </c>
      <c r="F10" s="10">
        <v>13384</v>
      </c>
      <c r="G10" s="11">
        <v>45.9</v>
      </c>
    </row>
    <row r="11" spans="1:7" s="7" customFormat="1" ht="15" customHeight="1" x14ac:dyDescent="0.2">
      <c r="A11" s="32">
        <v>2141</v>
      </c>
      <c r="B11" s="111"/>
      <c r="C11" s="112" t="str">
        <f>IF(COUNTBLANK(A11)=1,"",VLOOKUP(A11,'paragrafy 2021'!$A$2:$B$527,2,0))</f>
        <v>Vnitřní obchod</v>
      </c>
      <c r="D11" s="10">
        <v>11349</v>
      </c>
      <c r="E11" s="10">
        <v>9138</v>
      </c>
      <c r="F11" s="10">
        <v>2534</v>
      </c>
      <c r="G11" s="11">
        <v>27.7</v>
      </c>
    </row>
    <row r="12" spans="1:7" s="7" customFormat="1" ht="15" customHeight="1" x14ac:dyDescent="0.2">
      <c r="A12" s="32">
        <v>2143</v>
      </c>
      <c r="B12" s="111"/>
      <c r="C12" s="112" t="str">
        <f>IF(COUNTBLANK(A12)=1,"",VLOOKUP(A12,'paragrafy 2021'!$A$2:$B$527,2,0))</f>
        <v>Cestovní ruch</v>
      </c>
      <c r="D12" s="10">
        <v>64700</v>
      </c>
      <c r="E12" s="10">
        <v>83608</v>
      </c>
      <c r="F12" s="10">
        <v>37379</v>
      </c>
      <c r="G12" s="11">
        <v>44.7</v>
      </c>
    </row>
    <row r="13" spans="1:7" s="7" customFormat="1" ht="15" customHeight="1" x14ac:dyDescent="0.2">
      <c r="A13" s="32">
        <v>2199</v>
      </c>
      <c r="B13" s="111"/>
      <c r="C13" s="112" t="str">
        <f>IF(COUNTBLANK(A13)=1,"",VLOOKUP(A13,'paragrafy 2021'!$A$2:$B$527,2,0))</f>
        <v>Záležitosti průmyslu, stavebnictví, obchodu a služeb jinde nezařazené</v>
      </c>
      <c r="D13" s="10">
        <v>400</v>
      </c>
      <c r="E13" s="10">
        <v>400</v>
      </c>
      <c r="F13" s="10">
        <v>0</v>
      </c>
      <c r="G13" s="11">
        <v>0</v>
      </c>
    </row>
    <row r="14" spans="1:7" s="7" customFormat="1" ht="15" customHeight="1" x14ac:dyDescent="0.2">
      <c r="A14" s="32">
        <v>2212</v>
      </c>
      <c r="B14" s="111"/>
      <c r="C14" s="112" t="str">
        <f>IF(COUNTBLANK(A14)=1,"",VLOOKUP(A14,'paragrafy 2021'!$A$2:$B$527,2,0))</f>
        <v>Silnice</v>
      </c>
      <c r="D14" s="10">
        <v>681558</v>
      </c>
      <c r="E14" s="10">
        <v>885870</v>
      </c>
      <c r="F14" s="10">
        <v>406231</v>
      </c>
      <c r="G14" s="11">
        <v>45.9</v>
      </c>
    </row>
    <row r="15" spans="1:7" s="7" customFormat="1" ht="15" customHeight="1" x14ac:dyDescent="0.2">
      <c r="A15" s="32">
        <v>2219</v>
      </c>
      <c r="B15" s="111"/>
      <c r="C15" s="112" t="str">
        <f>IF(COUNTBLANK(A15)=1,"",VLOOKUP(A15,'paragrafy 2021'!$A$2:$B$527,2,0))</f>
        <v>Ostatní záležitosti pozemních komunikací</v>
      </c>
      <c r="D15" s="10">
        <v>0</v>
      </c>
      <c r="E15" s="10">
        <v>840</v>
      </c>
      <c r="F15" s="10">
        <v>0</v>
      </c>
      <c r="G15" s="11">
        <v>0</v>
      </c>
    </row>
    <row r="16" spans="1:7" s="7" customFormat="1" ht="15" customHeight="1" x14ac:dyDescent="0.2">
      <c r="A16" s="32">
        <v>2223</v>
      </c>
      <c r="B16" s="111"/>
      <c r="C16" s="112" t="str">
        <f>IF(COUNTBLANK(A16)=1,"",VLOOKUP(A16,'paragrafy 2021'!$A$2:$B$527,2,0))</f>
        <v>Bezpečnost silničního provozu</v>
      </c>
      <c r="D16" s="10">
        <v>600</v>
      </c>
      <c r="E16" s="10">
        <v>600</v>
      </c>
      <c r="F16" s="10">
        <v>400</v>
      </c>
      <c r="G16" s="11">
        <v>66.7</v>
      </c>
    </row>
    <row r="17" spans="1:7" s="7" customFormat="1" ht="15" customHeight="1" x14ac:dyDescent="0.2">
      <c r="A17" s="32">
        <v>2241</v>
      </c>
      <c r="B17" s="111"/>
      <c r="C17" s="112" t="str">
        <f>IF(COUNTBLANK(A17)=1,"",VLOOKUP(A17,'paragrafy 2021'!$A$2:$B$527,2,0))</f>
        <v>Železniční dráhy</v>
      </c>
      <c r="D17" s="10">
        <v>8200</v>
      </c>
      <c r="E17" s="10">
        <v>621</v>
      </c>
      <c r="F17" s="10">
        <v>620</v>
      </c>
      <c r="G17" s="11">
        <v>99.8</v>
      </c>
    </row>
    <row r="18" spans="1:7" s="7" customFormat="1" ht="15" customHeight="1" x14ac:dyDescent="0.2">
      <c r="A18" s="32">
        <v>2251</v>
      </c>
      <c r="B18" s="111"/>
      <c r="C18" s="112" t="str">
        <f>IF(COUNTBLANK(A18)=1,"",VLOOKUP(A18,'paragrafy 2021'!$A$2:$B$527,2,0))</f>
        <v>Letiště</v>
      </c>
      <c r="D18" s="10">
        <v>62954</v>
      </c>
      <c r="E18" s="10">
        <v>56969</v>
      </c>
      <c r="F18" s="10">
        <v>32504</v>
      </c>
      <c r="G18" s="11">
        <v>57.1</v>
      </c>
    </row>
    <row r="19" spans="1:7" s="7" customFormat="1" ht="15" customHeight="1" x14ac:dyDescent="0.2">
      <c r="A19" s="32">
        <v>2292</v>
      </c>
      <c r="B19" s="111"/>
      <c r="C19" s="112" t="str">
        <f>IF(COUNTBLANK(A19)=1,"",VLOOKUP(A19,'paragrafy 2021'!$A$2:$B$527,2,0))</f>
        <v>Dopravní obslužnost veřejnými službami - linková</v>
      </c>
      <c r="D19" s="10">
        <v>949800</v>
      </c>
      <c r="E19" s="10">
        <v>1097452</v>
      </c>
      <c r="F19" s="10">
        <v>620729</v>
      </c>
      <c r="G19" s="11">
        <v>56.6</v>
      </c>
    </row>
    <row r="20" spans="1:7" s="7" customFormat="1" ht="15" customHeight="1" x14ac:dyDescent="0.2">
      <c r="A20" s="32">
        <v>2293</v>
      </c>
      <c r="B20" s="111"/>
      <c r="C20" s="112" t="str">
        <f>IF(COUNTBLANK(A20)=1,"",VLOOKUP(A20,'paragrafy 2021'!$A$2:$B$527,2,0))</f>
        <v>Dopravní obslužnost mimo veřejnou službu</v>
      </c>
      <c r="D20" s="10">
        <v>21600</v>
      </c>
      <c r="E20" s="10">
        <v>12041</v>
      </c>
      <c r="F20" s="10">
        <v>2625</v>
      </c>
      <c r="G20" s="11">
        <v>21.8</v>
      </c>
    </row>
    <row r="21" spans="1:7" s="7" customFormat="1" ht="15" customHeight="1" x14ac:dyDescent="0.2">
      <c r="A21" s="32">
        <v>2294</v>
      </c>
      <c r="B21" s="111"/>
      <c r="C21" s="112" t="str">
        <f>IF(COUNTBLANK(A21)=1,"",VLOOKUP(A21,'paragrafy 2021'!$A$2:$B$527,2,0))</f>
        <v>Dopravní obslužnost veřejnými službami – drážní</v>
      </c>
      <c r="D21" s="10">
        <v>1073166</v>
      </c>
      <c r="E21" s="10">
        <v>1144681</v>
      </c>
      <c r="F21" s="10">
        <v>649725</v>
      </c>
      <c r="G21" s="11">
        <v>56.8</v>
      </c>
    </row>
    <row r="22" spans="1:7" s="7" customFormat="1" ht="15" customHeight="1" x14ac:dyDescent="0.2">
      <c r="A22" s="32">
        <v>2299</v>
      </c>
      <c r="B22" s="111"/>
      <c r="C22" s="112" t="str">
        <f>IF(COUNTBLANK(A22)=1,"",VLOOKUP(A22,'paragrafy 2021'!$A$2:$B$527,2,0))</f>
        <v>Ostatní záležitosti v dopravě</v>
      </c>
      <c r="D22" s="10">
        <v>7875</v>
      </c>
      <c r="E22" s="10">
        <v>10524</v>
      </c>
      <c r="F22" s="10">
        <v>3482</v>
      </c>
      <c r="G22" s="11">
        <v>33.1</v>
      </c>
    </row>
    <row r="23" spans="1:7" s="7" customFormat="1" ht="15" customHeight="1" x14ac:dyDescent="0.2">
      <c r="A23" s="32">
        <v>2321</v>
      </c>
      <c r="B23" s="111"/>
      <c r="C23" s="112" t="str">
        <f>IF(COUNTBLANK(A23)=1,"",VLOOKUP(A23,'paragrafy 2021'!$A$2:$B$527,2,0))</f>
        <v>Odvádění a čištění odpadních vod a nakládání s kaly</v>
      </c>
      <c r="D23" s="10">
        <v>2000</v>
      </c>
      <c r="E23" s="10">
        <v>1510</v>
      </c>
      <c r="F23" s="10">
        <v>407</v>
      </c>
      <c r="G23" s="11">
        <v>27</v>
      </c>
    </row>
    <row r="24" spans="1:7" s="7" customFormat="1" ht="15" customHeight="1" x14ac:dyDescent="0.2">
      <c r="A24" s="32">
        <v>2369</v>
      </c>
      <c r="B24" s="111"/>
      <c r="C24" s="112" t="str">
        <f>IF(COUNTBLANK(A24)=1,"",VLOOKUP(A24,'paragrafy 2021'!$A$2:$B$527,2,0))</f>
        <v>Ostatní správa ve vodním hospodářství</v>
      </c>
      <c r="D24" s="10">
        <v>61</v>
      </c>
      <c r="E24" s="10">
        <v>61</v>
      </c>
      <c r="F24" s="10">
        <v>0</v>
      </c>
      <c r="G24" s="11">
        <v>0</v>
      </c>
    </row>
    <row r="25" spans="1:7" s="7" customFormat="1" ht="15" customHeight="1" x14ac:dyDescent="0.2">
      <c r="A25" s="32">
        <v>2399</v>
      </c>
      <c r="B25" s="111"/>
      <c r="C25" s="112" t="str">
        <f>IF(COUNTBLANK(A25)=1,"",VLOOKUP(A25,'paragrafy 2021'!$A$2:$B$527,2,0))</f>
        <v>Ostatní záležitosti vodního hospodářství</v>
      </c>
      <c r="D25" s="10">
        <v>0</v>
      </c>
      <c r="E25" s="10">
        <v>10200</v>
      </c>
      <c r="F25" s="10">
        <v>200</v>
      </c>
      <c r="G25" s="11">
        <v>2</v>
      </c>
    </row>
    <row r="26" spans="1:7" s="7" customFormat="1" ht="15" customHeight="1" x14ac:dyDescent="0.2">
      <c r="A26" s="133" t="s">
        <v>100</v>
      </c>
      <c r="B26" s="134"/>
      <c r="C26" s="135"/>
      <c r="D26" s="15">
        <v>2906292</v>
      </c>
      <c r="E26" s="15">
        <v>3343647</v>
      </c>
      <c r="F26" s="15">
        <v>1770220</v>
      </c>
      <c r="G26" s="16">
        <v>52.9</v>
      </c>
    </row>
    <row r="27" spans="1:7" x14ac:dyDescent="0.2">
      <c r="A27" s="113"/>
      <c r="B27" s="113"/>
      <c r="C27" s="113"/>
      <c r="D27" s="113"/>
      <c r="E27" s="113"/>
      <c r="F27" s="113"/>
      <c r="G27" s="113"/>
    </row>
    <row r="28" spans="1:7" s="7" customFormat="1" ht="15" customHeight="1" x14ac:dyDescent="0.2">
      <c r="A28" s="32">
        <v>3111</v>
      </c>
      <c r="B28" s="111"/>
      <c r="C28" s="112" t="str">
        <f>IF(COUNTBLANK(A28)=1,"",VLOOKUP(A28,'paragrafy 2021'!$A$2:$B$527,2,0))</f>
        <v>Mateřské školy</v>
      </c>
      <c r="D28" s="10">
        <v>300</v>
      </c>
      <c r="E28" s="10">
        <v>2712338</v>
      </c>
      <c r="F28" s="10">
        <v>1824481</v>
      </c>
      <c r="G28" s="11">
        <v>67.3</v>
      </c>
    </row>
    <row r="29" spans="1:7" s="7" customFormat="1" ht="15" customHeight="1" x14ac:dyDescent="0.2">
      <c r="A29" s="32">
        <v>3112</v>
      </c>
      <c r="B29" s="111"/>
      <c r="C29" s="112" t="str">
        <f>IF(COUNTBLANK(A29)=1,"",VLOOKUP(A29,'paragrafy 2021'!$A$2:$B$527,2,0))</f>
        <v>Mateřské školy pro děti se speciálními vzdělávacími potřebami</v>
      </c>
      <c r="D29" s="10">
        <v>7010</v>
      </c>
      <c r="E29" s="10">
        <v>114207</v>
      </c>
      <c r="F29" s="10">
        <v>77171</v>
      </c>
      <c r="G29" s="11">
        <v>67.599999999999994</v>
      </c>
    </row>
    <row r="30" spans="1:7" s="7" customFormat="1" ht="15" customHeight="1" x14ac:dyDescent="0.2">
      <c r="A30" s="32">
        <v>3113</v>
      </c>
      <c r="B30" s="111"/>
      <c r="C30" s="112" t="str">
        <f>IF(COUNTBLANK(A30)=1,"",VLOOKUP(A30,'paragrafy 2021'!$A$2:$B$527,2,0))</f>
        <v>Základní školy</v>
      </c>
      <c r="D30" s="10">
        <v>4814</v>
      </c>
      <c r="E30" s="10">
        <v>6928378</v>
      </c>
      <c r="F30" s="10">
        <v>4649351</v>
      </c>
      <c r="G30" s="11">
        <v>67.099999999999994</v>
      </c>
    </row>
    <row r="31" spans="1:7" s="7" customFormat="1" ht="15" customHeight="1" x14ac:dyDescent="0.2">
      <c r="A31" s="32">
        <v>3114</v>
      </c>
      <c r="B31" s="111"/>
      <c r="C31" s="112" t="str">
        <f>IF(COUNTBLANK(A31)=1,"",VLOOKUP(A31,'paragrafy 2021'!$A$2:$B$527,2,0))</f>
        <v>Základní školy pro žáky se speciálními vzdělávacími potřebami</v>
      </c>
      <c r="D31" s="10">
        <v>44820</v>
      </c>
      <c r="E31" s="10">
        <v>666119</v>
      </c>
      <c r="F31" s="10">
        <v>463794</v>
      </c>
      <c r="G31" s="11">
        <v>69.599999999999994</v>
      </c>
    </row>
    <row r="32" spans="1:7" s="7" customFormat="1" ht="15" customHeight="1" x14ac:dyDescent="0.2">
      <c r="A32" s="32">
        <v>3117</v>
      </c>
      <c r="B32" s="111"/>
      <c r="C32" s="112" t="str">
        <f>IF(COUNTBLANK(A32)=1,"",VLOOKUP(A32,'paragrafy 2021'!$A$2:$B$527,2,0))</f>
        <v>První stupeň základních škol</v>
      </c>
      <c r="D32" s="10">
        <v>0</v>
      </c>
      <c r="E32" s="10">
        <v>644422</v>
      </c>
      <c r="F32" s="10">
        <v>434652</v>
      </c>
      <c r="G32" s="11">
        <v>67.400000000000006</v>
      </c>
    </row>
    <row r="33" spans="1:7" s="7" customFormat="1" ht="15" customHeight="1" x14ac:dyDescent="0.2">
      <c r="A33" s="32">
        <v>3121</v>
      </c>
      <c r="B33" s="111"/>
      <c r="C33" s="112" t="str">
        <f>IF(COUNTBLANK(A33)=1,"",VLOOKUP(A33,'paragrafy 2021'!$A$2:$B$527,2,0))</f>
        <v>Gymnázia</v>
      </c>
      <c r="D33" s="10">
        <v>103295</v>
      </c>
      <c r="E33" s="10">
        <v>1091120</v>
      </c>
      <c r="F33" s="10">
        <v>736006</v>
      </c>
      <c r="G33" s="11">
        <v>67.5</v>
      </c>
    </row>
    <row r="34" spans="1:7" s="7" customFormat="1" ht="15" customHeight="1" x14ac:dyDescent="0.2">
      <c r="A34" s="32">
        <v>3122</v>
      </c>
      <c r="B34" s="111"/>
      <c r="C34" s="112" t="str">
        <f>IF(COUNTBLANK(A34)=1,"",VLOOKUP(A34,'paragrafy 2021'!$A$2:$B$527,2,0))</f>
        <v>Střední odborné školy</v>
      </c>
      <c r="D34" s="10">
        <v>96030</v>
      </c>
      <c r="E34" s="10">
        <v>1057919</v>
      </c>
      <c r="F34" s="10">
        <v>759505</v>
      </c>
      <c r="G34" s="11">
        <v>71.8</v>
      </c>
    </row>
    <row r="35" spans="1:7" s="7" customFormat="1" ht="15" customHeight="1" x14ac:dyDescent="0.2">
      <c r="A35" s="32">
        <v>3123</v>
      </c>
      <c r="B35" s="111"/>
      <c r="C35" s="112" t="str">
        <f>IF(COUNTBLANK(A35)=1,"",VLOOKUP(A35,'paragrafy 2021'!$A$2:$B$527,2,0))</f>
        <v>Střední školy poskytující střední vzdělání s výučním listem</v>
      </c>
      <c r="D35" s="10">
        <v>200</v>
      </c>
      <c r="E35" s="10">
        <v>36844</v>
      </c>
      <c r="F35" s="10">
        <v>36844</v>
      </c>
      <c r="G35" s="11">
        <v>100</v>
      </c>
    </row>
    <row r="36" spans="1:7" s="7" customFormat="1" ht="15" customHeight="1" x14ac:dyDescent="0.2">
      <c r="A36" s="32">
        <v>3124</v>
      </c>
      <c r="B36" s="111"/>
      <c r="C36" s="112" t="str">
        <f>IF(COUNTBLANK(A36)=1,"",VLOOKUP(A36,'paragrafy 2021'!$A$2:$B$527,2,0))</f>
        <v>Střední školy a konzervatoře pro žáky se speciálními vzdělávacími potřebami</v>
      </c>
      <c r="D36" s="10">
        <v>13907</v>
      </c>
      <c r="E36" s="10">
        <v>157929</v>
      </c>
      <c r="F36" s="10">
        <v>104270</v>
      </c>
      <c r="G36" s="11">
        <v>66</v>
      </c>
    </row>
    <row r="37" spans="1:7" s="7" customFormat="1" ht="15" customHeight="1" x14ac:dyDescent="0.2">
      <c r="A37" s="32">
        <v>3125</v>
      </c>
      <c r="B37" s="111"/>
      <c r="C37" s="112" t="str">
        <f>IF(COUNTBLANK(A37)=1,"",VLOOKUP(A37,'paragrafy 2021'!$A$2:$B$527,2,0))</f>
        <v>Střediska praktického vyučování a školní hospodářství</v>
      </c>
      <c r="D37" s="10">
        <v>10045</v>
      </c>
      <c r="E37" s="10">
        <v>13575</v>
      </c>
      <c r="F37" s="10">
        <v>9461</v>
      </c>
      <c r="G37" s="11">
        <v>69.7</v>
      </c>
    </row>
    <row r="38" spans="1:7" s="7" customFormat="1" ht="15" customHeight="1" x14ac:dyDescent="0.2">
      <c r="A38" s="32">
        <v>3126</v>
      </c>
      <c r="B38" s="111"/>
      <c r="C38" s="112" t="str">
        <f>IF(COUNTBLANK(A38)=1,"",VLOOKUP(A38,'paragrafy 2021'!$A$2:$B$527,2,0))</f>
        <v>Konzervatoře</v>
      </c>
      <c r="D38" s="10">
        <v>7466</v>
      </c>
      <c r="E38" s="10">
        <v>109232</v>
      </c>
      <c r="F38" s="10">
        <v>71901</v>
      </c>
      <c r="G38" s="11">
        <v>65.8</v>
      </c>
    </row>
    <row r="39" spans="1:7" s="7" customFormat="1" ht="15" customHeight="1" x14ac:dyDescent="0.2">
      <c r="A39" s="32">
        <v>3127</v>
      </c>
      <c r="B39" s="111"/>
      <c r="C39" s="112" t="str">
        <f>IF(COUNTBLANK(A39)=1,"",VLOOKUP(A39,'paragrafy 2021'!$A$2:$B$527,2,0))</f>
        <v>Střední školy</v>
      </c>
      <c r="D39" s="10">
        <v>299537</v>
      </c>
      <c r="E39" s="10">
        <v>2313591</v>
      </c>
      <c r="F39" s="10">
        <v>1578052</v>
      </c>
      <c r="G39" s="11">
        <v>68.2</v>
      </c>
    </row>
    <row r="40" spans="1:7" s="7" customFormat="1" ht="15" customHeight="1" x14ac:dyDescent="0.2">
      <c r="A40" s="32">
        <v>3133</v>
      </c>
      <c r="B40" s="111"/>
      <c r="C40" s="112" t="str">
        <f>IF(COUNTBLANK(A40)=1,"",VLOOKUP(A40,'paragrafy 2021'!$A$2:$B$527,2,0))</f>
        <v>Dětské domovy</v>
      </c>
      <c r="D40" s="10">
        <v>69259</v>
      </c>
      <c r="E40" s="10">
        <v>371699</v>
      </c>
      <c r="F40" s="10">
        <v>239220</v>
      </c>
      <c r="G40" s="11">
        <v>64.400000000000006</v>
      </c>
    </row>
    <row r="41" spans="1:7" s="7" customFormat="1" ht="15" customHeight="1" x14ac:dyDescent="0.2">
      <c r="A41" s="32">
        <v>3141</v>
      </c>
      <c r="B41" s="111"/>
      <c r="C41" s="112" t="str">
        <f>IF(COUNTBLANK(A41)=1,"",VLOOKUP(A41,'paragrafy 2021'!$A$2:$B$527,2,0))</f>
        <v>Školní stravování</v>
      </c>
      <c r="D41" s="10">
        <v>30674</v>
      </c>
      <c r="E41" s="10">
        <v>1101740</v>
      </c>
      <c r="F41" s="10">
        <v>726857</v>
      </c>
      <c r="G41" s="11">
        <v>66</v>
      </c>
    </row>
    <row r="42" spans="1:7" s="7" customFormat="1" ht="15" customHeight="1" x14ac:dyDescent="0.2">
      <c r="A42" s="32">
        <v>3143</v>
      </c>
      <c r="B42" s="111"/>
      <c r="C42" s="112" t="str">
        <f>IF(COUNTBLANK(A42)=1,"",VLOOKUP(A42,'paragrafy 2021'!$A$2:$B$527,2,0))</f>
        <v>Školní družiny a kluby</v>
      </c>
      <c r="D42" s="10">
        <v>1712</v>
      </c>
      <c r="E42" s="10">
        <v>779906</v>
      </c>
      <c r="F42" s="10">
        <v>525879</v>
      </c>
      <c r="G42" s="11">
        <v>67.400000000000006</v>
      </c>
    </row>
    <row r="43" spans="1:7" s="7" customFormat="1" ht="15" customHeight="1" x14ac:dyDescent="0.2">
      <c r="A43" s="32">
        <v>3145</v>
      </c>
      <c r="B43" s="111"/>
      <c r="C43" s="112" t="str">
        <f>IF(COUNTBLANK(A43)=1,"",VLOOKUP(A43,'paragrafy 2021'!$A$2:$B$527,2,0))</f>
        <v>Internáty</v>
      </c>
      <c r="D43" s="10">
        <v>486</v>
      </c>
      <c r="E43" s="10">
        <v>12724</v>
      </c>
      <c r="F43" s="10">
        <v>8444</v>
      </c>
      <c r="G43" s="11">
        <v>66.400000000000006</v>
      </c>
    </row>
    <row r="44" spans="1:7" s="7" customFormat="1" ht="15" customHeight="1" x14ac:dyDescent="0.2">
      <c r="A44" s="32">
        <v>3146</v>
      </c>
      <c r="B44" s="111"/>
      <c r="C44" s="112" t="str">
        <f>IF(COUNTBLANK(A44)=1,"",VLOOKUP(A44,'paragrafy 2021'!$A$2:$B$527,2,0))</f>
        <v>Zařízení výchovného poradenství</v>
      </c>
      <c r="D44" s="10">
        <v>8797</v>
      </c>
      <c r="E44" s="10">
        <v>181131</v>
      </c>
      <c r="F44" s="10">
        <v>120809</v>
      </c>
      <c r="G44" s="11">
        <v>66.7</v>
      </c>
    </row>
    <row r="45" spans="1:7" s="7" customFormat="1" ht="15" customHeight="1" x14ac:dyDescent="0.2">
      <c r="A45" s="32">
        <v>3147</v>
      </c>
      <c r="B45" s="111"/>
      <c r="C45" s="112" t="str">
        <f>IF(COUNTBLANK(A45)=1,"",VLOOKUP(A45,'paragrafy 2021'!$A$2:$B$527,2,0))</f>
        <v>Domovy mládeže</v>
      </c>
      <c r="D45" s="10">
        <v>15429</v>
      </c>
      <c r="E45" s="10">
        <v>90237</v>
      </c>
      <c r="F45" s="10">
        <v>60259</v>
      </c>
      <c r="G45" s="11">
        <v>66.8</v>
      </c>
    </row>
    <row r="46" spans="1:7" s="7" customFormat="1" ht="15" customHeight="1" x14ac:dyDescent="0.2">
      <c r="A46" s="32">
        <v>3149</v>
      </c>
      <c r="B46" s="111"/>
      <c r="C46" s="112" t="str">
        <f>IF(COUNTBLANK(A46)=1,"",VLOOKUP(A46,'paragrafy 2021'!$A$2:$B$527,2,0))</f>
        <v>Ostatní zařízení související s výchovou a vzděláváním mládeže</v>
      </c>
      <c r="D46" s="10">
        <v>4919</v>
      </c>
      <c r="E46" s="10">
        <v>4919</v>
      </c>
      <c r="F46" s="10">
        <v>2831</v>
      </c>
      <c r="G46" s="11">
        <v>57.6</v>
      </c>
    </row>
    <row r="47" spans="1:7" s="7" customFormat="1" ht="15" customHeight="1" x14ac:dyDescent="0.2">
      <c r="A47" s="32">
        <v>3150</v>
      </c>
      <c r="B47" s="111"/>
      <c r="C47" s="112" t="str">
        <f>IF(COUNTBLANK(A47)=1,"",VLOOKUP(A47,'paragrafy 2021'!$A$2:$B$527,2,0))</f>
        <v>Vyšší odborné školy</v>
      </c>
      <c r="D47" s="10">
        <v>4576</v>
      </c>
      <c r="E47" s="10">
        <v>114339</v>
      </c>
      <c r="F47" s="10">
        <v>95436</v>
      </c>
      <c r="G47" s="11">
        <v>83.5</v>
      </c>
    </row>
    <row r="48" spans="1:7" s="7" customFormat="1" ht="15" customHeight="1" x14ac:dyDescent="0.2">
      <c r="A48" s="32">
        <v>3231</v>
      </c>
      <c r="B48" s="111"/>
      <c r="C48" s="112" t="str">
        <f>IF(COUNTBLANK(A48)=1,"",VLOOKUP(A48,'paragrafy 2021'!$A$2:$B$527,2,0))</f>
        <v>Základní umělecké školy</v>
      </c>
      <c r="D48" s="10">
        <v>10782</v>
      </c>
      <c r="E48" s="10">
        <v>810609</v>
      </c>
      <c r="F48" s="10">
        <v>550333</v>
      </c>
      <c r="G48" s="11">
        <v>67.900000000000006</v>
      </c>
    </row>
    <row r="49" spans="1:7" s="7" customFormat="1" ht="15" customHeight="1" x14ac:dyDescent="0.2">
      <c r="A49" s="32">
        <v>3233</v>
      </c>
      <c r="B49" s="111"/>
      <c r="C49" s="112" t="str">
        <f>IF(COUNTBLANK(A49)=1,"",VLOOKUP(A49,'paragrafy 2021'!$A$2:$B$527,2,0))</f>
        <v>Střediska volného času</v>
      </c>
      <c r="D49" s="10">
        <v>0</v>
      </c>
      <c r="E49" s="10">
        <v>207006</v>
      </c>
      <c r="F49" s="10">
        <v>138296</v>
      </c>
      <c r="G49" s="11">
        <v>66.8</v>
      </c>
    </row>
    <row r="50" spans="1:7" s="7" customFormat="1" ht="15" customHeight="1" x14ac:dyDescent="0.2">
      <c r="A50" s="32">
        <v>3299</v>
      </c>
      <c r="B50" s="111"/>
      <c r="C50" s="112" t="str">
        <f>IF(COUNTBLANK(A50)=1,"",VLOOKUP(A50,'paragrafy 2021'!$A$2:$B$527,2,0))</f>
        <v>Ostatní záležitosti vzdělávání</v>
      </c>
      <c r="D50" s="10">
        <v>86710</v>
      </c>
      <c r="E50" s="10">
        <v>230475</v>
      </c>
      <c r="F50" s="10">
        <v>56414</v>
      </c>
      <c r="G50" s="11">
        <v>24.5</v>
      </c>
    </row>
    <row r="51" spans="1:7" s="7" customFormat="1" ht="15" customHeight="1" x14ac:dyDescent="0.2">
      <c r="A51" s="32">
        <v>3311</v>
      </c>
      <c r="B51" s="111"/>
      <c r="C51" s="112" t="str">
        <f>IF(COUNTBLANK(A51)=1,"",VLOOKUP(A51,'paragrafy 2021'!$A$2:$B$527,2,0))</f>
        <v>Divadelní činnost</v>
      </c>
      <c r="D51" s="10">
        <v>70289</v>
      </c>
      <c r="E51" s="10">
        <v>86200</v>
      </c>
      <c r="F51" s="10">
        <v>48743</v>
      </c>
      <c r="G51" s="11">
        <v>56.5</v>
      </c>
    </row>
    <row r="52" spans="1:7" s="7" customFormat="1" ht="15" customHeight="1" x14ac:dyDescent="0.2">
      <c r="A52" s="32">
        <v>3312</v>
      </c>
      <c r="B52" s="111"/>
      <c r="C52" s="112" t="str">
        <f>IF(COUNTBLANK(A52)=1,"",VLOOKUP(A52,'paragrafy 2021'!$A$2:$B$527,2,0))</f>
        <v>Hudební činnost</v>
      </c>
      <c r="D52" s="10">
        <v>0</v>
      </c>
      <c r="E52" s="10">
        <v>18344</v>
      </c>
      <c r="F52" s="10">
        <v>12599</v>
      </c>
      <c r="G52" s="11">
        <v>68.7</v>
      </c>
    </row>
    <row r="53" spans="1:7" s="7" customFormat="1" ht="15" customHeight="1" x14ac:dyDescent="0.2">
      <c r="A53" s="32">
        <v>3313</v>
      </c>
      <c r="B53" s="111"/>
      <c r="C53" s="112" t="str">
        <f>IF(COUNTBLANK(A53)=1,"",VLOOKUP(A53,'paragrafy 2021'!$A$2:$B$527,2,0))</f>
        <v>Filmová tvorba, distribuce, kina a shromažďování audiovizuálních archiválií</v>
      </c>
      <c r="D53" s="10">
        <v>2500</v>
      </c>
      <c r="E53" s="10">
        <v>3315</v>
      </c>
      <c r="F53" s="10">
        <v>200</v>
      </c>
      <c r="G53" s="11">
        <v>6</v>
      </c>
    </row>
    <row r="54" spans="1:7" s="7" customFormat="1" ht="15" customHeight="1" x14ac:dyDescent="0.2">
      <c r="A54" s="32">
        <v>3314</v>
      </c>
      <c r="B54" s="111"/>
      <c r="C54" s="112" t="str">
        <f>IF(COUNTBLANK(A54)=1,"",VLOOKUP(A54,'paragrafy 2021'!$A$2:$B$527,2,0))</f>
        <v>Činnosti knihovnické</v>
      </c>
      <c r="D54" s="10">
        <v>66305</v>
      </c>
      <c r="E54" s="10">
        <v>67289</v>
      </c>
      <c r="F54" s="10">
        <v>42903</v>
      </c>
      <c r="G54" s="11">
        <v>63.8</v>
      </c>
    </row>
    <row r="55" spans="1:7" s="7" customFormat="1" ht="15" customHeight="1" x14ac:dyDescent="0.2">
      <c r="A55" s="32">
        <v>3315</v>
      </c>
      <c r="B55" s="111"/>
      <c r="C55" s="112" t="str">
        <f>IF(COUNTBLANK(A55)=1,"",VLOOKUP(A55,'paragrafy 2021'!$A$2:$B$527,2,0))</f>
        <v>Činnosti muzeí a galerií</v>
      </c>
      <c r="D55" s="10">
        <v>163190</v>
      </c>
      <c r="E55" s="10">
        <v>170509</v>
      </c>
      <c r="F55" s="10">
        <v>100690</v>
      </c>
      <c r="G55" s="11">
        <v>59.1</v>
      </c>
    </row>
    <row r="56" spans="1:7" s="7" customFormat="1" ht="15" customHeight="1" x14ac:dyDescent="0.2">
      <c r="A56" s="32">
        <v>3316</v>
      </c>
      <c r="B56" s="111"/>
      <c r="C56" s="112" t="str">
        <f>IF(COUNTBLANK(A56)=1,"",VLOOKUP(A56,'paragrafy 2021'!$A$2:$B$527,2,0))</f>
        <v>Vydavatelská činnost</v>
      </c>
      <c r="D56" s="10">
        <v>0</v>
      </c>
      <c r="E56" s="10">
        <v>382</v>
      </c>
      <c r="F56" s="10">
        <v>342</v>
      </c>
      <c r="G56" s="11">
        <v>89.5</v>
      </c>
    </row>
    <row r="57" spans="1:7" s="7" customFormat="1" ht="15" customHeight="1" x14ac:dyDescent="0.2">
      <c r="A57" s="32">
        <v>3317</v>
      </c>
      <c r="B57" s="111"/>
      <c r="C57" s="112" t="str">
        <f>IF(COUNTBLANK(A57)=1,"",VLOOKUP(A57,'paragrafy 2021'!$A$2:$B$527,2,0))</f>
        <v>Výstavní činnosti v kultuře</v>
      </c>
      <c r="D57" s="10">
        <v>0</v>
      </c>
      <c r="E57" s="10">
        <v>771</v>
      </c>
      <c r="F57" s="10">
        <v>500</v>
      </c>
      <c r="G57" s="11">
        <v>64.900000000000006</v>
      </c>
    </row>
    <row r="58" spans="1:7" s="7" customFormat="1" ht="15" customHeight="1" x14ac:dyDescent="0.2">
      <c r="A58" s="32">
        <v>3319</v>
      </c>
      <c r="B58" s="111"/>
      <c r="C58" s="112" t="str">
        <f>IF(COUNTBLANK(A58)=1,"",VLOOKUP(A58,'paragrafy 2021'!$A$2:$B$527,2,0))</f>
        <v>Ostatní záležitosti kultury</v>
      </c>
      <c r="D58" s="10">
        <v>45489</v>
      </c>
      <c r="E58" s="10">
        <v>14267</v>
      </c>
      <c r="F58" s="10">
        <v>8285</v>
      </c>
      <c r="G58" s="11">
        <v>58.1</v>
      </c>
    </row>
    <row r="59" spans="1:7" s="7" customFormat="1" ht="15" customHeight="1" x14ac:dyDescent="0.2">
      <c r="A59" s="32">
        <v>3322</v>
      </c>
      <c r="B59" s="111"/>
      <c r="C59" s="112" t="str">
        <f>IF(COUNTBLANK(A59)=1,"",VLOOKUP(A59,'paragrafy 2021'!$A$2:$B$527,2,0))</f>
        <v>Zachování a obnova kulturních památek</v>
      </c>
      <c r="D59" s="10">
        <v>69331</v>
      </c>
      <c r="E59" s="10">
        <v>110088</v>
      </c>
      <c r="F59" s="10">
        <v>22471</v>
      </c>
      <c r="G59" s="11">
        <v>20.399999999999999</v>
      </c>
    </row>
    <row r="60" spans="1:7" s="7" customFormat="1" ht="15" customHeight="1" x14ac:dyDescent="0.2">
      <c r="A60" s="32">
        <v>3326</v>
      </c>
      <c r="B60" s="111"/>
      <c r="C60" s="112" t="str">
        <f>IF(COUNTBLANK(A60)=1,"",VLOOKUP(A60,'paragrafy 2021'!$A$2:$B$527,2,0))</f>
        <v>Pořízení, zachování a obnova hodnot místního kulturního, národního a historického povědomí</v>
      </c>
      <c r="D60" s="10">
        <v>0</v>
      </c>
      <c r="E60" s="10">
        <v>641</v>
      </c>
      <c r="F60" s="10">
        <v>445</v>
      </c>
      <c r="G60" s="11">
        <v>69.400000000000006</v>
      </c>
    </row>
    <row r="61" spans="1:7" s="7" customFormat="1" ht="15" customHeight="1" x14ac:dyDescent="0.2">
      <c r="A61" s="32">
        <v>3329</v>
      </c>
      <c r="B61" s="111"/>
      <c r="C61" s="112" t="str">
        <f>IF(COUNTBLANK(A61)=1,"",VLOOKUP(A61,'paragrafy 2021'!$A$2:$B$527,2,0))</f>
        <v>Ostatní záležitosti ochrany památek a péče o kulturní dědictví</v>
      </c>
      <c r="D61" s="10">
        <v>130</v>
      </c>
      <c r="E61" s="10">
        <v>130</v>
      </c>
      <c r="F61" s="10">
        <v>20</v>
      </c>
      <c r="G61" s="11">
        <v>15.4</v>
      </c>
    </row>
    <row r="62" spans="1:7" s="7" customFormat="1" ht="15" customHeight="1" x14ac:dyDescent="0.2">
      <c r="A62" s="32">
        <v>3341</v>
      </c>
      <c r="B62" s="111"/>
      <c r="C62" s="112" t="str">
        <f>IF(COUNTBLANK(A62)=1,"",VLOOKUP(A62,'paragrafy 2021'!$A$2:$B$527,2,0))</f>
        <v>Rozhlas a televize</v>
      </c>
      <c r="D62" s="10">
        <v>5880</v>
      </c>
      <c r="E62" s="10">
        <v>17007</v>
      </c>
      <c r="F62" s="10">
        <v>7506</v>
      </c>
      <c r="G62" s="11">
        <v>44.1</v>
      </c>
    </row>
    <row r="63" spans="1:7" s="7" customFormat="1" ht="15" customHeight="1" x14ac:dyDescent="0.2">
      <c r="A63" s="32">
        <v>3349</v>
      </c>
      <c r="B63" s="111"/>
      <c r="C63" s="112" t="str">
        <f>IF(COUNTBLANK(A63)=1,"",VLOOKUP(A63,'paragrafy 2021'!$A$2:$B$527,2,0))</f>
        <v>Ostatní záležitosti sdělovacích prostředků</v>
      </c>
      <c r="D63" s="10">
        <v>5071</v>
      </c>
      <c r="E63" s="10">
        <v>5624</v>
      </c>
      <c r="F63" s="10">
        <v>2161</v>
      </c>
      <c r="G63" s="11">
        <v>38.4</v>
      </c>
    </row>
    <row r="64" spans="1:7" s="7" customFormat="1" ht="15" customHeight="1" x14ac:dyDescent="0.2">
      <c r="A64" s="32">
        <v>3399</v>
      </c>
      <c r="B64" s="111"/>
      <c r="C64" s="112" t="str">
        <f>IF(COUNTBLANK(A64)=1,"",VLOOKUP(A64,'paragrafy 2021'!$A$2:$B$527,2,0))</f>
        <v>Ostatní záležitosti kultury, církví a sdělovacích prostředků</v>
      </c>
      <c r="D64" s="10">
        <v>4000</v>
      </c>
      <c r="E64" s="10">
        <v>4000</v>
      </c>
      <c r="F64" s="10">
        <v>4000</v>
      </c>
      <c r="G64" s="11">
        <v>100</v>
      </c>
    </row>
    <row r="65" spans="1:7" s="7" customFormat="1" ht="15" customHeight="1" x14ac:dyDescent="0.2">
      <c r="A65" s="32">
        <v>3419</v>
      </c>
      <c r="B65" s="111"/>
      <c r="C65" s="112" t="str">
        <f>IF(COUNTBLANK(A65)=1,"",VLOOKUP(A65,'paragrafy 2021'!$A$2:$B$527,2,0))</f>
        <v>Ostatní sportovní činnost</v>
      </c>
      <c r="D65" s="10">
        <v>99500</v>
      </c>
      <c r="E65" s="10">
        <v>108109</v>
      </c>
      <c r="F65" s="10">
        <v>81651</v>
      </c>
      <c r="G65" s="11">
        <v>75.5</v>
      </c>
    </row>
    <row r="66" spans="1:7" s="7" customFormat="1" ht="15" customHeight="1" x14ac:dyDescent="0.2">
      <c r="A66" s="32">
        <v>3421</v>
      </c>
      <c r="B66" s="111"/>
      <c r="C66" s="112" t="str">
        <f>IF(COUNTBLANK(A66)=1,"",VLOOKUP(A66,'paragrafy 2021'!$A$2:$B$527,2,0))</f>
        <v>Využití volného času dětí a mládeže</v>
      </c>
      <c r="D66" s="10">
        <v>700</v>
      </c>
      <c r="E66" s="10">
        <v>2434</v>
      </c>
      <c r="F66" s="10">
        <v>450</v>
      </c>
      <c r="G66" s="11">
        <v>18.5</v>
      </c>
    </row>
    <row r="67" spans="1:7" s="7" customFormat="1" ht="15" customHeight="1" x14ac:dyDescent="0.2">
      <c r="A67" s="32">
        <v>3522</v>
      </c>
      <c r="B67" s="111"/>
      <c r="C67" s="112" t="str">
        <f>IF(COUNTBLANK(A67)=1,"",VLOOKUP(A67,'paragrafy 2021'!$A$2:$B$527,2,0))</f>
        <v>Ostatní nemocnice</v>
      </c>
      <c r="D67" s="10">
        <v>87950</v>
      </c>
      <c r="E67" s="10">
        <v>622555</v>
      </c>
      <c r="F67" s="10">
        <v>575212</v>
      </c>
      <c r="G67" s="11">
        <v>92.4</v>
      </c>
    </row>
    <row r="68" spans="1:7" s="7" customFormat="1" ht="15" customHeight="1" x14ac:dyDescent="0.2">
      <c r="A68" s="32">
        <v>3526</v>
      </c>
      <c r="B68" s="111"/>
      <c r="C68" s="112" t="str">
        <f>IF(COUNTBLANK(A68)=1,"",VLOOKUP(A68,'paragrafy 2021'!$A$2:$B$527,2,0))</f>
        <v>Lázeňské léčebny, ozdravovny, sanatoria</v>
      </c>
      <c r="D68" s="10">
        <v>9003</v>
      </c>
      <c r="E68" s="10">
        <v>18265</v>
      </c>
      <c r="F68" s="10">
        <v>18189</v>
      </c>
      <c r="G68" s="11">
        <v>99.6</v>
      </c>
    </row>
    <row r="69" spans="1:7" s="7" customFormat="1" ht="15" customHeight="1" x14ac:dyDescent="0.2">
      <c r="A69" s="32">
        <v>3533</v>
      </c>
      <c r="B69" s="111"/>
      <c r="C69" s="112" t="str">
        <f>IF(COUNTBLANK(A69)=1,"",VLOOKUP(A69,'paragrafy 2021'!$A$2:$B$527,2,0))</f>
        <v>Zdravotnická záchranná služba</v>
      </c>
      <c r="D69" s="10">
        <v>520844</v>
      </c>
      <c r="E69" s="10">
        <v>604219</v>
      </c>
      <c r="F69" s="10">
        <v>322591</v>
      </c>
      <c r="G69" s="11">
        <v>53.4</v>
      </c>
    </row>
    <row r="70" spans="1:7" s="7" customFormat="1" ht="15" customHeight="1" x14ac:dyDescent="0.2">
      <c r="A70" s="32">
        <v>3541</v>
      </c>
      <c r="B70" s="111"/>
      <c r="C70" s="112" t="str">
        <f>IF(COUNTBLANK(A70)=1,"",VLOOKUP(A70,'paragrafy 2021'!$A$2:$B$527,2,0))</f>
        <v xml:space="preserve">Prevence před drogami, alkoholem, nikotinem a jinými závislostmi </v>
      </c>
      <c r="D70" s="10">
        <v>130</v>
      </c>
      <c r="E70" s="10">
        <v>2129</v>
      </c>
      <c r="F70" s="10">
        <v>0</v>
      </c>
      <c r="G70" s="11">
        <v>0</v>
      </c>
    </row>
    <row r="71" spans="1:7" s="7" customFormat="1" ht="15" customHeight="1" x14ac:dyDescent="0.2">
      <c r="A71" s="32">
        <v>3549</v>
      </c>
      <c r="B71" s="111"/>
      <c r="C71" s="112" t="str">
        <f>IF(COUNTBLANK(A71)=1,"",VLOOKUP(A71,'paragrafy 2021'!$A$2:$B$527,2,0))</f>
        <v>Ostatní speciální zdravotnická péče</v>
      </c>
      <c r="D71" s="10">
        <v>5000</v>
      </c>
      <c r="E71" s="10">
        <v>5000</v>
      </c>
      <c r="F71" s="10">
        <v>5000</v>
      </c>
      <c r="G71" s="11">
        <v>100</v>
      </c>
    </row>
    <row r="72" spans="1:7" s="7" customFormat="1" ht="15" customHeight="1" x14ac:dyDescent="0.2">
      <c r="A72" s="32">
        <v>3599</v>
      </c>
      <c r="B72" s="111"/>
      <c r="C72" s="112" t="str">
        <f>IF(COUNTBLANK(A72)=1,"",VLOOKUP(A72,'paragrafy 2021'!$A$2:$B$527,2,0))</f>
        <v>Ostatní činnost ve zdravotnictví</v>
      </c>
      <c r="D72" s="10">
        <v>59261</v>
      </c>
      <c r="E72" s="10">
        <v>55996</v>
      </c>
      <c r="F72" s="10">
        <v>24895</v>
      </c>
      <c r="G72" s="11">
        <v>44.5</v>
      </c>
    </row>
    <row r="73" spans="1:7" s="7" customFormat="1" ht="15" customHeight="1" x14ac:dyDescent="0.2">
      <c r="A73" s="32">
        <v>3635</v>
      </c>
      <c r="B73" s="111"/>
      <c r="C73" s="112" t="str">
        <f>IF(COUNTBLANK(A73)=1,"",VLOOKUP(A73,'paragrafy 2021'!$A$2:$B$527,2,0))</f>
        <v>Územní plánování</v>
      </c>
      <c r="D73" s="10">
        <v>9635</v>
      </c>
      <c r="E73" s="10">
        <v>11385</v>
      </c>
      <c r="F73" s="10">
        <v>714</v>
      </c>
      <c r="G73" s="11">
        <v>6.3</v>
      </c>
    </row>
    <row r="74" spans="1:7" s="7" customFormat="1" ht="15" customHeight="1" x14ac:dyDescent="0.2">
      <c r="A74" s="32">
        <v>3636</v>
      </c>
      <c r="B74" s="111"/>
      <c r="C74" s="112" t="str">
        <f>IF(COUNTBLANK(A74)=1,"",VLOOKUP(A74,'paragrafy 2021'!$A$2:$B$527,2,0))</f>
        <v>Územní rozvoj</v>
      </c>
      <c r="D74" s="10">
        <v>57936</v>
      </c>
      <c r="E74" s="10">
        <v>74218</v>
      </c>
      <c r="F74" s="10">
        <v>24854</v>
      </c>
      <c r="G74" s="11">
        <v>33.5</v>
      </c>
    </row>
    <row r="75" spans="1:7" s="7" customFormat="1" ht="15" customHeight="1" x14ac:dyDescent="0.2">
      <c r="A75" s="32">
        <v>3639</v>
      </c>
      <c r="B75" s="111"/>
      <c r="C75" s="112" t="str">
        <f>IF(COUNTBLANK(A75)=1,"",VLOOKUP(A75,'paragrafy 2021'!$A$2:$B$527,2,0))</f>
        <v>Komunální služby a územní rozvoj jinde nezařazené</v>
      </c>
      <c r="D75" s="10">
        <v>112314</v>
      </c>
      <c r="E75" s="10">
        <v>108232</v>
      </c>
      <c r="F75" s="10">
        <v>41129</v>
      </c>
      <c r="G75" s="11">
        <v>38</v>
      </c>
    </row>
    <row r="76" spans="1:7" s="7" customFormat="1" ht="15" customHeight="1" x14ac:dyDescent="0.2">
      <c r="A76" s="32">
        <v>3713</v>
      </c>
      <c r="B76" s="111"/>
      <c r="C76" s="112" t="str">
        <f>IF(COUNTBLANK(A76)=1,"",VLOOKUP(A76,'paragrafy 2021'!$A$2:$B$527,2,0))</f>
        <v>Změny technologií vytápění</v>
      </c>
      <c r="D76" s="10">
        <v>7415</v>
      </c>
      <c r="E76" s="10">
        <v>16859</v>
      </c>
      <c r="F76" s="10">
        <v>5286</v>
      </c>
      <c r="G76" s="11">
        <v>31.4</v>
      </c>
    </row>
    <row r="77" spans="1:7" s="7" customFormat="1" ht="15" customHeight="1" x14ac:dyDescent="0.2">
      <c r="A77" s="32">
        <v>3716</v>
      </c>
      <c r="B77" s="111"/>
      <c r="C77" s="112" t="str">
        <f>IF(COUNTBLANK(A77)=1,"",VLOOKUP(A77,'paragrafy 2021'!$A$2:$B$527,2,0))</f>
        <v>Monitoring ochrany ovzduší</v>
      </c>
      <c r="D77" s="10">
        <v>2500</v>
      </c>
      <c r="E77" s="10">
        <v>2500</v>
      </c>
      <c r="F77" s="10">
        <v>2100</v>
      </c>
      <c r="G77" s="11">
        <v>84</v>
      </c>
    </row>
    <row r="78" spans="1:7" s="7" customFormat="1" ht="15" customHeight="1" x14ac:dyDescent="0.2">
      <c r="A78" s="32">
        <v>3719</v>
      </c>
      <c r="B78" s="111"/>
      <c r="C78" s="112" t="str">
        <f>IF(COUNTBLANK(A78)=1,"",VLOOKUP(A78,'paragrafy 2021'!$A$2:$B$527,2,0))</f>
        <v>Ostatní činnosti k ochraně ovzduší</v>
      </c>
      <c r="D78" s="10">
        <v>1250</v>
      </c>
      <c r="E78" s="10">
        <v>8034</v>
      </c>
      <c r="F78" s="10">
        <v>18</v>
      </c>
      <c r="G78" s="11">
        <v>0.2</v>
      </c>
    </row>
    <row r="79" spans="1:7" s="7" customFormat="1" ht="15" customHeight="1" x14ac:dyDescent="0.2">
      <c r="A79" s="32">
        <v>3727</v>
      </c>
      <c r="B79" s="111"/>
      <c r="C79" s="112" t="str">
        <f>IF(COUNTBLANK(A79)=1,"",VLOOKUP(A79,'paragrafy 2021'!$A$2:$B$527,2,0))</f>
        <v>Prevence vzniku odpadů</v>
      </c>
      <c r="D79" s="10">
        <v>1300</v>
      </c>
      <c r="E79" s="10">
        <v>1300</v>
      </c>
      <c r="F79" s="10">
        <v>200</v>
      </c>
      <c r="G79" s="11">
        <v>15.4</v>
      </c>
    </row>
    <row r="80" spans="1:7" s="7" customFormat="1" ht="15" customHeight="1" x14ac:dyDescent="0.2">
      <c r="A80" s="32">
        <v>3729</v>
      </c>
      <c r="B80" s="111"/>
      <c r="C80" s="112" t="str">
        <f>IF(COUNTBLANK(A80)=1,"",VLOOKUP(A80,'paragrafy 2021'!$A$2:$B$527,2,0))</f>
        <v>Ostatní nakládání s odpady</v>
      </c>
      <c r="D80" s="10">
        <v>50</v>
      </c>
      <c r="E80" s="10">
        <v>1624</v>
      </c>
      <c r="F80" s="10">
        <v>973</v>
      </c>
      <c r="G80" s="11">
        <v>59.9</v>
      </c>
    </row>
    <row r="81" spans="1:7" s="7" customFormat="1" ht="15" customHeight="1" x14ac:dyDescent="0.2">
      <c r="A81" s="32">
        <v>3741</v>
      </c>
      <c r="B81" s="111"/>
      <c r="C81" s="112" t="str">
        <f>IF(COUNTBLANK(A81)=1,"",VLOOKUP(A81,'paragrafy 2021'!$A$2:$B$527,2,0))</f>
        <v>Ochrana druhů a stanovišť</v>
      </c>
      <c r="D81" s="10">
        <v>13284</v>
      </c>
      <c r="E81" s="10">
        <v>18380</v>
      </c>
      <c r="F81" s="10">
        <v>7153</v>
      </c>
      <c r="G81" s="11">
        <v>38.9</v>
      </c>
    </row>
    <row r="82" spans="1:7" s="7" customFormat="1" ht="15" customHeight="1" x14ac:dyDescent="0.2">
      <c r="A82" s="32">
        <v>3742</v>
      </c>
      <c r="B82" s="111"/>
      <c r="C82" s="112" t="str">
        <f>IF(COUNTBLANK(A82)=1,"",VLOOKUP(A82,'paragrafy 2021'!$A$2:$B$527,2,0))</f>
        <v>Chráněné části přírody</v>
      </c>
      <c r="D82" s="10">
        <v>4000</v>
      </c>
      <c r="E82" s="10">
        <v>4959</v>
      </c>
      <c r="F82" s="10">
        <v>202</v>
      </c>
      <c r="G82" s="11">
        <v>4.0999999999999996</v>
      </c>
    </row>
    <row r="83" spans="1:7" s="7" customFormat="1" ht="15" customHeight="1" x14ac:dyDescent="0.2">
      <c r="A83" s="32">
        <v>3744</v>
      </c>
      <c r="B83" s="111"/>
      <c r="C83" s="112" t="str">
        <f>IF(COUNTBLANK(A83)=1,"",VLOOKUP(A83,'paragrafy 2021'!$A$2:$B$527,2,0))</f>
        <v>Protierozní, protilavinová a protipožární ochrana</v>
      </c>
      <c r="D83" s="10">
        <v>100</v>
      </c>
      <c r="E83" s="10">
        <v>102</v>
      </c>
      <c r="F83" s="10">
        <v>1</v>
      </c>
      <c r="G83" s="11">
        <v>1</v>
      </c>
    </row>
    <row r="84" spans="1:7" s="7" customFormat="1" ht="15" customHeight="1" x14ac:dyDescent="0.2">
      <c r="A84" s="32">
        <v>3749</v>
      </c>
      <c r="B84" s="111"/>
      <c r="C84" s="112" t="str">
        <f>IF(COUNTBLANK(A84)=1,"",VLOOKUP(A84,'paragrafy 2021'!$A$2:$B$527,2,0))</f>
        <v>Ostatní činností k ochraně přírody a krajiny</v>
      </c>
      <c r="D84" s="10">
        <v>1250</v>
      </c>
      <c r="E84" s="10">
        <v>2150</v>
      </c>
      <c r="F84" s="10">
        <v>0</v>
      </c>
      <c r="G84" s="11">
        <v>0</v>
      </c>
    </row>
    <row r="85" spans="1:7" s="7" customFormat="1" ht="15" customHeight="1" x14ac:dyDescent="0.2">
      <c r="A85" s="32">
        <v>3769</v>
      </c>
      <c r="B85" s="111"/>
      <c r="C85" s="112" t="str">
        <f>IF(COUNTBLANK(A85)=1,"",VLOOKUP(A85,'paragrafy 2021'!$A$2:$B$527,2,0))</f>
        <v>Ostatní správa v ochraně životního prostředí</v>
      </c>
      <c r="D85" s="10">
        <v>2050</v>
      </c>
      <c r="E85" s="10">
        <v>14201</v>
      </c>
      <c r="F85" s="10">
        <v>428</v>
      </c>
      <c r="G85" s="11">
        <v>3</v>
      </c>
    </row>
    <row r="86" spans="1:7" s="7" customFormat="1" ht="15" customHeight="1" x14ac:dyDescent="0.2">
      <c r="A86" s="32">
        <v>3792</v>
      </c>
      <c r="B86" s="111"/>
      <c r="C86" s="112" t="str">
        <f>IF(COUNTBLANK(A86)=1,"",VLOOKUP(A86,'paragrafy 2021'!$A$2:$B$527,2,0))</f>
        <v>Ekologická výchova a osvěta</v>
      </c>
      <c r="D86" s="10">
        <v>2000</v>
      </c>
      <c r="E86" s="10">
        <v>2420</v>
      </c>
      <c r="F86" s="10">
        <v>182</v>
      </c>
      <c r="G86" s="11">
        <v>7.5</v>
      </c>
    </row>
    <row r="87" spans="1:7" s="7" customFormat="1" ht="15" customHeight="1" x14ac:dyDescent="0.2">
      <c r="A87" s="32">
        <v>3799</v>
      </c>
      <c r="B87" s="111"/>
      <c r="C87" s="112" t="str">
        <f>IF(COUNTBLANK(A87)=1,"",VLOOKUP(A87,'paragrafy 2021'!$A$2:$B$527,2,0))</f>
        <v>Ostatní ekologické záležitosti</v>
      </c>
      <c r="D87" s="10">
        <v>15500</v>
      </c>
      <c r="E87" s="10">
        <v>1415</v>
      </c>
      <c r="F87" s="10">
        <v>898</v>
      </c>
      <c r="G87" s="11">
        <v>63.5</v>
      </c>
    </row>
    <row r="88" spans="1:7" s="7" customFormat="1" ht="15" customHeight="1" x14ac:dyDescent="0.2">
      <c r="A88" s="32">
        <v>3900</v>
      </c>
      <c r="B88" s="111"/>
      <c r="C88" s="112" t="str">
        <f>IF(COUNTBLANK(A88)=1,"",VLOOKUP(A88,'paragrafy 2021'!$A$2:$B$527,2,0))</f>
        <v>Ostatní činnosti související se službami pro obyvatelstvo</v>
      </c>
      <c r="D88" s="10">
        <v>12914</v>
      </c>
      <c r="E88" s="10">
        <v>13281</v>
      </c>
      <c r="F88" s="10">
        <v>5449</v>
      </c>
      <c r="G88" s="11">
        <v>41</v>
      </c>
    </row>
    <row r="89" spans="1:7" s="7" customFormat="1" ht="15" customHeight="1" x14ac:dyDescent="0.2">
      <c r="A89" s="133" t="s">
        <v>133</v>
      </c>
      <c r="B89" s="134"/>
      <c r="C89" s="135"/>
      <c r="D89" s="15">
        <f>SUM(D28:D88)</f>
        <v>2278839</v>
      </c>
      <c r="E89" s="15">
        <f>SUM(E28:E88)</f>
        <v>21948793</v>
      </c>
      <c r="F89" s="15">
        <f>SUM(F28:F88)</f>
        <v>14638706</v>
      </c>
      <c r="G89" s="16">
        <f>F89/E89*100</f>
        <v>66.694810962953639</v>
      </c>
    </row>
    <row r="90" spans="1:7" x14ac:dyDescent="0.2">
      <c r="A90" s="113"/>
      <c r="B90" s="113"/>
      <c r="C90" s="113"/>
      <c r="D90" s="113"/>
      <c r="E90" s="113"/>
      <c r="F90" s="113"/>
      <c r="G90" s="113"/>
    </row>
    <row r="91" spans="1:7" s="7" customFormat="1" ht="15" customHeight="1" x14ac:dyDescent="0.2">
      <c r="A91" s="32">
        <v>4312</v>
      </c>
      <c r="B91" s="111"/>
      <c r="C91" s="112" t="str">
        <f>IF(COUNTBLANK(A91)=1,"",VLOOKUP(A91,'paragrafy 2021'!$A$2:$B$527,2,0))</f>
        <v>Odborné sociální poradenství</v>
      </c>
      <c r="D91" s="10">
        <v>10255</v>
      </c>
      <c r="E91" s="10">
        <v>82390</v>
      </c>
      <c r="F91" s="10">
        <v>68801</v>
      </c>
      <c r="G91" s="11">
        <v>83.5</v>
      </c>
    </row>
    <row r="92" spans="1:7" s="7" customFormat="1" ht="15" customHeight="1" x14ac:dyDescent="0.2">
      <c r="A92" s="32">
        <v>4319</v>
      </c>
      <c r="B92" s="111"/>
      <c r="C92" s="112" t="str">
        <f>IF(COUNTBLANK(A92)=1,"",VLOOKUP(A92,'paragrafy 2021'!$A$2:$B$527,2,0))</f>
        <v>Ostatní výdaje související se sociálním poradenstvím</v>
      </c>
      <c r="D92" s="10">
        <v>9084</v>
      </c>
      <c r="E92" s="10">
        <v>32015</v>
      </c>
      <c r="F92" s="10">
        <v>8557</v>
      </c>
      <c r="G92" s="11">
        <v>26.7</v>
      </c>
    </row>
    <row r="93" spans="1:7" s="7" customFormat="1" ht="15" customHeight="1" x14ac:dyDescent="0.2">
      <c r="A93" s="32">
        <v>4324</v>
      </c>
      <c r="B93" s="111"/>
      <c r="C93" s="112" t="str">
        <f>IF(COUNTBLANK(A93)=1,"",VLOOKUP(A93,'paragrafy 2021'!$A$2:$B$527,2,0))</f>
        <v>Zařízení pro děti vyžadující okamžitou pomoc</v>
      </c>
      <c r="D93" s="10">
        <v>60600</v>
      </c>
      <c r="E93" s="10">
        <v>106052</v>
      </c>
      <c r="F93" s="10">
        <v>53379</v>
      </c>
      <c r="G93" s="11">
        <v>50.3</v>
      </c>
    </row>
    <row r="94" spans="1:7" s="7" customFormat="1" ht="15" customHeight="1" x14ac:dyDescent="0.2">
      <c r="A94" s="32">
        <v>4329</v>
      </c>
      <c r="B94" s="111"/>
      <c r="C94" s="112" t="str">
        <f>IF(COUNTBLANK(A94)=1,"",VLOOKUP(A94,'paragrafy 2021'!$A$2:$B$527,2,0))</f>
        <v>Ostatní sociální péče a pomoc dětem a mládeži</v>
      </c>
      <c r="D94" s="10">
        <v>783</v>
      </c>
      <c r="E94" s="10">
        <v>25470</v>
      </c>
      <c r="F94" s="10">
        <v>5563</v>
      </c>
      <c r="G94" s="11">
        <v>21.8</v>
      </c>
    </row>
    <row r="95" spans="1:7" s="7" customFormat="1" ht="15" customHeight="1" x14ac:dyDescent="0.2">
      <c r="A95" s="32">
        <v>4339</v>
      </c>
      <c r="B95" s="111"/>
      <c r="C95" s="112" t="str">
        <f>IF(COUNTBLANK(A95)=1,"",VLOOKUP(A95,'paragrafy 2021'!$A$2:$B$527,2,0))</f>
        <v>Ostatní sociální péče a pomoc rodině a manželství</v>
      </c>
      <c r="D95" s="10">
        <v>940</v>
      </c>
      <c r="E95" s="10">
        <v>4537</v>
      </c>
      <c r="F95" s="10">
        <v>2236</v>
      </c>
      <c r="G95" s="11">
        <v>49.3</v>
      </c>
    </row>
    <row r="96" spans="1:7" s="7" customFormat="1" ht="15" customHeight="1" x14ac:dyDescent="0.2">
      <c r="A96" s="32">
        <v>4342</v>
      </c>
      <c r="B96" s="111"/>
      <c r="C96" s="112" t="str">
        <f>IF(COUNTBLANK(A96)=1,"",VLOOKUP(A96,'paragrafy 2021'!$A$2:$B$527,2,0))</f>
        <v>Sociální péče a pomoc přistěhovalcům a vybraným etnikům</v>
      </c>
      <c r="D96" s="10">
        <v>500</v>
      </c>
      <c r="E96" s="10">
        <v>599</v>
      </c>
      <c r="F96" s="10">
        <v>0</v>
      </c>
      <c r="G96" s="11">
        <v>0</v>
      </c>
    </row>
    <row r="97" spans="1:7" s="7" customFormat="1" ht="15" customHeight="1" x14ac:dyDescent="0.2">
      <c r="A97" s="32">
        <v>4344</v>
      </c>
      <c r="B97" s="111"/>
      <c r="C97" s="112" t="str">
        <f>IF(COUNTBLANK(A97)=1,"",VLOOKUP(A97,'paragrafy 2021'!$A$2:$B$527,2,0))</f>
        <v>Sociální rehabilitace</v>
      </c>
      <c r="D97" s="10">
        <v>5442</v>
      </c>
      <c r="E97" s="10">
        <v>87632</v>
      </c>
      <c r="F97" s="10">
        <v>87125</v>
      </c>
      <c r="G97" s="11">
        <v>99.4</v>
      </c>
    </row>
    <row r="98" spans="1:7" s="7" customFormat="1" ht="15" customHeight="1" x14ac:dyDescent="0.2">
      <c r="A98" s="32">
        <v>4349</v>
      </c>
      <c r="B98" s="111"/>
      <c r="C98" s="112" t="str">
        <f>IF(COUNTBLANK(A98)=1,"",VLOOKUP(A98,'paragrafy 2021'!$A$2:$B$527,2,0))</f>
        <v>Ostatní sociální péče a pomoc ostatním skupinám obyvatelstva</v>
      </c>
      <c r="D98" s="10">
        <v>2120</v>
      </c>
      <c r="E98" s="10">
        <v>6530</v>
      </c>
      <c r="F98" s="10">
        <v>1838</v>
      </c>
      <c r="G98" s="11">
        <v>28.1</v>
      </c>
    </row>
    <row r="99" spans="1:7" s="7" customFormat="1" ht="15" customHeight="1" x14ac:dyDescent="0.2">
      <c r="A99" s="32">
        <v>4350</v>
      </c>
      <c r="B99" s="111"/>
      <c r="C99" s="112" t="str">
        <f>IF(COUNTBLANK(A99)=1,"",VLOOKUP(A99,'paragrafy 2021'!$A$2:$B$527,2,0))</f>
        <v>Domovy pro seniory</v>
      </c>
      <c r="D99" s="10">
        <v>73022</v>
      </c>
      <c r="E99" s="10">
        <v>751541</v>
      </c>
      <c r="F99" s="10">
        <v>723484</v>
      </c>
      <c r="G99" s="11">
        <v>96.3</v>
      </c>
    </row>
    <row r="100" spans="1:7" s="7" customFormat="1" ht="15" customHeight="1" x14ac:dyDescent="0.2">
      <c r="A100" s="32">
        <v>4351</v>
      </c>
      <c r="B100" s="111"/>
      <c r="C100" s="112" t="str">
        <f>IF(COUNTBLANK(A100)=1,"",VLOOKUP(A100,'paragrafy 2021'!$A$2:$B$527,2,0))</f>
        <v>Osobní asistence, pečovatelská služba a podpora samostatného bydlení</v>
      </c>
      <c r="D100" s="10">
        <v>25220</v>
      </c>
      <c r="E100" s="10">
        <v>281473</v>
      </c>
      <c r="F100" s="10">
        <v>278993</v>
      </c>
      <c r="G100" s="11">
        <v>99.1</v>
      </c>
    </row>
    <row r="101" spans="1:7" s="7" customFormat="1" ht="15" customHeight="1" x14ac:dyDescent="0.2">
      <c r="A101" s="32">
        <v>4352</v>
      </c>
      <c r="B101" s="111"/>
      <c r="C101" s="112" t="str">
        <f>IF(COUNTBLANK(A101)=1,"",VLOOKUP(A101,'paragrafy 2021'!$A$2:$B$527,2,0))</f>
        <v>Tísňová péče</v>
      </c>
      <c r="D101" s="10">
        <v>0</v>
      </c>
      <c r="E101" s="10">
        <v>135</v>
      </c>
      <c r="F101" s="10">
        <v>0</v>
      </c>
      <c r="G101" s="11">
        <v>0</v>
      </c>
    </row>
    <row r="102" spans="1:7" s="7" customFormat="1" ht="15" customHeight="1" x14ac:dyDescent="0.2">
      <c r="A102" s="32">
        <v>4354</v>
      </c>
      <c r="B102" s="111"/>
      <c r="C102" s="112" t="str">
        <f>IF(COUNTBLANK(A102)=1,"",VLOOKUP(A102,'paragrafy 2021'!$A$2:$B$527,2,0))</f>
        <v>Chráněné bydlení</v>
      </c>
      <c r="D102" s="10">
        <v>11296</v>
      </c>
      <c r="E102" s="10">
        <v>144186</v>
      </c>
      <c r="F102" s="10">
        <v>133472</v>
      </c>
      <c r="G102" s="11">
        <v>92.6</v>
      </c>
    </row>
    <row r="103" spans="1:7" s="7" customFormat="1" ht="15" customHeight="1" x14ac:dyDescent="0.2">
      <c r="A103" s="32">
        <v>4355</v>
      </c>
      <c r="B103" s="111"/>
      <c r="C103" s="112" t="str">
        <f>IF(COUNTBLANK(A103)=1,"",VLOOKUP(A103,'paragrafy 2021'!$A$2:$B$527,2,0))</f>
        <v>Týdenní stacionáře</v>
      </c>
      <c r="D103" s="10">
        <v>653</v>
      </c>
      <c r="E103" s="10">
        <v>4390</v>
      </c>
      <c r="F103" s="10">
        <v>4390</v>
      </c>
      <c r="G103" s="11">
        <v>100</v>
      </c>
    </row>
    <row r="104" spans="1:7" s="7" customFormat="1" ht="15" customHeight="1" x14ac:dyDescent="0.2">
      <c r="A104" s="32">
        <v>4356</v>
      </c>
      <c r="B104" s="111"/>
      <c r="C104" s="112" t="str">
        <f>IF(COUNTBLANK(A104)=1,"",VLOOKUP(A104,'paragrafy 2021'!$A$2:$B$527,2,0))</f>
        <v>Denní stacionáře a centra denních služeb</v>
      </c>
      <c r="D104" s="10">
        <v>9874</v>
      </c>
      <c r="E104" s="10">
        <v>106520</v>
      </c>
      <c r="F104" s="10">
        <v>106269</v>
      </c>
      <c r="G104" s="11">
        <v>99.8</v>
      </c>
    </row>
    <row r="105" spans="1:7" s="7" customFormat="1" ht="15" customHeight="1" x14ac:dyDescent="0.2">
      <c r="A105" s="32">
        <v>4357</v>
      </c>
      <c r="B105" s="111"/>
      <c r="C105" s="112" t="str">
        <f>IF(COUNTBLANK(A105)=1,"",VLOOKUP(A105,'paragrafy 2021'!$A$2:$B$527,2,0))</f>
        <v>Domovy pro osoby se zdravotním postižením a domovy se zvláštním režimem</v>
      </c>
      <c r="D105" s="10">
        <v>245263</v>
      </c>
      <c r="E105" s="10">
        <v>1083466</v>
      </c>
      <c r="F105" s="10">
        <v>957961</v>
      </c>
      <c r="G105" s="11">
        <v>88.4</v>
      </c>
    </row>
    <row r="106" spans="1:7" s="7" customFormat="1" ht="15" customHeight="1" x14ac:dyDescent="0.2">
      <c r="A106" s="32">
        <v>4358</v>
      </c>
      <c r="B106" s="111"/>
      <c r="C106" s="112" t="str">
        <f>IF(COUNTBLANK(A106)=1,"",VLOOKUP(A106,'paragrafy 2021'!$A$2:$B$527,2,0))</f>
        <v>Sociální služby poskytované ve zdravotnických zařízeních ústavní péče</v>
      </c>
      <c r="D106" s="10">
        <v>0</v>
      </c>
      <c r="E106" s="10">
        <v>37107</v>
      </c>
      <c r="F106" s="10">
        <v>35223</v>
      </c>
      <c r="G106" s="11">
        <v>94.9</v>
      </c>
    </row>
    <row r="107" spans="1:7" s="7" customFormat="1" ht="15" customHeight="1" x14ac:dyDescent="0.2">
      <c r="A107" s="32">
        <v>4359</v>
      </c>
      <c r="B107" s="111"/>
      <c r="C107" s="112" t="str">
        <f>IF(COUNTBLANK(A107)=1,"",VLOOKUP(A107,'paragrafy 2021'!$A$2:$B$527,2,0))</f>
        <v>Ostatní služby a činnosti v oblasti sociální péče</v>
      </c>
      <c r="D107" s="10">
        <v>3547</v>
      </c>
      <c r="E107" s="10">
        <v>118453</v>
      </c>
      <c r="F107" s="10">
        <v>40352</v>
      </c>
      <c r="G107" s="11">
        <v>34.1</v>
      </c>
    </row>
    <row r="108" spans="1:7" s="7" customFormat="1" ht="15" customHeight="1" x14ac:dyDescent="0.2">
      <c r="A108" s="32">
        <v>4371</v>
      </c>
      <c r="B108" s="111"/>
      <c r="C108" s="112" t="str">
        <f>IF(COUNTBLANK(A108)=1,"",VLOOKUP(A108,'paragrafy 2021'!$A$2:$B$527,2,0))</f>
        <v>Raná péče a sociálně aktivizační služby pro rodiny s dětmi</v>
      </c>
      <c r="D108" s="10">
        <v>10521</v>
      </c>
      <c r="E108" s="10">
        <v>87966</v>
      </c>
      <c r="F108" s="10">
        <v>86698</v>
      </c>
      <c r="G108" s="11">
        <v>98.6</v>
      </c>
    </row>
    <row r="109" spans="1:7" s="7" customFormat="1" ht="15" customHeight="1" x14ac:dyDescent="0.2">
      <c r="A109" s="32">
        <v>4372</v>
      </c>
      <c r="B109" s="111"/>
      <c r="C109" s="112" t="str">
        <f>IF(COUNTBLANK(A109)=1,"",VLOOKUP(A109,'paragrafy 2021'!$A$2:$B$527,2,0))</f>
        <v>Krizová pomoc</v>
      </c>
      <c r="D109" s="10">
        <v>382</v>
      </c>
      <c r="E109" s="10">
        <v>12083</v>
      </c>
      <c r="F109" s="10">
        <v>12083</v>
      </c>
      <c r="G109" s="11">
        <v>100</v>
      </c>
    </row>
    <row r="110" spans="1:7" s="7" customFormat="1" ht="15" customHeight="1" x14ac:dyDescent="0.2">
      <c r="A110" s="32">
        <v>4373</v>
      </c>
      <c r="B110" s="111"/>
      <c r="C110" s="112" t="str">
        <f>IF(COUNTBLANK(A110)=1,"",VLOOKUP(A110,'paragrafy 2021'!$A$2:$B$527,2,0))</f>
        <v>Domy na půl cesty</v>
      </c>
      <c r="D110" s="10">
        <v>0</v>
      </c>
      <c r="E110" s="10">
        <v>8620</v>
      </c>
      <c r="F110" s="10">
        <v>8620</v>
      </c>
      <c r="G110" s="11">
        <v>100</v>
      </c>
    </row>
    <row r="111" spans="1:7" s="7" customFormat="1" ht="15" customHeight="1" x14ac:dyDescent="0.2">
      <c r="A111" s="32">
        <v>4374</v>
      </c>
      <c r="B111" s="111"/>
      <c r="C111" s="112" t="str">
        <f>IF(COUNTBLANK(A111)=1,"",VLOOKUP(A111,'paragrafy 2021'!$A$2:$B$527,2,0))</f>
        <v>Azylové domy, nízkoprahová denní centra a noclehárny</v>
      </c>
      <c r="D111" s="10">
        <v>18213</v>
      </c>
      <c r="E111" s="10">
        <v>222374</v>
      </c>
      <c r="F111" s="10">
        <v>221909</v>
      </c>
      <c r="G111" s="11">
        <v>99.8</v>
      </c>
    </row>
    <row r="112" spans="1:7" s="7" customFormat="1" ht="15" customHeight="1" x14ac:dyDescent="0.2">
      <c r="A112" s="32">
        <v>4375</v>
      </c>
      <c r="B112" s="111"/>
      <c r="C112" s="112" t="str">
        <f>IF(COUNTBLANK(A112)=1,"",VLOOKUP(A112,'paragrafy 2021'!$A$2:$B$527,2,0))</f>
        <v>Nízkoprahová zařízení pro děti a mládež</v>
      </c>
      <c r="D112" s="10">
        <v>10485</v>
      </c>
      <c r="E112" s="10">
        <v>73862</v>
      </c>
      <c r="F112" s="10">
        <v>70176</v>
      </c>
      <c r="G112" s="11">
        <v>95</v>
      </c>
    </row>
    <row r="113" spans="1:7" s="7" customFormat="1" ht="15" customHeight="1" x14ac:dyDescent="0.2">
      <c r="A113" s="32">
        <v>4376</v>
      </c>
      <c r="B113" s="111"/>
      <c r="C113" s="112" t="str">
        <f>IF(COUNTBLANK(A113)=1,"",VLOOKUP(A113,'paragrafy 2021'!$A$2:$B$527,2,0))</f>
        <v>Služby následné péče, terapeutické komunity a kontaktní centra</v>
      </c>
      <c r="D113" s="10">
        <v>3927</v>
      </c>
      <c r="E113" s="10">
        <v>25272</v>
      </c>
      <c r="F113" s="10">
        <v>25078</v>
      </c>
      <c r="G113" s="11">
        <v>99.2</v>
      </c>
    </row>
    <row r="114" spans="1:7" s="7" customFormat="1" ht="15" customHeight="1" x14ac:dyDescent="0.2">
      <c r="A114" s="32">
        <v>4377</v>
      </c>
      <c r="B114" s="111"/>
      <c r="C114" s="112" t="str">
        <f>IF(COUNTBLANK(A114)=1,"",VLOOKUP(A114,'paragrafy 2021'!$A$2:$B$527,2,0))</f>
        <v>Sociálně terapeutické dílny</v>
      </c>
      <c r="D114" s="10">
        <v>3266</v>
      </c>
      <c r="E114" s="10">
        <v>84878</v>
      </c>
      <c r="F114" s="10">
        <v>83476</v>
      </c>
      <c r="G114" s="11">
        <v>98.3</v>
      </c>
    </row>
    <row r="115" spans="1:7" s="7" customFormat="1" ht="15" customHeight="1" x14ac:dyDescent="0.2">
      <c r="A115" s="32">
        <v>4378</v>
      </c>
      <c r="B115" s="111"/>
      <c r="C115" s="112" t="str">
        <f>IF(COUNTBLANK(A115)=1,"",VLOOKUP(A115,'paragrafy 2021'!$A$2:$B$527,2,0))</f>
        <v>Terénní programy</v>
      </c>
      <c r="D115" s="10">
        <v>10810</v>
      </c>
      <c r="E115" s="10">
        <v>68167</v>
      </c>
      <c r="F115" s="10">
        <v>68151</v>
      </c>
      <c r="G115" s="11">
        <v>100</v>
      </c>
    </row>
    <row r="116" spans="1:7" s="7" customFormat="1" ht="15" customHeight="1" x14ac:dyDescent="0.2">
      <c r="A116" s="32">
        <v>4379</v>
      </c>
      <c r="B116" s="111"/>
      <c r="C116" s="112" t="str">
        <f>IF(COUNTBLANK(A116)=1,"",VLOOKUP(A116,'paragrafy 2021'!$A$2:$B$527,2,0))</f>
        <v>Ostatní služby a činnosti v oblasti sociální prevence</v>
      </c>
      <c r="D116" s="10">
        <v>258635</v>
      </c>
      <c r="E116" s="10">
        <v>196416</v>
      </c>
      <c r="F116" s="10">
        <v>42915</v>
      </c>
      <c r="G116" s="11">
        <v>21.8</v>
      </c>
    </row>
    <row r="117" spans="1:7" s="7" customFormat="1" ht="15" customHeight="1" x14ac:dyDescent="0.2">
      <c r="A117" s="32">
        <v>4399</v>
      </c>
      <c r="B117" s="111"/>
      <c r="C117" s="112" t="str">
        <f>IF(COUNTBLANK(A117)=1,"",VLOOKUP(A117,'paragrafy 2021'!$A$2:$B$527,2,0))</f>
        <v>Ostatní záležitosti sociálních věcí a politiky zaměstnanosti</v>
      </c>
      <c r="D117" s="10">
        <v>128657</v>
      </c>
      <c r="E117" s="10">
        <v>102185</v>
      </c>
      <c r="F117" s="10">
        <v>11624</v>
      </c>
      <c r="G117" s="11">
        <v>11.4</v>
      </c>
    </row>
    <row r="118" spans="1:7" s="7" customFormat="1" ht="15" customHeight="1" x14ac:dyDescent="0.2">
      <c r="A118" s="133" t="s">
        <v>148</v>
      </c>
      <c r="B118" s="134"/>
      <c r="C118" s="135"/>
      <c r="D118" s="15">
        <v>903495</v>
      </c>
      <c r="E118" s="15">
        <v>3754319</v>
      </c>
      <c r="F118" s="15">
        <v>3138373</v>
      </c>
      <c r="G118" s="16">
        <v>83.6</v>
      </c>
    </row>
    <row r="119" spans="1:7" x14ac:dyDescent="0.2">
      <c r="A119" s="113"/>
      <c r="B119" s="113"/>
      <c r="C119" s="113"/>
      <c r="D119" s="113"/>
      <c r="E119" s="113"/>
      <c r="F119" s="113"/>
      <c r="G119" s="113"/>
    </row>
    <row r="120" spans="1:7" s="7" customFormat="1" ht="15" customHeight="1" x14ac:dyDescent="0.2">
      <c r="A120" s="32">
        <v>5212</v>
      </c>
      <c r="B120" s="111"/>
      <c r="C120" s="112" t="str">
        <f>IF(COUNTBLANK(A120)=1,"",VLOOKUP(A120,'paragrafy 2021'!$A$2:$B$527,2,0))</f>
        <v>Ochrana obyvatelstva</v>
      </c>
      <c r="D120" s="10">
        <v>1500</v>
      </c>
      <c r="E120" s="10">
        <v>1240</v>
      </c>
      <c r="F120" s="10">
        <v>1128</v>
      </c>
      <c r="G120" s="11">
        <v>91</v>
      </c>
    </row>
    <row r="121" spans="1:7" s="7" customFormat="1" ht="15" customHeight="1" x14ac:dyDescent="0.2">
      <c r="A121" s="32">
        <v>5213</v>
      </c>
      <c r="B121" s="111"/>
      <c r="C121" s="112" t="str">
        <f>IF(COUNTBLANK(A121)=1,"",VLOOKUP(A121,'paragrafy 2021'!$A$2:$B$527,2,0))</f>
        <v>Krizová opatření</v>
      </c>
      <c r="D121" s="10">
        <v>2913</v>
      </c>
      <c r="E121" s="10">
        <v>66517</v>
      </c>
      <c r="F121" s="10">
        <v>35479</v>
      </c>
      <c r="G121" s="11">
        <v>53.3</v>
      </c>
    </row>
    <row r="122" spans="1:7" s="7" customFormat="1" ht="15" customHeight="1" x14ac:dyDescent="0.2">
      <c r="A122" s="32">
        <v>5273</v>
      </c>
      <c r="B122" s="111"/>
      <c r="C122" s="112" t="str">
        <f>IF(COUNTBLANK(A122)=1,"",VLOOKUP(A122,'paragrafy 2021'!$A$2:$B$527,2,0))</f>
        <v>Ostatní správa v oblasti krizového řízení</v>
      </c>
      <c r="D122" s="10">
        <v>2603</v>
      </c>
      <c r="E122" s="10">
        <v>2603</v>
      </c>
      <c r="F122" s="10">
        <v>1573</v>
      </c>
      <c r="G122" s="11">
        <v>60.4</v>
      </c>
    </row>
    <row r="123" spans="1:7" s="7" customFormat="1" ht="15" customHeight="1" x14ac:dyDescent="0.2">
      <c r="A123" s="32">
        <v>5279</v>
      </c>
      <c r="B123" s="111"/>
      <c r="C123" s="112" t="str">
        <f>IF(COUNTBLANK(A123)=1,"",VLOOKUP(A123,'paragrafy 2021'!$A$2:$B$527,2,0))</f>
        <v>Záležitosti krizového řízení jinde nezařazené</v>
      </c>
      <c r="D123" s="10">
        <v>4150</v>
      </c>
      <c r="E123" s="10">
        <v>6984</v>
      </c>
      <c r="F123" s="10">
        <v>1050</v>
      </c>
      <c r="G123" s="11">
        <v>15</v>
      </c>
    </row>
    <row r="124" spans="1:7" s="7" customFormat="1" ht="15" customHeight="1" x14ac:dyDescent="0.2">
      <c r="A124" s="32">
        <v>5311</v>
      </c>
      <c r="B124" s="111"/>
      <c r="C124" s="112" t="str">
        <f>IF(COUNTBLANK(A124)=1,"",VLOOKUP(A124,'paragrafy 2021'!$A$2:$B$527,2,0))</f>
        <v>Bezpečnost a veřejný pořádek</v>
      </c>
      <c r="D124" s="10">
        <v>2400</v>
      </c>
      <c r="E124" s="10">
        <v>2400</v>
      </c>
      <c r="F124" s="10">
        <v>1900</v>
      </c>
      <c r="G124" s="11">
        <v>79.2</v>
      </c>
    </row>
    <row r="125" spans="1:7" s="7" customFormat="1" ht="15" customHeight="1" x14ac:dyDescent="0.2">
      <c r="A125" s="32">
        <v>5399</v>
      </c>
      <c r="B125" s="111"/>
      <c r="C125" s="112" t="str">
        <f>IF(COUNTBLANK(A125)=1,"",VLOOKUP(A125,'paragrafy 2021'!$A$2:$B$527,2,0))</f>
        <v>Ostatní záležitosti bezpečnosti, veřejného pořádku</v>
      </c>
      <c r="D125" s="10">
        <v>0</v>
      </c>
      <c r="E125" s="10">
        <v>1250</v>
      </c>
      <c r="F125" s="10">
        <v>0</v>
      </c>
      <c r="G125" s="11">
        <v>0</v>
      </c>
    </row>
    <row r="126" spans="1:7" s="7" customFormat="1" ht="15" customHeight="1" x14ac:dyDescent="0.2">
      <c r="A126" s="32">
        <v>5511</v>
      </c>
      <c r="B126" s="111"/>
      <c r="C126" s="112" t="str">
        <f>IF(COUNTBLANK(A126)=1,"",VLOOKUP(A126,'paragrafy 2021'!$A$2:$B$527,2,0))</f>
        <v>Požární ochrana - profesionální část</v>
      </c>
      <c r="D126" s="10">
        <v>4400</v>
      </c>
      <c r="E126" s="10">
        <v>1720</v>
      </c>
      <c r="F126" s="10">
        <v>1520</v>
      </c>
      <c r="G126" s="11">
        <v>88.4</v>
      </c>
    </row>
    <row r="127" spans="1:7" s="7" customFormat="1" ht="15" customHeight="1" x14ac:dyDescent="0.2">
      <c r="A127" s="32">
        <v>5512</v>
      </c>
      <c r="B127" s="111"/>
      <c r="C127" s="112" t="str">
        <f>IF(COUNTBLANK(A127)=1,"",VLOOKUP(A127,'paragrafy 2021'!$A$2:$B$527,2,0))</f>
        <v>Požární ochrana - dobrovolná část</v>
      </c>
      <c r="D127" s="10">
        <v>5250</v>
      </c>
      <c r="E127" s="10">
        <v>9793</v>
      </c>
      <c r="F127" s="10">
        <v>7943</v>
      </c>
      <c r="G127" s="11">
        <v>81.099999999999994</v>
      </c>
    </row>
    <row r="128" spans="1:7" s="7" customFormat="1" ht="15" customHeight="1" x14ac:dyDescent="0.2">
      <c r="A128" s="32">
        <v>5519</v>
      </c>
      <c r="B128" s="111"/>
      <c r="C128" s="112" t="str">
        <f>IF(COUNTBLANK(A128)=1,"",VLOOKUP(A128,'paragrafy 2021'!$A$2:$B$527,2,0))</f>
        <v>Ostatní záležitosti požární ochrany</v>
      </c>
      <c r="D128" s="10">
        <v>22200</v>
      </c>
      <c r="E128" s="10">
        <v>22400</v>
      </c>
      <c r="F128" s="10">
        <v>10000</v>
      </c>
      <c r="G128" s="11">
        <v>44.6</v>
      </c>
    </row>
    <row r="129" spans="1:7" s="7" customFormat="1" ht="15" customHeight="1" x14ac:dyDescent="0.2">
      <c r="A129" s="32">
        <v>5521</v>
      </c>
      <c r="B129" s="111"/>
      <c r="C129" s="112" t="str">
        <f>IF(COUNTBLANK(A129)=1,"",VLOOKUP(A129,'paragrafy 2021'!$A$2:$B$527,2,0))</f>
        <v>Operační a informační střediska integrovaného záchranného systému</v>
      </c>
      <c r="D129" s="10">
        <v>1000</v>
      </c>
      <c r="E129" s="10">
        <v>954</v>
      </c>
      <c r="F129" s="10">
        <v>413</v>
      </c>
      <c r="G129" s="11">
        <v>43.3</v>
      </c>
    </row>
    <row r="130" spans="1:7" s="7" customFormat="1" ht="15" customHeight="1" x14ac:dyDescent="0.2">
      <c r="A130" s="133" t="s">
        <v>155</v>
      </c>
      <c r="B130" s="134"/>
      <c r="C130" s="135"/>
      <c r="D130" s="15">
        <v>46416</v>
      </c>
      <c r="E130" s="15">
        <v>115861</v>
      </c>
      <c r="F130" s="15">
        <v>61006</v>
      </c>
      <c r="G130" s="16">
        <v>52.7</v>
      </c>
    </row>
    <row r="131" spans="1:7" x14ac:dyDescent="0.2">
      <c r="A131" s="113"/>
      <c r="B131" s="113"/>
      <c r="C131" s="113"/>
      <c r="D131" s="113"/>
      <c r="E131" s="113"/>
      <c r="F131" s="113"/>
      <c r="G131" s="113"/>
    </row>
    <row r="132" spans="1:7" s="7" customFormat="1" ht="15" customHeight="1" x14ac:dyDescent="0.2">
      <c r="A132" s="32">
        <v>6113</v>
      </c>
      <c r="B132" s="128">
        <v>501</v>
      </c>
      <c r="C132" s="115" t="s">
        <v>156</v>
      </c>
      <c r="D132" s="10">
        <v>630</v>
      </c>
      <c r="E132" s="116">
        <v>630</v>
      </c>
      <c r="F132" s="10">
        <v>128</v>
      </c>
      <c r="G132" s="11">
        <v>20.3</v>
      </c>
    </row>
    <row r="133" spans="1:7" s="7" customFormat="1" ht="15" customHeight="1" x14ac:dyDescent="0.2">
      <c r="A133" s="32">
        <v>6113</v>
      </c>
      <c r="B133" s="128">
        <v>502</v>
      </c>
      <c r="C133" s="115" t="s">
        <v>157</v>
      </c>
      <c r="D133" s="10">
        <v>34254</v>
      </c>
      <c r="E133" s="116">
        <v>34254</v>
      </c>
      <c r="F133" s="10">
        <v>17674</v>
      </c>
      <c r="G133" s="11">
        <v>51.6</v>
      </c>
    </row>
    <row r="134" spans="1:7" s="7" customFormat="1" ht="15" customHeight="1" x14ac:dyDescent="0.2">
      <c r="A134" s="110"/>
      <c r="B134" s="111" t="s">
        <v>158</v>
      </c>
      <c r="C134" s="112" t="s">
        <v>159</v>
      </c>
      <c r="D134" s="10">
        <v>1250</v>
      </c>
      <c r="E134" s="10">
        <v>1250</v>
      </c>
      <c r="F134" s="10">
        <v>507</v>
      </c>
      <c r="G134" s="11">
        <v>40.6</v>
      </c>
    </row>
    <row r="135" spans="1:7" s="7" customFormat="1" ht="15" customHeight="1" x14ac:dyDescent="0.2">
      <c r="A135" s="110"/>
      <c r="B135" s="111" t="s">
        <v>12</v>
      </c>
      <c r="C135" s="112" t="s">
        <v>160</v>
      </c>
      <c r="D135" s="10">
        <v>32380</v>
      </c>
      <c r="E135" s="10">
        <v>32380</v>
      </c>
      <c r="F135" s="10">
        <v>16998</v>
      </c>
      <c r="G135" s="11">
        <v>52.5</v>
      </c>
    </row>
    <row r="136" spans="1:7" s="7" customFormat="1" ht="15" customHeight="1" x14ac:dyDescent="0.2">
      <c r="A136" s="110"/>
      <c r="B136" s="111" t="s">
        <v>12</v>
      </c>
      <c r="C136" s="112" t="s">
        <v>1140</v>
      </c>
      <c r="D136" s="10">
        <v>624</v>
      </c>
      <c r="E136" s="10">
        <v>624</v>
      </c>
      <c r="F136" s="10">
        <v>169</v>
      </c>
      <c r="G136" s="11">
        <v>27.1</v>
      </c>
    </row>
    <row r="137" spans="1:7" s="7" customFormat="1" ht="15" customHeight="1" x14ac:dyDescent="0.2">
      <c r="A137" s="32">
        <v>6113</v>
      </c>
      <c r="B137" s="128">
        <v>503</v>
      </c>
      <c r="C137" s="115" t="s">
        <v>161</v>
      </c>
      <c r="D137" s="10">
        <v>7482</v>
      </c>
      <c r="E137" s="116">
        <v>7482</v>
      </c>
      <c r="F137" s="10">
        <v>3988</v>
      </c>
      <c r="G137" s="11">
        <v>53.3</v>
      </c>
    </row>
    <row r="138" spans="1:7" s="7" customFormat="1" ht="15" customHeight="1" x14ac:dyDescent="0.2">
      <c r="A138" s="32">
        <v>6113</v>
      </c>
      <c r="B138" s="128">
        <v>504</v>
      </c>
      <c r="C138" s="115" t="s">
        <v>162</v>
      </c>
      <c r="D138" s="10">
        <v>800</v>
      </c>
      <c r="E138" s="116">
        <v>841</v>
      </c>
      <c r="F138" s="10">
        <v>660</v>
      </c>
      <c r="G138" s="11">
        <v>78.5</v>
      </c>
    </row>
    <row r="139" spans="1:7" s="7" customFormat="1" ht="15" customHeight="1" x14ac:dyDescent="0.2">
      <c r="A139" s="32">
        <v>6113</v>
      </c>
      <c r="B139" s="128">
        <v>512</v>
      </c>
      <c r="C139" s="129" t="s">
        <v>1141</v>
      </c>
      <c r="D139" s="10">
        <v>40</v>
      </c>
      <c r="E139" s="116">
        <v>40</v>
      </c>
      <c r="F139" s="10">
        <v>0</v>
      </c>
      <c r="G139" s="11">
        <v>0</v>
      </c>
    </row>
    <row r="140" spans="1:7" s="7" customFormat="1" ht="15" customHeight="1" x14ac:dyDescent="0.2">
      <c r="A140" s="32">
        <v>6113</v>
      </c>
      <c r="B140" s="128">
        <v>513</v>
      </c>
      <c r="C140" s="115" t="s">
        <v>163</v>
      </c>
      <c r="D140" s="10">
        <v>1463</v>
      </c>
      <c r="E140" s="116">
        <v>1476</v>
      </c>
      <c r="F140" s="10">
        <v>264</v>
      </c>
      <c r="G140" s="11">
        <v>17.899999999999999</v>
      </c>
    </row>
    <row r="141" spans="1:7" s="7" customFormat="1" ht="15" customHeight="1" x14ac:dyDescent="0.2">
      <c r="A141" s="32">
        <v>6113</v>
      </c>
      <c r="B141" s="128">
        <v>514</v>
      </c>
      <c r="C141" s="115" t="s">
        <v>164</v>
      </c>
      <c r="D141" s="10">
        <v>50</v>
      </c>
      <c r="E141" s="116">
        <v>50</v>
      </c>
      <c r="F141" s="10">
        <v>0</v>
      </c>
      <c r="G141" s="11">
        <v>0</v>
      </c>
    </row>
    <row r="142" spans="1:7" s="7" customFormat="1" ht="15" customHeight="1" x14ac:dyDescent="0.2">
      <c r="A142" s="32">
        <v>6113</v>
      </c>
      <c r="B142" s="128">
        <v>515</v>
      </c>
      <c r="C142" s="115" t="s">
        <v>165</v>
      </c>
      <c r="D142" s="10">
        <v>1100</v>
      </c>
      <c r="E142" s="116">
        <v>1100</v>
      </c>
      <c r="F142" s="10">
        <v>335</v>
      </c>
      <c r="G142" s="11">
        <v>30.5</v>
      </c>
    </row>
    <row r="143" spans="1:7" s="7" customFormat="1" ht="15" customHeight="1" x14ac:dyDescent="0.2">
      <c r="A143" s="32">
        <v>6113</v>
      </c>
      <c r="B143" s="128">
        <v>516</v>
      </c>
      <c r="C143" s="115" t="s">
        <v>166</v>
      </c>
      <c r="D143" s="10">
        <v>6863</v>
      </c>
      <c r="E143" s="116">
        <v>7152</v>
      </c>
      <c r="F143" s="10">
        <v>1845</v>
      </c>
      <c r="G143" s="11">
        <v>25.8</v>
      </c>
    </row>
    <row r="144" spans="1:7" s="7" customFormat="1" ht="15" customHeight="1" x14ac:dyDescent="0.2">
      <c r="A144" s="32">
        <v>6113</v>
      </c>
      <c r="B144" s="128">
        <v>517</v>
      </c>
      <c r="C144" s="115" t="s">
        <v>167</v>
      </c>
      <c r="D144" s="10">
        <v>6185</v>
      </c>
      <c r="E144" s="116">
        <v>6091</v>
      </c>
      <c r="F144" s="10">
        <v>1719</v>
      </c>
      <c r="G144" s="11">
        <v>28.2</v>
      </c>
    </row>
    <row r="145" spans="1:7" s="7" customFormat="1" ht="15" customHeight="1" x14ac:dyDescent="0.2">
      <c r="A145" s="32">
        <v>6113</v>
      </c>
      <c r="B145" s="128">
        <v>519</v>
      </c>
      <c r="C145" s="129" t="s">
        <v>1142</v>
      </c>
      <c r="D145" s="10">
        <v>550</v>
      </c>
      <c r="E145" s="116">
        <v>545</v>
      </c>
      <c r="F145" s="10">
        <v>13</v>
      </c>
      <c r="G145" s="11">
        <v>2.4</v>
      </c>
    </row>
    <row r="146" spans="1:7" s="7" customFormat="1" ht="15" customHeight="1" x14ac:dyDescent="0.2">
      <c r="A146" s="32">
        <v>6113</v>
      </c>
      <c r="B146" s="128">
        <v>536</v>
      </c>
      <c r="C146" s="129" t="s">
        <v>1143</v>
      </c>
      <c r="D146" s="10">
        <v>15</v>
      </c>
      <c r="E146" s="116">
        <v>15</v>
      </c>
      <c r="F146" s="10">
        <v>0</v>
      </c>
      <c r="G146" s="11">
        <v>0</v>
      </c>
    </row>
    <row r="147" spans="1:7" s="7" customFormat="1" ht="15" customHeight="1" x14ac:dyDescent="0.2">
      <c r="A147" s="32">
        <v>6113</v>
      </c>
      <c r="B147" s="128">
        <v>542</v>
      </c>
      <c r="C147" s="115" t="s">
        <v>168</v>
      </c>
      <c r="D147" s="10">
        <v>16</v>
      </c>
      <c r="E147" s="116">
        <v>16</v>
      </c>
      <c r="F147" s="10">
        <v>0</v>
      </c>
      <c r="G147" s="11">
        <v>0</v>
      </c>
    </row>
    <row r="148" spans="1:7" s="7" customFormat="1" ht="15" customHeight="1" x14ac:dyDescent="0.2">
      <c r="A148" s="32">
        <v>6113</v>
      </c>
      <c r="B148" s="128">
        <v>549</v>
      </c>
      <c r="C148" s="115" t="s">
        <v>169</v>
      </c>
      <c r="D148" s="10">
        <v>360</v>
      </c>
      <c r="E148" s="116">
        <v>433</v>
      </c>
      <c r="F148" s="10">
        <v>201</v>
      </c>
      <c r="G148" s="11">
        <v>46.4</v>
      </c>
    </row>
    <row r="149" spans="1:7" s="7" customFormat="1" ht="15" customHeight="1" x14ac:dyDescent="0.2">
      <c r="A149" s="32">
        <v>6113</v>
      </c>
      <c r="B149" s="128">
        <v>590</v>
      </c>
      <c r="C149" s="115" t="s">
        <v>170</v>
      </c>
      <c r="D149" s="10">
        <v>15000</v>
      </c>
      <c r="E149" s="116">
        <v>9104</v>
      </c>
      <c r="F149" s="10">
        <v>0</v>
      </c>
      <c r="G149" s="11">
        <v>0</v>
      </c>
    </row>
    <row r="150" spans="1:7" s="7" customFormat="1" ht="15" customHeight="1" x14ac:dyDescent="0.2">
      <c r="A150" s="33">
        <v>6113</v>
      </c>
      <c r="B150" s="13"/>
      <c r="C150" s="117" t="s">
        <v>61</v>
      </c>
      <c r="D150" s="15">
        <v>74808</v>
      </c>
      <c r="E150" s="15">
        <v>69229</v>
      </c>
      <c r="F150" s="15">
        <v>26827</v>
      </c>
      <c r="G150" s="16">
        <v>38.799999999999997</v>
      </c>
    </row>
    <row r="151" spans="1:7" s="7" customFormat="1" ht="15" customHeight="1" x14ac:dyDescent="0.2">
      <c r="A151" s="32">
        <v>6115</v>
      </c>
      <c r="B151" s="111"/>
      <c r="C151" s="112" t="s">
        <v>171</v>
      </c>
      <c r="D151" s="10">
        <v>0</v>
      </c>
      <c r="E151" s="10">
        <v>16</v>
      </c>
      <c r="F151" s="10">
        <v>0</v>
      </c>
      <c r="G151" s="11">
        <v>0</v>
      </c>
    </row>
    <row r="152" spans="1:7" s="7" customFormat="1" ht="15" customHeight="1" x14ac:dyDescent="0.2">
      <c r="A152" s="32">
        <v>6172</v>
      </c>
      <c r="B152" s="128">
        <v>501</v>
      </c>
      <c r="C152" s="115" t="s">
        <v>156</v>
      </c>
      <c r="D152" s="10">
        <v>342227</v>
      </c>
      <c r="E152" s="116">
        <v>341652</v>
      </c>
      <c r="F152" s="10">
        <v>192490</v>
      </c>
      <c r="G152" s="11">
        <v>56.3</v>
      </c>
    </row>
    <row r="153" spans="1:7" s="7" customFormat="1" ht="15" customHeight="1" x14ac:dyDescent="0.2">
      <c r="A153" s="32">
        <v>6172</v>
      </c>
      <c r="B153" s="128">
        <v>502</v>
      </c>
      <c r="C153" s="115" t="s">
        <v>157</v>
      </c>
      <c r="D153" s="10">
        <v>5000</v>
      </c>
      <c r="E153" s="116">
        <v>5690</v>
      </c>
      <c r="F153" s="10">
        <v>4557</v>
      </c>
      <c r="G153" s="11">
        <v>80.099999999999994</v>
      </c>
    </row>
    <row r="154" spans="1:7" s="7" customFormat="1" ht="15" customHeight="1" x14ac:dyDescent="0.2">
      <c r="A154" s="110"/>
      <c r="B154" s="111" t="s">
        <v>158</v>
      </c>
      <c r="C154" s="112" t="s">
        <v>159</v>
      </c>
      <c r="D154" s="10">
        <v>5000</v>
      </c>
      <c r="E154" s="10">
        <v>5050</v>
      </c>
      <c r="F154" s="10">
        <v>3932</v>
      </c>
      <c r="G154" s="11">
        <v>77.900000000000006</v>
      </c>
    </row>
    <row r="155" spans="1:7" s="7" customFormat="1" ht="15" customHeight="1" x14ac:dyDescent="0.2">
      <c r="A155" s="110"/>
      <c r="B155" s="111" t="s">
        <v>12</v>
      </c>
      <c r="C155" s="112" t="s">
        <v>172</v>
      </c>
      <c r="D155" s="10">
        <v>0</v>
      </c>
      <c r="E155" s="10">
        <v>640</v>
      </c>
      <c r="F155" s="10">
        <v>626</v>
      </c>
      <c r="G155" s="11">
        <v>97.8</v>
      </c>
    </row>
    <row r="156" spans="1:7" s="7" customFormat="1" ht="15" customHeight="1" x14ac:dyDescent="0.2">
      <c r="A156" s="32">
        <v>6172</v>
      </c>
      <c r="B156" s="128">
        <v>503</v>
      </c>
      <c r="C156" s="115" t="s">
        <v>161</v>
      </c>
      <c r="D156" s="10">
        <v>118820</v>
      </c>
      <c r="E156" s="116">
        <v>118847</v>
      </c>
      <c r="F156" s="10">
        <v>67548</v>
      </c>
      <c r="G156" s="11">
        <v>56.8</v>
      </c>
    </row>
    <row r="157" spans="1:7" s="7" customFormat="1" ht="15" customHeight="1" x14ac:dyDescent="0.2">
      <c r="A157" s="32">
        <v>6172</v>
      </c>
      <c r="B157" s="128">
        <v>504</v>
      </c>
      <c r="C157" s="115" t="s">
        <v>162</v>
      </c>
      <c r="D157" s="10">
        <v>7992</v>
      </c>
      <c r="E157" s="116">
        <v>8107</v>
      </c>
      <c r="F157" s="10">
        <v>6212</v>
      </c>
      <c r="G157" s="11">
        <v>76.599999999999994</v>
      </c>
    </row>
    <row r="158" spans="1:7" s="7" customFormat="1" ht="15" customHeight="1" x14ac:dyDescent="0.2">
      <c r="A158" s="32">
        <v>6172</v>
      </c>
      <c r="B158" s="128">
        <v>512</v>
      </c>
      <c r="C158" s="129" t="s">
        <v>1141</v>
      </c>
      <c r="D158" s="10">
        <v>250</v>
      </c>
      <c r="E158" s="116">
        <v>261</v>
      </c>
      <c r="F158" s="10">
        <v>25</v>
      </c>
      <c r="G158" s="11">
        <v>9.6</v>
      </c>
    </row>
    <row r="159" spans="1:7" s="7" customFormat="1" ht="15" customHeight="1" x14ac:dyDescent="0.2">
      <c r="A159" s="32">
        <v>6172</v>
      </c>
      <c r="B159" s="128">
        <v>513</v>
      </c>
      <c r="C159" s="115" t="s">
        <v>163</v>
      </c>
      <c r="D159" s="10">
        <v>13496</v>
      </c>
      <c r="E159" s="116">
        <v>16937</v>
      </c>
      <c r="F159" s="10">
        <v>4816</v>
      </c>
      <c r="G159" s="11">
        <v>28.4</v>
      </c>
    </row>
    <row r="160" spans="1:7" s="7" customFormat="1" ht="15" customHeight="1" x14ac:dyDescent="0.2">
      <c r="A160" s="32">
        <v>6172</v>
      </c>
      <c r="B160" s="128">
        <v>514</v>
      </c>
      <c r="C160" s="115" t="s">
        <v>164</v>
      </c>
      <c r="D160" s="10">
        <v>50</v>
      </c>
      <c r="E160" s="116">
        <v>50</v>
      </c>
      <c r="F160" s="10">
        <v>0</v>
      </c>
      <c r="G160" s="11">
        <v>0</v>
      </c>
    </row>
    <row r="161" spans="1:7" s="7" customFormat="1" ht="15" customHeight="1" x14ac:dyDescent="0.2">
      <c r="A161" s="32">
        <v>6172</v>
      </c>
      <c r="B161" s="128">
        <v>515</v>
      </c>
      <c r="C161" s="115" t="s">
        <v>165</v>
      </c>
      <c r="D161" s="10">
        <v>8920</v>
      </c>
      <c r="E161" s="116">
        <v>8931</v>
      </c>
      <c r="F161" s="10">
        <v>3987</v>
      </c>
      <c r="G161" s="11">
        <v>44.6</v>
      </c>
    </row>
    <row r="162" spans="1:7" s="7" customFormat="1" ht="15" customHeight="1" x14ac:dyDescent="0.2">
      <c r="A162" s="32">
        <v>6172</v>
      </c>
      <c r="B162" s="128">
        <v>516</v>
      </c>
      <c r="C162" s="115" t="s">
        <v>166</v>
      </c>
      <c r="D162" s="10">
        <v>65919</v>
      </c>
      <c r="E162" s="116">
        <v>74672</v>
      </c>
      <c r="F162" s="10">
        <v>28867</v>
      </c>
      <c r="G162" s="11">
        <v>38.700000000000003</v>
      </c>
    </row>
    <row r="163" spans="1:7" s="7" customFormat="1" ht="15" customHeight="1" x14ac:dyDescent="0.2">
      <c r="A163" s="32">
        <v>6172</v>
      </c>
      <c r="B163" s="128">
        <v>517</v>
      </c>
      <c r="C163" s="115" t="s">
        <v>167</v>
      </c>
      <c r="D163" s="10">
        <v>15446</v>
      </c>
      <c r="E163" s="116">
        <v>15328</v>
      </c>
      <c r="F163" s="10">
        <v>2664</v>
      </c>
      <c r="G163" s="11">
        <v>17.399999999999999</v>
      </c>
    </row>
    <row r="164" spans="1:7" s="7" customFormat="1" ht="15" customHeight="1" x14ac:dyDescent="0.2">
      <c r="A164" s="32">
        <v>6172</v>
      </c>
      <c r="B164" s="128">
        <v>519</v>
      </c>
      <c r="C164" s="129" t="s">
        <v>1142</v>
      </c>
      <c r="D164" s="10">
        <v>600</v>
      </c>
      <c r="E164" s="116">
        <v>1441</v>
      </c>
      <c r="F164" s="10">
        <v>989</v>
      </c>
      <c r="G164" s="11">
        <v>68.599999999999994</v>
      </c>
    </row>
    <row r="165" spans="1:7" s="7" customFormat="1" ht="15" customHeight="1" x14ac:dyDescent="0.2">
      <c r="A165" s="32">
        <v>6172</v>
      </c>
      <c r="B165" s="128">
        <v>536</v>
      </c>
      <c r="C165" s="129" t="s">
        <v>1143</v>
      </c>
      <c r="D165" s="10">
        <v>2185</v>
      </c>
      <c r="E165" s="116">
        <v>1347</v>
      </c>
      <c r="F165" s="10">
        <v>41</v>
      </c>
      <c r="G165" s="11">
        <v>3</v>
      </c>
    </row>
    <row r="166" spans="1:7" s="7" customFormat="1" ht="15" customHeight="1" x14ac:dyDescent="0.2">
      <c r="A166" s="32">
        <v>6172</v>
      </c>
      <c r="B166" s="128">
        <v>542</v>
      </c>
      <c r="C166" s="115" t="s">
        <v>168</v>
      </c>
      <c r="D166" s="10">
        <v>2000</v>
      </c>
      <c r="E166" s="116">
        <v>2000</v>
      </c>
      <c r="F166" s="10">
        <v>936</v>
      </c>
      <c r="G166" s="11">
        <v>46.8</v>
      </c>
    </row>
    <row r="167" spans="1:7" s="7" customFormat="1" ht="15" customHeight="1" x14ac:dyDescent="0.2">
      <c r="A167" s="32">
        <v>6172</v>
      </c>
      <c r="B167" s="128">
        <v>549</v>
      </c>
      <c r="C167" s="115" t="s">
        <v>169</v>
      </c>
      <c r="D167" s="10">
        <v>8758</v>
      </c>
      <c r="E167" s="116">
        <v>18929</v>
      </c>
      <c r="F167" s="10">
        <v>12876</v>
      </c>
      <c r="G167" s="11">
        <v>68</v>
      </c>
    </row>
    <row r="168" spans="1:7" s="7" customFormat="1" ht="15" customHeight="1" x14ac:dyDescent="0.2">
      <c r="A168" s="32">
        <v>6172</v>
      </c>
      <c r="B168" s="128">
        <v>590</v>
      </c>
      <c r="C168" s="115" t="s">
        <v>170</v>
      </c>
      <c r="D168" s="10">
        <v>0</v>
      </c>
      <c r="E168" s="116">
        <v>3</v>
      </c>
      <c r="F168" s="10">
        <v>3</v>
      </c>
      <c r="G168" s="11">
        <v>100</v>
      </c>
    </row>
    <row r="169" spans="1:7" s="7" customFormat="1" ht="15" customHeight="1" x14ac:dyDescent="0.2">
      <c r="A169" s="33">
        <v>6172</v>
      </c>
      <c r="B169" s="13"/>
      <c r="C169" s="117" t="s">
        <v>65</v>
      </c>
      <c r="D169" s="15">
        <v>591663</v>
      </c>
      <c r="E169" s="15">
        <v>614195</v>
      </c>
      <c r="F169" s="15">
        <v>326012</v>
      </c>
      <c r="G169" s="16">
        <v>53.1</v>
      </c>
    </row>
    <row r="170" spans="1:7" s="7" customFormat="1" ht="15" customHeight="1" x14ac:dyDescent="0.2">
      <c r="A170" s="32">
        <v>6174</v>
      </c>
      <c r="B170" s="111"/>
      <c r="C170" s="112" t="str">
        <f>IF(COUNTBLANK(A170)=1,"",VLOOKUP(A170,'paragrafy 2021'!$A$2:$B$527,2,0))</f>
        <v>Činnost regionálních rad</v>
      </c>
      <c r="D170" s="10">
        <v>49519</v>
      </c>
      <c r="E170" s="10">
        <v>51122</v>
      </c>
      <c r="F170" s="10">
        <v>593</v>
      </c>
      <c r="G170" s="11">
        <v>1.2</v>
      </c>
    </row>
    <row r="171" spans="1:7" s="7" customFormat="1" ht="15" customHeight="1" x14ac:dyDescent="0.2">
      <c r="A171" s="32">
        <v>6223</v>
      </c>
      <c r="B171" s="111"/>
      <c r="C171" s="112" t="str">
        <f>IF(COUNTBLANK(A171)=1,"",VLOOKUP(A171,'paragrafy 2021'!$A$2:$B$527,2,0))</f>
        <v>Mezinárodní spolupráce (jinde nezařazená)</v>
      </c>
      <c r="D171" s="10">
        <v>500</v>
      </c>
      <c r="E171" s="10">
        <v>500</v>
      </c>
      <c r="F171" s="10">
        <v>7</v>
      </c>
      <c r="G171" s="11">
        <v>1.4</v>
      </c>
    </row>
    <row r="172" spans="1:7" s="7" customFormat="1" ht="15" customHeight="1" x14ac:dyDescent="0.2">
      <c r="A172" s="32">
        <v>6310</v>
      </c>
      <c r="B172" s="111"/>
      <c r="C172" s="112" t="str">
        <f>IF(COUNTBLANK(A172)=1,"",VLOOKUP(A172,'paragrafy 2021'!$A$2:$B$527,2,0))</f>
        <v>Obecné příjmy a výdaje z finančních operací</v>
      </c>
      <c r="D172" s="10">
        <v>16500</v>
      </c>
      <c r="E172" s="10">
        <v>16500</v>
      </c>
      <c r="F172" s="10">
        <v>3364</v>
      </c>
      <c r="G172" s="11">
        <v>20.399999999999999</v>
      </c>
    </row>
    <row r="173" spans="1:7" s="7" customFormat="1" ht="15" customHeight="1" x14ac:dyDescent="0.2">
      <c r="A173" s="32">
        <v>6320</v>
      </c>
      <c r="B173" s="111"/>
      <c r="C173" s="112" t="str">
        <f>IF(COUNTBLANK(A173)=1,"",VLOOKUP(A173,'paragrafy 2021'!$A$2:$B$527,2,0))</f>
        <v>Pojištění funkčně nespecifikované</v>
      </c>
      <c r="D173" s="10">
        <v>55000</v>
      </c>
      <c r="E173" s="10">
        <v>60376</v>
      </c>
      <c r="F173" s="10">
        <v>38060</v>
      </c>
      <c r="G173" s="11">
        <v>63</v>
      </c>
    </row>
    <row r="174" spans="1:7" s="7" customFormat="1" ht="15" customHeight="1" x14ac:dyDescent="0.2">
      <c r="A174" s="32">
        <v>6399</v>
      </c>
      <c r="B174" s="111"/>
      <c r="C174" s="112" t="str">
        <f>IF(COUNTBLANK(A174)=1,"",VLOOKUP(A174,'paragrafy 2021'!$A$2:$B$527,2,0))</f>
        <v>Ostatní finanční operace</v>
      </c>
      <c r="D174" s="10">
        <v>77000</v>
      </c>
      <c r="E174" s="10">
        <v>122884</v>
      </c>
      <c r="F174" s="10">
        <v>108351</v>
      </c>
      <c r="G174" s="11">
        <v>88.2</v>
      </c>
    </row>
    <row r="175" spans="1:7" s="7" customFormat="1" ht="15" customHeight="1" x14ac:dyDescent="0.2">
      <c r="A175" s="32">
        <v>6402</v>
      </c>
      <c r="B175" s="111"/>
      <c r="C175" s="112" t="str">
        <f>IF(COUNTBLANK(A175)=1,"",VLOOKUP(A175,'paragrafy 2021'!$A$2:$B$527,2,0))</f>
        <v>Finanční vypořádání</v>
      </c>
      <c r="D175" s="10">
        <v>0</v>
      </c>
      <c r="E175" s="10">
        <v>83124</v>
      </c>
      <c r="F175" s="10">
        <v>82792</v>
      </c>
      <c r="G175" s="11">
        <v>99.6</v>
      </c>
    </row>
    <row r="176" spans="1:7" s="7" customFormat="1" ht="15" customHeight="1" x14ac:dyDescent="0.2">
      <c r="A176" s="32">
        <v>6409</v>
      </c>
      <c r="B176" s="111"/>
      <c r="C176" s="112" t="str">
        <f>IF(COUNTBLANK(A176)=1,"",VLOOKUP(A176,'paragrafy 2021'!$A$2:$B$527,2,0))</f>
        <v>Ostatní činnosti jinde nezařazené</v>
      </c>
      <c r="D176" s="10">
        <v>0</v>
      </c>
      <c r="E176" s="10">
        <v>17262</v>
      </c>
      <c r="F176" s="10">
        <v>338</v>
      </c>
      <c r="G176" s="11">
        <v>2</v>
      </c>
    </row>
    <row r="177" spans="1:7" s="7" customFormat="1" ht="15" customHeight="1" x14ac:dyDescent="0.2">
      <c r="A177" s="110"/>
      <c r="B177" s="111" t="s">
        <v>158</v>
      </c>
      <c r="C177" s="112" t="s">
        <v>176</v>
      </c>
      <c r="D177" s="10">
        <v>0</v>
      </c>
      <c r="E177" s="10">
        <v>250</v>
      </c>
      <c r="F177" s="10">
        <v>250</v>
      </c>
      <c r="G177" s="11">
        <v>100</v>
      </c>
    </row>
    <row r="178" spans="1:7" s="7" customFormat="1" ht="15" customHeight="1" x14ac:dyDescent="0.2">
      <c r="A178" s="110"/>
      <c r="B178" s="111" t="s">
        <v>12</v>
      </c>
      <c r="C178" s="112" t="s">
        <v>177</v>
      </c>
      <c r="D178" s="10">
        <v>0</v>
      </c>
      <c r="E178" s="10">
        <v>16884</v>
      </c>
      <c r="F178" s="10">
        <v>0</v>
      </c>
      <c r="G178" s="11">
        <v>0</v>
      </c>
    </row>
    <row r="179" spans="1:7" s="7" customFormat="1" ht="15" customHeight="1" x14ac:dyDescent="0.2">
      <c r="A179" s="110"/>
      <c r="B179" s="111" t="s">
        <v>12</v>
      </c>
      <c r="C179" s="112" t="s">
        <v>1145</v>
      </c>
      <c r="D179" s="10">
        <v>0</v>
      </c>
      <c r="E179" s="10">
        <v>0</v>
      </c>
      <c r="F179" s="10">
        <v>0</v>
      </c>
      <c r="G179" s="11">
        <v>0</v>
      </c>
    </row>
    <row r="180" spans="1:7" s="7" customFormat="1" ht="15" customHeight="1" x14ac:dyDescent="0.2">
      <c r="A180" s="110"/>
      <c r="B180" s="111" t="s">
        <v>12</v>
      </c>
      <c r="C180" s="112" t="s">
        <v>1144</v>
      </c>
      <c r="D180" s="10">
        <v>0</v>
      </c>
      <c r="E180" s="10">
        <v>128</v>
      </c>
      <c r="F180" s="10">
        <v>88</v>
      </c>
      <c r="G180" s="11">
        <v>68.8</v>
      </c>
    </row>
    <row r="181" spans="1:7" s="7" customFormat="1" ht="15" customHeight="1" x14ac:dyDescent="0.2">
      <c r="A181" s="133" t="s">
        <v>178</v>
      </c>
      <c r="B181" s="134"/>
      <c r="C181" s="135"/>
      <c r="D181" s="15">
        <v>864990</v>
      </c>
      <c r="E181" s="15">
        <v>1035208</v>
      </c>
      <c r="F181" s="15">
        <v>586344</v>
      </c>
      <c r="G181" s="16">
        <v>56.6</v>
      </c>
    </row>
    <row r="182" spans="1:7" x14ac:dyDescent="0.2">
      <c r="A182" s="113"/>
      <c r="B182" s="113"/>
      <c r="C182" s="113"/>
      <c r="D182" s="113"/>
      <c r="E182" s="113"/>
      <c r="F182" s="113"/>
      <c r="G182" s="113"/>
    </row>
    <row r="183" spans="1:7" s="7" customFormat="1" ht="15" customHeight="1" x14ac:dyDescent="0.2">
      <c r="A183" s="32">
        <v>6330</v>
      </c>
      <c r="B183" s="128">
        <v>5342</v>
      </c>
      <c r="C183" s="102" t="str">
        <f>IF(COUNTBLANK(B183)=1,"",VLOOKUP(B183,'položky 2021'!$A$2:$B$560,2,0))</f>
        <v>Základní příděl fondu kulturních a sociálních potřeb a sociálnímu fondu obcí a krajů</v>
      </c>
      <c r="D183" s="10">
        <v>0</v>
      </c>
      <c r="E183" s="10">
        <v>0</v>
      </c>
      <c r="F183" s="10">
        <v>11467</v>
      </c>
      <c r="G183" s="11">
        <v>0</v>
      </c>
    </row>
    <row r="184" spans="1:7" s="7" customFormat="1" ht="15" customHeight="1" x14ac:dyDescent="0.2">
      <c r="A184" s="32">
        <v>6330</v>
      </c>
      <c r="B184" s="128">
        <v>5345</v>
      </c>
      <c r="C184" s="102" t="str">
        <f>IF(COUNTBLANK(B184)=1,"",VLOOKUP(B184,'položky 2021'!$A$2:$B$560,2,0))</f>
        <v>Převody vlastním rozpočtovým účtům</v>
      </c>
      <c r="D184" s="10">
        <v>0</v>
      </c>
      <c r="E184" s="10">
        <v>0</v>
      </c>
      <c r="F184" s="10">
        <v>11108148</v>
      </c>
      <c r="G184" s="11">
        <v>0</v>
      </c>
    </row>
    <row r="185" spans="1:7" s="7" customFormat="1" ht="15" customHeight="1" x14ac:dyDescent="0.2">
      <c r="A185" s="32">
        <v>6330</v>
      </c>
      <c r="B185" s="128">
        <v>5348</v>
      </c>
      <c r="C185" s="102" t="s">
        <v>1146</v>
      </c>
      <c r="D185" s="10">
        <v>0</v>
      </c>
      <c r="E185" s="10">
        <v>0</v>
      </c>
      <c r="F185" s="10">
        <v>1720</v>
      </c>
      <c r="G185" s="11">
        <v>0</v>
      </c>
    </row>
    <row r="186" spans="1:7" s="7" customFormat="1" ht="15" customHeight="1" x14ac:dyDescent="0.2">
      <c r="A186" s="32">
        <v>6330</v>
      </c>
      <c r="B186" s="128">
        <v>5349</v>
      </c>
      <c r="C186" s="102" t="str">
        <f>IF(COUNTBLANK(B186)=1,"",VLOOKUP(B186,'položky 2021'!$A$2:$B$560,2,0))</f>
        <v>Ostatní převody vlastním fondům</v>
      </c>
      <c r="D186" s="10">
        <v>0</v>
      </c>
      <c r="E186" s="10">
        <v>0</v>
      </c>
      <c r="F186" s="10">
        <v>419000</v>
      </c>
      <c r="G186" s="11">
        <v>0</v>
      </c>
    </row>
    <row r="187" spans="1:7" s="7" customFormat="1" ht="15" customHeight="1" x14ac:dyDescent="0.2">
      <c r="A187" s="133" t="s">
        <v>179</v>
      </c>
      <c r="B187" s="134"/>
      <c r="C187" s="135"/>
      <c r="D187" s="15">
        <v>0</v>
      </c>
      <c r="E187" s="15">
        <v>0</v>
      </c>
      <c r="F187" s="15">
        <v>11540335</v>
      </c>
      <c r="G187" s="16">
        <v>0</v>
      </c>
    </row>
    <row r="190" spans="1:7" s="7" customFormat="1" ht="15" customHeight="1" thickBot="1" x14ac:dyDescent="0.25">
      <c r="A190" s="1" t="s">
        <v>181</v>
      </c>
      <c r="G190" s="3" t="s">
        <v>11</v>
      </c>
    </row>
    <row r="191" spans="1:7" s="30" customFormat="1" ht="26.25" thickBot="1" x14ac:dyDescent="0.3">
      <c r="A191" s="29" t="s">
        <v>2</v>
      </c>
      <c r="B191" s="29" t="s">
        <v>3</v>
      </c>
      <c r="C191" s="29" t="s">
        <v>4</v>
      </c>
      <c r="D191" s="29" t="s">
        <v>5</v>
      </c>
      <c r="E191" s="29" t="s">
        <v>6</v>
      </c>
      <c r="F191" s="29" t="s">
        <v>7</v>
      </c>
      <c r="G191" s="29" t="s">
        <v>8</v>
      </c>
    </row>
    <row r="192" spans="1:7" s="7" customFormat="1" ht="15" customHeight="1" x14ac:dyDescent="0.2">
      <c r="A192" s="32">
        <v>1019</v>
      </c>
      <c r="B192" s="111"/>
      <c r="C192" s="112" t="str">
        <f>IF(COUNTBLANK(A192)=1,"",VLOOKUP(A192,'paragrafy 2021'!$A$2:$B$527,2,0))</f>
        <v>Ostatní zemědělská a potravinářská činnost a rozvoj</v>
      </c>
      <c r="D192" s="10">
        <v>0</v>
      </c>
      <c r="E192" s="10">
        <v>200</v>
      </c>
      <c r="F192" s="10">
        <v>200</v>
      </c>
      <c r="G192" s="11">
        <v>100</v>
      </c>
    </row>
    <row r="193" spans="1:7" s="7" customFormat="1" ht="15" customHeight="1" x14ac:dyDescent="0.2">
      <c r="A193" s="32">
        <v>1070</v>
      </c>
      <c r="B193" s="111"/>
      <c r="C193" s="112" t="str">
        <f>IF(COUNTBLANK(A193)=1,"",VLOOKUP(A193,'paragrafy 2021'!$A$2:$B$527,2,0))</f>
        <v>Rybářství</v>
      </c>
      <c r="D193" s="10">
        <v>500</v>
      </c>
      <c r="E193" s="10">
        <v>500</v>
      </c>
      <c r="F193" s="10">
        <v>0</v>
      </c>
      <c r="G193" s="11">
        <v>0</v>
      </c>
    </row>
    <row r="194" spans="1:7" s="7" customFormat="1" ht="15" customHeight="1" x14ac:dyDescent="0.2">
      <c r="A194" s="133" t="s">
        <v>92</v>
      </c>
      <c r="B194" s="134"/>
      <c r="C194" s="135"/>
      <c r="D194" s="15">
        <v>500</v>
      </c>
      <c r="E194" s="15">
        <v>700</v>
      </c>
      <c r="F194" s="15">
        <v>200</v>
      </c>
      <c r="G194" s="16">
        <v>28.6</v>
      </c>
    </row>
    <row r="195" spans="1:7" x14ac:dyDescent="0.2">
      <c r="A195" s="113"/>
      <c r="B195" s="113"/>
      <c r="C195" s="113"/>
      <c r="D195" s="113"/>
      <c r="E195" s="113"/>
      <c r="F195" s="113"/>
      <c r="G195" s="113"/>
    </row>
    <row r="196" spans="1:7" s="7" customFormat="1" ht="15" customHeight="1" x14ac:dyDescent="0.2">
      <c r="A196" s="32">
        <v>2143</v>
      </c>
      <c r="B196" s="111"/>
      <c r="C196" s="112" t="str">
        <f>IF(COUNTBLANK(A196)=1,"",VLOOKUP(A196,'paragrafy 2021'!$A$2:$B$527,2,0))</f>
        <v>Cestovní ruch</v>
      </c>
      <c r="D196" s="10">
        <v>10719</v>
      </c>
      <c r="E196" s="10">
        <v>29333</v>
      </c>
      <c r="F196" s="10">
        <v>11441</v>
      </c>
      <c r="G196" s="11">
        <v>39</v>
      </c>
    </row>
    <row r="197" spans="1:7" s="7" customFormat="1" ht="15" customHeight="1" x14ac:dyDescent="0.2">
      <c r="A197" s="32">
        <v>2212</v>
      </c>
      <c r="B197" s="111"/>
      <c r="C197" s="112" t="str">
        <f>IF(COUNTBLANK(A197)=1,"",VLOOKUP(A197,'paragrafy 2021'!$A$2:$B$527,2,0))</f>
        <v>Silnice</v>
      </c>
      <c r="D197" s="10">
        <v>537078</v>
      </c>
      <c r="E197" s="10">
        <v>466302</v>
      </c>
      <c r="F197" s="10">
        <v>64385</v>
      </c>
      <c r="G197" s="11">
        <v>13.8</v>
      </c>
    </row>
    <row r="198" spans="1:7" s="7" customFormat="1" ht="15" customHeight="1" x14ac:dyDescent="0.2">
      <c r="A198" s="32">
        <v>2219</v>
      </c>
      <c r="B198" s="111"/>
      <c r="C198" s="112" t="str">
        <f>IF(COUNTBLANK(A198)=1,"",VLOOKUP(A198,'paragrafy 2021'!$A$2:$B$527,2,0))</f>
        <v>Ostatní záležitosti pozemních komunikací</v>
      </c>
      <c r="D198" s="10">
        <v>102757</v>
      </c>
      <c r="E198" s="10">
        <v>115105</v>
      </c>
      <c r="F198" s="10">
        <v>24080</v>
      </c>
      <c r="G198" s="11">
        <v>20.9</v>
      </c>
    </row>
    <row r="199" spans="1:7" s="7" customFormat="1" ht="15" customHeight="1" x14ac:dyDescent="0.2">
      <c r="A199" s="32">
        <v>2251</v>
      </c>
      <c r="B199" s="111"/>
      <c r="C199" s="112" t="str">
        <f>IF(COUNTBLANK(A199)=1,"",VLOOKUP(A199,'paragrafy 2021'!$A$2:$B$527,2,0))</f>
        <v>Letiště</v>
      </c>
      <c r="D199" s="10">
        <v>51800</v>
      </c>
      <c r="E199" s="10">
        <v>31877</v>
      </c>
      <c r="F199" s="10">
        <v>0</v>
      </c>
      <c r="G199" s="11">
        <v>0</v>
      </c>
    </row>
    <row r="200" spans="1:7" s="7" customFormat="1" ht="15" customHeight="1" x14ac:dyDescent="0.2">
      <c r="A200" s="32">
        <v>2299</v>
      </c>
      <c r="B200" s="111"/>
      <c r="C200" s="112" t="str">
        <f>IF(COUNTBLANK(A200)=1,"",VLOOKUP(A200,'paragrafy 2021'!$A$2:$B$527,2,0))</f>
        <v>Ostatní záležitosti v dopravě</v>
      </c>
      <c r="D200" s="10">
        <v>0</v>
      </c>
      <c r="E200" s="10">
        <v>2503</v>
      </c>
      <c r="F200" s="10">
        <v>0</v>
      </c>
      <c r="G200" s="11">
        <v>0</v>
      </c>
    </row>
    <row r="201" spans="1:7" s="7" customFormat="1" ht="15" customHeight="1" x14ac:dyDescent="0.2">
      <c r="A201" s="32">
        <v>2321</v>
      </c>
      <c r="B201" s="111"/>
      <c r="C201" s="112" t="str">
        <f>IF(COUNTBLANK(A201)=1,"",VLOOKUP(A201,'paragrafy 2021'!$A$2:$B$527,2,0))</f>
        <v>Odvádění a čištění odpadních vod a nakládání s kaly</v>
      </c>
      <c r="D201" s="10">
        <v>0</v>
      </c>
      <c r="E201" s="10">
        <v>2011</v>
      </c>
      <c r="F201" s="10">
        <v>343</v>
      </c>
      <c r="G201" s="11">
        <v>17.100000000000001</v>
      </c>
    </row>
    <row r="202" spans="1:7" s="7" customFormat="1" ht="15" customHeight="1" x14ac:dyDescent="0.2">
      <c r="A202" s="32">
        <v>2369</v>
      </c>
      <c r="B202" s="111"/>
      <c r="C202" s="112" t="str">
        <f>IF(COUNTBLANK(A202)=1,"",VLOOKUP(A202,'paragrafy 2021'!$A$2:$B$527,2,0))</f>
        <v>Ostatní správa ve vodním hospodářství</v>
      </c>
      <c r="D202" s="10">
        <v>2000</v>
      </c>
      <c r="E202" s="10">
        <v>4694</v>
      </c>
      <c r="F202" s="10">
        <v>694</v>
      </c>
      <c r="G202" s="11">
        <v>14.8</v>
      </c>
    </row>
    <row r="203" spans="1:7" s="7" customFormat="1" ht="15" customHeight="1" x14ac:dyDescent="0.2">
      <c r="A203" s="32">
        <v>2399</v>
      </c>
      <c r="B203" s="111"/>
      <c r="C203" s="112" t="str">
        <f>IF(COUNTBLANK(A203)=1,"",VLOOKUP(A203,'paragrafy 2021'!$A$2:$B$527,2,0))</f>
        <v>Ostatní záležitosti vodního hospodářství</v>
      </c>
      <c r="D203" s="10">
        <v>15000</v>
      </c>
      <c r="E203" s="10">
        <v>28057</v>
      </c>
      <c r="F203" s="10">
        <v>3518</v>
      </c>
      <c r="G203" s="11">
        <v>12.5</v>
      </c>
    </row>
    <row r="204" spans="1:7" s="7" customFormat="1" ht="15" customHeight="1" x14ac:dyDescent="0.2">
      <c r="A204" s="133" t="s">
        <v>100</v>
      </c>
      <c r="B204" s="134"/>
      <c r="C204" s="135"/>
      <c r="D204" s="15">
        <v>719354</v>
      </c>
      <c r="E204" s="15">
        <v>679882</v>
      </c>
      <c r="F204" s="15">
        <v>104461</v>
      </c>
      <c r="G204" s="16">
        <v>15.4</v>
      </c>
    </row>
    <row r="205" spans="1:7" x14ac:dyDescent="0.2">
      <c r="A205" s="113"/>
      <c r="B205" s="113"/>
      <c r="C205" s="113"/>
      <c r="D205" s="113"/>
      <c r="E205" s="113"/>
      <c r="F205" s="113"/>
      <c r="G205" s="113"/>
    </row>
    <row r="206" spans="1:7" s="7" customFormat="1" ht="15" customHeight="1" x14ac:dyDescent="0.2">
      <c r="A206" s="32">
        <v>3112</v>
      </c>
      <c r="B206" s="111"/>
      <c r="C206" s="112" t="str">
        <f>IF(COUNTBLANK(A206)=1,"",VLOOKUP(A206,'paragrafy 2021'!$A$2:$B$527,2,0))</f>
        <v>Mateřské školy pro děti se speciálními vzdělávacími potřebami</v>
      </c>
      <c r="D206" s="10">
        <v>6300</v>
      </c>
      <c r="E206" s="10">
        <v>6300</v>
      </c>
      <c r="F206" s="10">
        <v>385</v>
      </c>
      <c r="G206" s="11">
        <v>6.1</v>
      </c>
    </row>
    <row r="207" spans="1:7" s="7" customFormat="1" ht="15" customHeight="1" x14ac:dyDescent="0.2">
      <c r="A207" s="32">
        <v>3114</v>
      </c>
      <c r="B207" s="111"/>
      <c r="C207" s="112" t="str">
        <f>IF(COUNTBLANK(A207)=1,"",VLOOKUP(A207,'paragrafy 2021'!$A$2:$B$527,2,0))</f>
        <v>Základní školy pro žáky se speciálními vzdělávacími potřebami</v>
      </c>
      <c r="D207" s="10">
        <v>88771</v>
      </c>
      <c r="E207" s="10">
        <v>67457</v>
      </c>
      <c r="F207" s="10">
        <v>2483</v>
      </c>
      <c r="G207" s="11">
        <v>3.7</v>
      </c>
    </row>
    <row r="208" spans="1:7" s="7" customFormat="1" ht="15" customHeight="1" x14ac:dyDescent="0.2">
      <c r="A208" s="32">
        <v>3121</v>
      </c>
      <c r="B208" s="111"/>
      <c r="C208" s="112" t="str">
        <f>IF(COUNTBLANK(A208)=1,"",VLOOKUP(A208,'paragrafy 2021'!$A$2:$B$527,2,0))</f>
        <v>Gymnázia</v>
      </c>
      <c r="D208" s="10">
        <v>127817</v>
      </c>
      <c r="E208" s="10">
        <v>229123</v>
      </c>
      <c r="F208" s="10">
        <v>51466</v>
      </c>
      <c r="G208" s="11">
        <v>22.5</v>
      </c>
    </row>
    <row r="209" spans="1:7" s="7" customFormat="1" ht="15" customHeight="1" x14ac:dyDescent="0.2">
      <c r="A209" s="32">
        <v>3122</v>
      </c>
      <c r="B209" s="111"/>
      <c r="C209" s="112" t="str">
        <f>IF(COUNTBLANK(A209)=1,"",VLOOKUP(A209,'paragrafy 2021'!$A$2:$B$527,2,0))</f>
        <v>Střední odborné školy</v>
      </c>
      <c r="D209" s="10">
        <v>106281</v>
      </c>
      <c r="E209" s="10">
        <v>84485</v>
      </c>
      <c r="F209" s="10">
        <v>27192</v>
      </c>
      <c r="G209" s="11">
        <v>32.200000000000003</v>
      </c>
    </row>
    <row r="210" spans="1:7" s="7" customFormat="1" ht="15" customHeight="1" x14ac:dyDescent="0.2">
      <c r="A210" s="32">
        <v>3125</v>
      </c>
      <c r="B210" s="111"/>
      <c r="C210" s="112" t="str">
        <f>IF(COUNTBLANK(A210)=1,"",VLOOKUP(A210,'paragrafy 2021'!$A$2:$B$527,2,0))</f>
        <v>Střediska praktického vyučování a školní hospodářství</v>
      </c>
      <c r="D210" s="10">
        <v>30030</v>
      </c>
      <c r="E210" s="10">
        <v>35307</v>
      </c>
      <c r="F210" s="10">
        <v>30521</v>
      </c>
      <c r="G210" s="11">
        <v>86.4</v>
      </c>
    </row>
    <row r="211" spans="1:7" s="7" customFormat="1" ht="15" customHeight="1" x14ac:dyDescent="0.2">
      <c r="A211" s="32">
        <v>3127</v>
      </c>
      <c r="B211" s="111"/>
      <c r="C211" s="112" t="str">
        <f>IF(COUNTBLANK(A211)=1,"",VLOOKUP(A211,'paragrafy 2021'!$A$2:$B$527,2,0))</f>
        <v>Střední školy</v>
      </c>
      <c r="D211" s="10">
        <v>328570</v>
      </c>
      <c r="E211" s="10">
        <v>346273</v>
      </c>
      <c r="F211" s="10">
        <v>91751</v>
      </c>
      <c r="G211" s="11">
        <v>26.5</v>
      </c>
    </row>
    <row r="212" spans="1:7" s="7" customFormat="1" ht="15" customHeight="1" x14ac:dyDescent="0.2">
      <c r="A212" s="32">
        <v>3133</v>
      </c>
      <c r="B212" s="111"/>
      <c r="C212" s="112" t="str">
        <f>IF(COUNTBLANK(A212)=1,"",VLOOKUP(A212,'paragrafy 2021'!$A$2:$B$527,2,0))</f>
        <v>Dětské domovy</v>
      </c>
      <c r="D212" s="10">
        <v>6310</v>
      </c>
      <c r="E212" s="10">
        <v>6365</v>
      </c>
      <c r="F212" s="10">
        <v>0</v>
      </c>
      <c r="G212" s="11">
        <v>0</v>
      </c>
    </row>
    <row r="213" spans="1:7" s="7" customFormat="1" ht="15" customHeight="1" x14ac:dyDescent="0.2">
      <c r="A213" s="32">
        <v>3146</v>
      </c>
      <c r="B213" s="111"/>
      <c r="C213" s="112" t="str">
        <f>IF(COUNTBLANK(A213)=1,"",VLOOKUP(A213,'paragrafy 2021'!$A$2:$B$527,2,0))</f>
        <v>Zařízení výchovného poradenství</v>
      </c>
      <c r="D213" s="10">
        <v>500</v>
      </c>
      <c r="E213" s="10">
        <v>601</v>
      </c>
      <c r="F213" s="10">
        <v>50</v>
      </c>
      <c r="G213" s="11">
        <v>8.3000000000000007</v>
      </c>
    </row>
    <row r="214" spans="1:7" s="7" customFormat="1" ht="15" customHeight="1" x14ac:dyDescent="0.2">
      <c r="A214" s="32">
        <v>3147</v>
      </c>
      <c r="B214" s="111"/>
      <c r="C214" s="112" t="str">
        <f>IF(COUNTBLANK(A214)=1,"",VLOOKUP(A214,'paragrafy 2021'!$A$2:$B$527,2,0))</f>
        <v>Domovy mládeže</v>
      </c>
      <c r="D214" s="10">
        <v>62940</v>
      </c>
      <c r="E214" s="10">
        <v>18012</v>
      </c>
      <c r="F214" s="10">
        <v>10720</v>
      </c>
      <c r="G214" s="11">
        <v>59.5</v>
      </c>
    </row>
    <row r="215" spans="1:7" s="7" customFormat="1" ht="15" customHeight="1" x14ac:dyDescent="0.2">
      <c r="A215" s="32">
        <v>3231</v>
      </c>
      <c r="B215" s="111"/>
      <c r="C215" s="112" t="str">
        <f>IF(COUNTBLANK(A215)=1,"",VLOOKUP(A215,'paragrafy 2021'!$A$2:$B$527,2,0))</f>
        <v>Základní umělecké školy</v>
      </c>
      <c r="D215" s="10">
        <v>8019</v>
      </c>
      <c r="E215" s="10">
        <v>10853</v>
      </c>
      <c r="F215" s="10">
        <v>496</v>
      </c>
      <c r="G215" s="11">
        <v>4.5999999999999996</v>
      </c>
    </row>
    <row r="216" spans="1:7" s="7" customFormat="1" ht="15" customHeight="1" x14ac:dyDescent="0.2">
      <c r="A216" s="32">
        <v>3299</v>
      </c>
      <c r="B216" s="111"/>
      <c r="C216" s="112" t="str">
        <f>IF(COUNTBLANK(A216)=1,"",VLOOKUP(A216,'paragrafy 2021'!$A$2:$B$527,2,0))</f>
        <v>Ostatní záležitosti vzdělávání</v>
      </c>
      <c r="D216" s="10">
        <v>2114</v>
      </c>
      <c r="E216" s="10">
        <v>13739</v>
      </c>
      <c r="F216" s="10">
        <v>322</v>
      </c>
      <c r="G216" s="11">
        <v>2.2999999999999998</v>
      </c>
    </row>
    <row r="217" spans="1:7" s="7" customFormat="1" ht="15" customHeight="1" x14ac:dyDescent="0.2">
      <c r="A217" s="32">
        <v>3311</v>
      </c>
      <c r="B217" s="111"/>
      <c r="C217" s="112" t="str">
        <f>IF(COUNTBLANK(A217)=1,"",VLOOKUP(A217,'paragrafy 2021'!$A$2:$B$527,2,0))</f>
        <v>Divadelní činnost</v>
      </c>
      <c r="D217" s="10">
        <v>0</v>
      </c>
      <c r="E217" s="10">
        <v>2750</v>
      </c>
      <c r="F217" s="10">
        <v>0</v>
      </c>
      <c r="G217" s="11">
        <v>0</v>
      </c>
    </row>
    <row r="218" spans="1:7" s="7" customFormat="1" ht="15" customHeight="1" x14ac:dyDescent="0.2">
      <c r="A218" s="32">
        <v>3312</v>
      </c>
      <c r="B218" s="111"/>
      <c r="C218" s="112" t="str">
        <f>IF(COUNTBLANK(A218)=1,"",VLOOKUP(A218,'paragrafy 2021'!$A$2:$B$527,2,0))</f>
        <v>Hudební činnost</v>
      </c>
      <c r="D218" s="10">
        <v>0</v>
      </c>
      <c r="E218" s="10">
        <v>80</v>
      </c>
      <c r="F218" s="10">
        <v>0</v>
      </c>
      <c r="G218" s="11">
        <v>0</v>
      </c>
    </row>
    <row r="219" spans="1:7" s="7" customFormat="1" ht="15" customHeight="1" x14ac:dyDescent="0.2">
      <c r="A219" s="32">
        <v>3314</v>
      </c>
      <c r="B219" s="111"/>
      <c r="C219" s="112" t="str">
        <f>IF(COUNTBLANK(A219)=1,"",VLOOKUP(A219,'paragrafy 2021'!$A$2:$B$527,2,0))</f>
        <v>Činnosti knihovnické</v>
      </c>
      <c r="D219" s="10">
        <v>17174</v>
      </c>
      <c r="E219" s="10">
        <v>37644</v>
      </c>
      <c r="F219" s="10">
        <v>9439</v>
      </c>
      <c r="G219" s="11">
        <v>25.1</v>
      </c>
    </row>
    <row r="220" spans="1:7" s="7" customFormat="1" ht="15" customHeight="1" x14ac:dyDescent="0.2">
      <c r="A220" s="32">
        <v>3315</v>
      </c>
      <c r="B220" s="111"/>
      <c r="C220" s="112" t="str">
        <f>IF(COUNTBLANK(A220)=1,"",VLOOKUP(A220,'paragrafy 2021'!$A$2:$B$527,2,0))</f>
        <v>Činnosti muzeí a galerií</v>
      </c>
      <c r="D220" s="10">
        <v>65715</v>
      </c>
      <c r="E220" s="10">
        <v>87089</v>
      </c>
      <c r="F220" s="10">
        <v>38607</v>
      </c>
      <c r="G220" s="11">
        <v>44.3</v>
      </c>
    </row>
    <row r="221" spans="1:7" s="7" customFormat="1" ht="15" customHeight="1" x14ac:dyDescent="0.2">
      <c r="A221" s="32">
        <v>3319</v>
      </c>
      <c r="B221" s="111"/>
      <c r="C221" s="112" t="str">
        <f>IF(COUNTBLANK(A221)=1,"",VLOOKUP(A221,'paragrafy 2021'!$A$2:$B$527,2,0))</f>
        <v>Ostatní záležitosti kultury</v>
      </c>
      <c r="D221" s="10">
        <v>0</v>
      </c>
      <c r="E221" s="10">
        <v>195</v>
      </c>
      <c r="F221" s="10">
        <v>195</v>
      </c>
      <c r="G221" s="11">
        <v>100</v>
      </c>
    </row>
    <row r="222" spans="1:7" s="7" customFormat="1" ht="15" customHeight="1" x14ac:dyDescent="0.2">
      <c r="A222" s="32">
        <v>3322</v>
      </c>
      <c r="B222" s="111"/>
      <c r="C222" s="112" t="str">
        <f>IF(COUNTBLANK(A222)=1,"",VLOOKUP(A222,'paragrafy 2021'!$A$2:$B$527,2,0))</f>
        <v>Zachování a obnova kulturních památek</v>
      </c>
      <c r="D222" s="10">
        <v>42210</v>
      </c>
      <c r="E222" s="10">
        <v>82123</v>
      </c>
      <c r="F222" s="10">
        <v>9359</v>
      </c>
      <c r="G222" s="11">
        <v>11.4</v>
      </c>
    </row>
    <row r="223" spans="1:7" s="7" customFormat="1" ht="15" customHeight="1" x14ac:dyDescent="0.2">
      <c r="A223" s="32">
        <v>3326</v>
      </c>
      <c r="B223" s="111"/>
      <c r="C223" s="112" t="str">
        <f>IF(COUNTBLANK(A223)=1,"",VLOOKUP(A223,'paragrafy 2021'!$A$2:$B$527,2,0))</f>
        <v>Pořízení, zachování a obnova hodnot místního kulturního, národního a historického povědomí</v>
      </c>
      <c r="D223" s="10">
        <v>0</v>
      </c>
      <c r="E223" s="10">
        <v>700</v>
      </c>
      <c r="F223" s="10">
        <v>0</v>
      </c>
      <c r="G223" s="11">
        <v>0</v>
      </c>
    </row>
    <row r="224" spans="1:7" s="7" customFormat="1" ht="15" customHeight="1" x14ac:dyDescent="0.2">
      <c r="A224" s="32">
        <v>3419</v>
      </c>
      <c r="B224" s="111"/>
      <c r="C224" s="112" t="str">
        <f>IF(COUNTBLANK(A224)=1,"",VLOOKUP(A224,'paragrafy 2021'!$A$2:$B$527,2,0))</f>
        <v>Ostatní sportovní činnost</v>
      </c>
      <c r="D224" s="10">
        <v>30000</v>
      </c>
      <c r="E224" s="10">
        <v>48032</v>
      </c>
      <c r="F224" s="10">
        <v>17800</v>
      </c>
      <c r="G224" s="11">
        <v>37.1</v>
      </c>
    </row>
    <row r="225" spans="1:7" s="7" customFormat="1" ht="15" customHeight="1" x14ac:dyDescent="0.2">
      <c r="A225" s="32">
        <v>3522</v>
      </c>
      <c r="B225" s="111"/>
      <c r="C225" s="112" t="str">
        <f>IF(COUNTBLANK(A225)=1,"",VLOOKUP(A225,'paragrafy 2021'!$A$2:$B$527,2,0))</f>
        <v>Ostatní nemocnice</v>
      </c>
      <c r="D225" s="10">
        <v>269531</v>
      </c>
      <c r="E225" s="10">
        <v>516476</v>
      </c>
      <c r="F225" s="10">
        <v>255215</v>
      </c>
      <c r="G225" s="11">
        <v>49.4</v>
      </c>
    </row>
    <row r="226" spans="1:7" s="7" customFormat="1" ht="15" customHeight="1" x14ac:dyDescent="0.2">
      <c r="A226" s="32">
        <v>3526</v>
      </c>
      <c r="B226" s="111"/>
      <c r="C226" s="112" t="str">
        <f>IF(COUNTBLANK(A226)=1,"",VLOOKUP(A226,'paragrafy 2021'!$A$2:$B$527,2,0))</f>
        <v>Lázeňské léčebny, ozdravovny, sanatoria</v>
      </c>
      <c r="D226" s="10">
        <v>0</v>
      </c>
      <c r="E226" s="10">
        <v>46565</v>
      </c>
      <c r="F226" s="10">
        <v>39055</v>
      </c>
      <c r="G226" s="11">
        <v>83.9</v>
      </c>
    </row>
    <row r="227" spans="1:7" s="7" customFormat="1" ht="15" customHeight="1" x14ac:dyDescent="0.2">
      <c r="A227" s="32">
        <v>3533</v>
      </c>
      <c r="B227" s="111"/>
      <c r="C227" s="112" t="str">
        <f>IF(COUNTBLANK(A227)=1,"",VLOOKUP(A227,'paragrafy 2021'!$A$2:$B$527,2,0))</f>
        <v>Zdravotnická záchranná služba</v>
      </c>
      <c r="D227" s="10">
        <v>25000</v>
      </c>
      <c r="E227" s="10">
        <v>30961</v>
      </c>
      <c r="F227" s="10">
        <v>4581</v>
      </c>
      <c r="G227" s="11">
        <v>14.8</v>
      </c>
    </row>
    <row r="228" spans="1:7" s="7" customFormat="1" ht="15" customHeight="1" x14ac:dyDescent="0.2">
      <c r="A228" s="32">
        <v>3599</v>
      </c>
      <c r="B228" s="111"/>
      <c r="C228" s="112" t="str">
        <f>IF(COUNTBLANK(A228)=1,"",VLOOKUP(A228,'paragrafy 2021'!$A$2:$B$527,2,0))</f>
        <v>Ostatní činnost ve zdravotnictví</v>
      </c>
      <c r="D228" s="10">
        <v>0</v>
      </c>
      <c r="E228" s="10">
        <v>1301</v>
      </c>
      <c r="F228" s="10">
        <v>0</v>
      </c>
      <c r="G228" s="11">
        <v>0</v>
      </c>
    </row>
    <row r="229" spans="1:7" s="7" customFormat="1" ht="15" customHeight="1" x14ac:dyDescent="0.2">
      <c r="A229" s="32">
        <v>3635</v>
      </c>
      <c r="B229" s="111"/>
      <c r="C229" s="112" t="str">
        <f>IF(COUNTBLANK(A229)=1,"",VLOOKUP(A229,'paragrafy 2021'!$A$2:$B$527,2,0))</f>
        <v>Územní plánování</v>
      </c>
      <c r="D229" s="10">
        <v>0</v>
      </c>
      <c r="E229" s="10">
        <v>700</v>
      </c>
      <c r="F229" s="10">
        <v>0</v>
      </c>
      <c r="G229" s="11">
        <v>0</v>
      </c>
    </row>
    <row r="230" spans="1:7" s="7" customFormat="1" ht="15" customHeight="1" x14ac:dyDescent="0.2">
      <c r="A230" s="32">
        <v>3636</v>
      </c>
      <c r="B230" s="111"/>
      <c r="C230" s="112" t="str">
        <f>IF(COUNTBLANK(A230)=1,"",VLOOKUP(A230,'paragrafy 2021'!$A$2:$B$527,2,0))</f>
        <v>Územní rozvoj</v>
      </c>
      <c r="D230" s="10">
        <v>73758</v>
      </c>
      <c r="E230" s="10">
        <v>116172</v>
      </c>
      <c r="F230" s="10">
        <v>41225</v>
      </c>
      <c r="G230" s="11">
        <v>35.5</v>
      </c>
    </row>
    <row r="231" spans="1:7" s="7" customFormat="1" ht="15" customHeight="1" x14ac:dyDescent="0.2">
      <c r="A231" s="32">
        <v>3639</v>
      </c>
      <c r="B231" s="111"/>
      <c r="C231" s="112" t="str">
        <f>IF(COUNTBLANK(A231)=1,"",VLOOKUP(A231,'paragrafy 2021'!$A$2:$B$527,2,0))</f>
        <v>Komunální služby a územní rozvoj jinde nezařazené</v>
      </c>
      <c r="D231" s="10">
        <v>20491</v>
      </c>
      <c r="E231" s="10">
        <v>227062</v>
      </c>
      <c r="F231" s="10">
        <v>61096</v>
      </c>
      <c r="G231" s="11">
        <v>26.9</v>
      </c>
    </row>
    <row r="232" spans="1:7" s="7" customFormat="1" ht="15" customHeight="1" x14ac:dyDescent="0.2">
      <c r="A232" s="32">
        <v>3713</v>
      </c>
      <c r="B232" s="111"/>
      <c r="C232" s="112" t="str">
        <f>IF(COUNTBLANK(A232)=1,"",VLOOKUP(A232,'paragrafy 2021'!$A$2:$B$527,2,0))</f>
        <v>Změny technologií vytápění</v>
      </c>
      <c r="D232" s="10">
        <v>191674</v>
      </c>
      <c r="E232" s="10">
        <v>712311</v>
      </c>
      <c r="F232" s="10">
        <v>189693</v>
      </c>
      <c r="G232" s="11">
        <v>26.6</v>
      </c>
    </row>
    <row r="233" spans="1:7" s="7" customFormat="1" ht="15" customHeight="1" x14ac:dyDescent="0.2">
      <c r="A233" s="32">
        <v>3729</v>
      </c>
      <c r="B233" s="111"/>
      <c r="C233" s="112" t="str">
        <f>IF(COUNTBLANK(A233)=1,"",VLOOKUP(A233,'paragrafy 2021'!$A$2:$B$527,2,0))</f>
        <v>Ostatní nakládání s odpady</v>
      </c>
      <c r="D233" s="10">
        <v>0</v>
      </c>
      <c r="E233" s="10">
        <v>150</v>
      </c>
      <c r="F233" s="10">
        <v>0</v>
      </c>
      <c r="G233" s="11">
        <v>0</v>
      </c>
    </row>
    <row r="234" spans="1:7" s="7" customFormat="1" ht="15" customHeight="1" x14ac:dyDescent="0.2">
      <c r="A234" s="32">
        <v>3741</v>
      </c>
      <c r="B234" s="111"/>
      <c r="C234" s="112" t="str">
        <f>IF(COUNTBLANK(A234)=1,"",VLOOKUP(A234,'paragrafy 2021'!$A$2:$B$527,2,0))</f>
        <v>Ochrana druhů a stanovišť</v>
      </c>
      <c r="D234" s="10">
        <v>10500</v>
      </c>
      <c r="E234" s="10">
        <v>10500</v>
      </c>
      <c r="F234" s="10">
        <v>57</v>
      </c>
      <c r="G234" s="11">
        <v>0.5</v>
      </c>
    </row>
    <row r="235" spans="1:7" s="7" customFormat="1" ht="15" customHeight="1" x14ac:dyDescent="0.2">
      <c r="A235" s="32">
        <v>3792</v>
      </c>
      <c r="B235" s="111"/>
      <c r="C235" s="112" t="str">
        <f>IF(COUNTBLANK(A235)=1,"",VLOOKUP(A235,'paragrafy 2021'!$A$2:$B$527,2,0))</f>
        <v>Ekologická výchova a osvěta</v>
      </c>
      <c r="D235" s="10">
        <v>0</v>
      </c>
      <c r="E235" s="10">
        <v>1000</v>
      </c>
      <c r="F235" s="10">
        <v>1000</v>
      </c>
      <c r="G235" s="11">
        <v>100</v>
      </c>
    </row>
    <row r="236" spans="1:7" s="7" customFormat="1" ht="15" customHeight="1" x14ac:dyDescent="0.2">
      <c r="A236" s="32">
        <v>3799</v>
      </c>
      <c r="B236" s="111"/>
      <c r="C236" s="112" t="str">
        <f>IF(COUNTBLANK(A236)=1,"",VLOOKUP(A236,'paragrafy 2021'!$A$2:$B$527,2,0))</f>
        <v>Ostatní ekologické záležitosti</v>
      </c>
      <c r="D236" s="10">
        <v>0</v>
      </c>
      <c r="E236" s="10">
        <v>200</v>
      </c>
      <c r="F236" s="10">
        <v>200</v>
      </c>
      <c r="G236" s="11">
        <v>100</v>
      </c>
    </row>
    <row r="237" spans="1:7" s="7" customFormat="1" ht="15" customHeight="1" x14ac:dyDescent="0.2">
      <c r="A237" s="32">
        <v>3900</v>
      </c>
      <c r="B237" s="111"/>
      <c r="C237" s="112" t="str">
        <f>IF(COUNTBLANK(A237)=1,"",VLOOKUP(A237,'paragrafy 2021'!$A$2:$B$527,2,0))</f>
        <v>Ostatní činnosti související se službami pro obyvatelstvo</v>
      </c>
      <c r="D237" s="10">
        <v>0</v>
      </c>
      <c r="E237" s="10">
        <v>514</v>
      </c>
      <c r="F237" s="10">
        <v>514</v>
      </c>
      <c r="G237" s="11">
        <v>100</v>
      </c>
    </row>
    <row r="238" spans="1:7" s="7" customFormat="1" ht="15" customHeight="1" x14ac:dyDescent="0.2">
      <c r="A238" s="133" t="s">
        <v>133</v>
      </c>
      <c r="B238" s="134"/>
      <c r="C238" s="135"/>
      <c r="D238" s="15">
        <v>1513705</v>
      </c>
      <c r="E238" s="15">
        <v>2741040</v>
      </c>
      <c r="F238" s="15">
        <v>883422</v>
      </c>
      <c r="G238" s="16">
        <v>32.200000000000003</v>
      </c>
    </row>
    <row r="239" spans="1:7" x14ac:dyDescent="0.2">
      <c r="A239" s="113"/>
      <c r="B239" s="113"/>
      <c r="C239" s="113"/>
      <c r="D239" s="113"/>
      <c r="E239" s="113"/>
      <c r="F239" s="113"/>
      <c r="G239" s="113"/>
    </row>
    <row r="240" spans="1:7" s="7" customFormat="1" ht="15" customHeight="1" x14ac:dyDescent="0.2">
      <c r="A240" s="32">
        <v>4312</v>
      </c>
      <c r="B240" s="111"/>
      <c r="C240" s="112" t="str">
        <f>IF(COUNTBLANK(A240)=1,"",VLOOKUP(A240,'paragrafy 2021'!$A$2:$B$527,2,0))</f>
        <v>Odborné sociální poradenství</v>
      </c>
      <c r="D240" s="10">
        <v>0</v>
      </c>
      <c r="E240" s="10">
        <v>77</v>
      </c>
      <c r="F240" s="10">
        <v>18</v>
      </c>
      <c r="G240" s="11">
        <v>23.4</v>
      </c>
    </row>
    <row r="241" spans="1:7" s="7" customFormat="1" ht="15" customHeight="1" x14ac:dyDescent="0.2">
      <c r="A241" s="32">
        <v>4324</v>
      </c>
      <c r="B241" s="111"/>
      <c r="C241" s="112" t="str">
        <f>IF(COUNTBLANK(A241)=1,"",VLOOKUP(A241,'paragrafy 2021'!$A$2:$B$527,2,0))</f>
        <v>Zařízení pro děti vyžadující okamžitou pomoc</v>
      </c>
      <c r="D241" s="10">
        <v>0</v>
      </c>
      <c r="E241" s="10">
        <v>814</v>
      </c>
      <c r="F241" s="10">
        <v>550</v>
      </c>
      <c r="G241" s="11">
        <v>67.599999999999994</v>
      </c>
    </row>
    <row r="242" spans="1:7" s="7" customFormat="1" ht="15" customHeight="1" x14ac:dyDescent="0.2">
      <c r="A242" s="32">
        <v>4344</v>
      </c>
      <c r="B242" s="111"/>
      <c r="C242" s="112" t="str">
        <f>IF(COUNTBLANK(A242)=1,"",VLOOKUP(A242,'paragrafy 2021'!$A$2:$B$527,2,0))</f>
        <v>Sociální rehabilitace</v>
      </c>
      <c r="D242" s="10">
        <v>0</v>
      </c>
      <c r="E242" s="10">
        <v>1578</v>
      </c>
      <c r="F242" s="10">
        <v>0</v>
      </c>
      <c r="G242" s="11">
        <v>0</v>
      </c>
    </row>
    <row r="243" spans="1:7" s="7" customFormat="1" ht="15" customHeight="1" x14ac:dyDescent="0.2">
      <c r="A243" s="32">
        <v>4350</v>
      </c>
      <c r="B243" s="111"/>
      <c r="C243" s="112" t="str">
        <f>IF(COUNTBLANK(A243)=1,"",VLOOKUP(A243,'paragrafy 2021'!$A$2:$B$527,2,0))</f>
        <v>Domovy pro seniory</v>
      </c>
      <c r="D243" s="10">
        <v>30452</v>
      </c>
      <c r="E243" s="10">
        <v>30464</v>
      </c>
      <c r="F243" s="10">
        <v>746</v>
      </c>
      <c r="G243" s="11">
        <v>2.4</v>
      </c>
    </row>
    <row r="244" spans="1:7" s="7" customFormat="1" ht="15" customHeight="1" x14ac:dyDescent="0.2">
      <c r="A244" s="32">
        <v>4351</v>
      </c>
      <c r="B244" s="111"/>
      <c r="C244" s="112" t="str">
        <f>IF(COUNTBLANK(A244)=1,"",VLOOKUP(A244,'paragrafy 2021'!$A$2:$B$527,2,0))</f>
        <v>Osobní asistence, pečovatelská služba a podpora samostatného bydlení</v>
      </c>
      <c r="D244" s="10">
        <v>0</v>
      </c>
      <c r="E244" s="10">
        <v>3692</v>
      </c>
      <c r="F244" s="10">
        <v>0</v>
      </c>
      <c r="G244" s="11">
        <v>0</v>
      </c>
    </row>
    <row r="245" spans="1:7" s="7" customFormat="1" ht="15" customHeight="1" x14ac:dyDescent="0.2">
      <c r="A245" s="32">
        <v>4354</v>
      </c>
      <c r="B245" s="111"/>
      <c r="C245" s="112" t="str">
        <f>IF(COUNTBLANK(A245)=1,"",VLOOKUP(A245,'paragrafy 2021'!$A$2:$B$527,2,0))</f>
        <v>Chráněné bydlení</v>
      </c>
      <c r="D245" s="10">
        <v>24942</v>
      </c>
      <c r="E245" s="10">
        <v>31608</v>
      </c>
      <c r="F245" s="10">
        <v>8198</v>
      </c>
      <c r="G245" s="11">
        <v>25.9</v>
      </c>
    </row>
    <row r="246" spans="1:7" s="7" customFormat="1" ht="15" customHeight="1" x14ac:dyDescent="0.2">
      <c r="A246" s="32">
        <v>4356</v>
      </c>
      <c r="B246" s="111"/>
      <c r="C246" s="112" t="str">
        <f>IF(COUNTBLANK(A246)=1,"",VLOOKUP(A246,'paragrafy 2021'!$A$2:$B$527,2,0))</f>
        <v>Denní stacionáře a centra denních služeb</v>
      </c>
      <c r="D246" s="10">
        <v>0</v>
      </c>
      <c r="E246" s="10">
        <v>1283</v>
      </c>
      <c r="F246" s="10">
        <v>0</v>
      </c>
      <c r="G246" s="11">
        <v>0</v>
      </c>
    </row>
    <row r="247" spans="1:7" s="7" customFormat="1" ht="15" customHeight="1" x14ac:dyDescent="0.2">
      <c r="A247" s="32">
        <v>4357</v>
      </c>
      <c r="B247" s="111"/>
      <c r="C247" s="112" t="str">
        <f>IF(COUNTBLANK(A247)=1,"",VLOOKUP(A247,'paragrafy 2021'!$A$2:$B$527,2,0))</f>
        <v>Domovy pro osoby se zdravotním postižením a domovy se zvláštním režimem</v>
      </c>
      <c r="D247" s="10">
        <v>402532</v>
      </c>
      <c r="E247" s="10">
        <v>225623</v>
      </c>
      <c r="F247" s="10">
        <v>27975</v>
      </c>
      <c r="G247" s="11">
        <v>12.4</v>
      </c>
    </row>
    <row r="248" spans="1:7" s="7" customFormat="1" ht="15" customHeight="1" x14ac:dyDescent="0.2">
      <c r="A248" s="32">
        <v>4359</v>
      </c>
      <c r="B248" s="111"/>
      <c r="C248" s="112" t="str">
        <f>IF(COUNTBLANK(A248)=1,"",VLOOKUP(A248,'paragrafy 2021'!$A$2:$B$527,2,0))</f>
        <v>Ostatní služby a činnosti v oblasti sociální péče</v>
      </c>
      <c r="D248" s="10">
        <v>0</v>
      </c>
      <c r="E248" s="10">
        <v>979</v>
      </c>
      <c r="F248" s="10">
        <v>0</v>
      </c>
      <c r="G248" s="11">
        <v>0</v>
      </c>
    </row>
    <row r="249" spans="1:7" s="7" customFormat="1" ht="15" customHeight="1" x14ac:dyDescent="0.2">
      <c r="A249" s="32">
        <v>4371</v>
      </c>
      <c r="B249" s="111"/>
      <c r="C249" s="112" t="str">
        <f>IF(COUNTBLANK(A249)=1,"",VLOOKUP(A249,'paragrafy 2021'!$A$2:$B$527,2,0))</f>
        <v>Raná péče a sociálně aktivizační služby pro rodiny s dětmi</v>
      </c>
      <c r="D249" s="10">
        <v>0</v>
      </c>
      <c r="E249" s="10">
        <v>456</v>
      </c>
      <c r="F249" s="10">
        <v>18</v>
      </c>
      <c r="G249" s="11">
        <v>3.9</v>
      </c>
    </row>
    <row r="250" spans="1:7" s="7" customFormat="1" ht="15" customHeight="1" x14ac:dyDescent="0.2">
      <c r="A250" s="32">
        <v>4374</v>
      </c>
      <c r="B250" s="111"/>
      <c r="C250" s="112" t="str">
        <f>IF(COUNTBLANK(A250)=1,"",VLOOKUP(A250,'paragrafy 2021'!$A$2:$B$527,2,0))</f>
        <v>Azylové domy, nízkoprahová denní centra a noclehárny</v>
      </c>
      <c r="D250" s="10">
        <v>0</v>
      </c>
      <c r="E250" s="10">
        <v>5644</v>
      </c>
      <c r="F250" s="10">
        <v>0</v>
      </c>
      <c r="G250" s="11">
        <v>0</v>
      </c>
    </row>
    <row r="251" spans="1:7" s="7" customFormat="1" ht="15" customHeight="1" x14ac:dyDescent="0.2">
      <c r="A251" s="32">
        <v>4375</v>
      </c>
      <c r="B251" s="111"/>
      <c r="C251" s="112" t="str">
        <f>IF(COUNTBLANK(A251)=1,"",VLOOKUP(A251,'paragrafy 2021'!$A$2:$B$527,2,0))</f>
        <v>Nízkoprahová zařízení pro děti a mládež</v>
      </c>
      <c r="D251" s="10">
        <v>0</v>
      </c>
      <c r="E251" s="10">
        <v>1759</v>
      </c>
      <c r="F251" s="10">
        <v>280</v>
      </c>
      <c r="G251" s="11">
        <v>15.9</v>
      </c>
    </row>
    <row r="252" spans="1:7" s="7" customFormat="1" ht="15" customHeight="1" x14ac:dyDescent="0.2">
      <c r="A252" s="32">
        <v>4376</v>
      </c>
      <c r="B252" s="111"/>
      <c r="C252" s="112" t="str">
        <f>IF(COUNTBLANK(A252)=1,"",VLOOKUP(A252,'paragrafy 2021'!$A$2:$B$527,2,0))</f>
        <v>Služby následné péče, terapeutické komunity a kontaktní centra</v>
      </c>
      <c r="D252" s="10">
        <v>0</v>
      </c>
      <c r="E252" s="10">
        <v>457</v>
      </c>
      <c r="F252" s="10">
        <v>0</v>
      </c>
      <c r="G252" s="11">
        <v>0</v>
      </c>
    </row>
    <row r="253" spans="1:7" s="7" customFormat="1" ht="15" customHeight="1" x14ac:dyDescent="0.2">
      <c r="A253" s="32">
        <v>4377</v>
      </c>
      <c r="B253" s="111"/>
      <c r="C253" s="112" t="str">
        <f>IF(COUNTBLANK(A253)=1,"",VLOOKUP(A253,'paragrafy 2021'!$A$2:$B$527,2,0))</f>
        <v>Sociálně terapeutické dílny</v>
      </c>
      <c r="D253" s="10">
        <v>20533</v>
      </c>
      <c r="E253" s="10">
        <v>28216</v>
      </c>
      <c r="F253" s="10">
        <v>11027</v>
      </c>
      <c r="G253" s="11">
        <v>39.1</v>
      </c>
    </row>
    <row r="254" spans="1:7" s="7" customFormat="1" ht="15" customHeight="1" x14ac:dyDescent="0.2">
      <c r="A254" s="32">
        <v>4378</v>
      </c>
      <c r="B254" s="111"/>
      <c r="C254" s="112" t="str">
        <f>IF(COUNTBLANK(A254)=1,"",VLOOKUP(A254,'paragrafy 2021'!$A$2:$B$527,2,0))</f>
        <v>Terénní programy</v>
      </c>
      <c r="D254" s="10">
        <v>0</v>
      </c>
      <c r="E254" s="10">
        <v>878</v>
      </c>
      <c r="F254" s="10">
        <v>0</v>
      </c>
      <c r="G254" s="11">
        <v>0</v>
      </c>
    </row>
    <row r="255" spans="1:7" s="7" customFormat="1" ht="15" customHeight="1" x14ac:dyDescent="0.2">
      <c r="A255" s="32">
        <v>4399</v>
      </c>
      <c r="B255" s="111"/>
      <c r="C255" s="112" t="str">
        <f>IF(COUNTBLANK(A255)=1,"",VLOOKUP(A255,'paragrafy 2021'!$A$2:$B$527,2,0))</f>
        <v>Ostatní záležitosti sociálních věcí a politiky zaměstnanosti</v>
      </c>
      <c r="D255" s="10">
        <v>0</v>
      </c>
      <c r="E255" s="10">
        <v>2220</v>
      </c>
      <c r="F255" s="10">
        <v>230</v>
      </c>
      <c r="G255" s="11">
        <v>10.4</v>
      </c>
    </row>
    <row r="256" spans="1:7" s="7" customFormat="1" ht="15" customHeight="1" x14ac:dyDescent="0.2">
      <c r="A256" s="133" t="s">
        <v>148</v>
      </c>
      <c r="B256" s="134"/>
      <c r="C256" s="135"/>
      <c r="D256" s="15">
        <v>478459</v>
      </c>
      <c r="E256" s="15">
        <v>335748</v>
      </c>
      <c r="F256" s="15">
        <v>49042</v>
      </c>
      <c r="G256" s="16">
        <v>14.6</v>
      </c>
    </row>
    <row r="257" spans="1:7" x14ac:dyDescent="0.2">
      <c r="A257" s="113"/>
      <c r="B257" s="113"/>
      <c r="C257" s="113"/>
      <c r="D257" s="113"/>
      <c r="E257" s="113"/>
      <c r="F257" s="113"/>
      <c r="G257" s="113"/>
    </row>
    <row r="258" spans="1:7" s="7" customFormat="1" ht="15" customHeight="1" x14ac:dyDescent="0.2">
      <c r="A258" s="32">
        <v>5212</v>
      </c>
      <c r="B258" s="111"/>
      <c r="C258" s="112" t="str">
        <f>IF(COUNTBLANK(A258)=1,"",VLOOKUP(A258,'paragrafy 2021'!$A$2:$B$527,2,0))</f>
        <v>Ochrana obyvatelstva</v>
      </c>
      <c r="D258" s="10">
        <v>4000</v>
      </c>
      <c r="E258" s="10">
        <v>15080</v>
      </c>
      <c r="F258" s="10">
        <v>11676</v>
      </c>
      <c r="G258" s="11">
        <v>77.400000000000006</v>
      </c>
    </row>
    <row r="259" spans="1:7" s="7" customFormat="1" ht="15" customHeight="1" x14ac:dyDescent="0.2">
      <c r="A259" s="32">
        <v>5213</v>
      </c>
      <c r="B259" s="111"/>
      <c r="C259" s="112" t="str">
        <f>IF(COUNTBLANK(A259)=1,"",VLOOKUP(A259,'paragrafy 2021'!$A$2:$B$527,2,0))</f>
        <v>Krizová opatření</v>
      </c>
      <c r="D259" s="10">
        <v>0</v>
      </c>
      <c r="E259" s="10">
        <v>10956</v>
      </c>
      <c r="F259" s="10">
        <v>10955</v>
      </c>
      <c r="G259" s="11">
        <v>100</v>
      </c>
    </row>
    <row r="260" spans="1:7" s="7" customFormat="1" ht="15" customHeight="1" x14ac:dyDescent="0.2">
      <c r="A260" s="32">
        <v>5279</v>
      </c>
      <c r="B260" s="111"/>
      <c r="C260" s="112" t="str">
        <f>IF(COUNTBLANK(A260)=1,"",VLOOKUP(A260,'paragrafy 2021'!$A$2:$B$527,2,0))</f>
        <v>Záležitosti krizového řízení jinde nezařazené</v>
      </c>
      <c r="D260" s="10">
        <v>1500</v>
      </c>
      <c r="E260" s="10">
        <v>3497</v>
      </c>
      <c r="F260" s="10">
        <v>474</v>
      </c>
      <c r="G260" s="11">
        <v>13.6</v>
      </c>
    </row>
    <row r="261" spans="1:7" s="7" customFormat="1" ht="15" customHeight="1" x14ac:dyDescent="0.2">
      <c r="A261" s="32">
        <v>5311</v>
      </c>
      <c r="B261" s="111"/>
      <c r="C261" s="112" t="str">
        <f>IF(COUNTBLANK(A261)=1,"",VLOOKUP(A261,'paragrafy 2021'!$A$2:$B$527,2,0))</f>
        <v>Bezpečnost a veřejný pořádek</v>
      </c>
      <c r="D261" s="10">
        <v>8100</v>
      </c>
      <c r="E261" s="10">
        <v>8100</v>
      </c>
      <c r="F261" s="10">
        <v>8100</v>
      </c>
      <c r="G261" s="11">
        <v>100</v>
      </c>
    </row>
    <row r="262" spans="1:7" s="7" customFormat="1" ht="15" customHeight="1" x14ac:dyDescent="0.2">
      <c r="A262" s="32">
        <v>5511</v>
      </c>
      <c r="B262" s="111"/>
      <c r="C262" s="112" t="str">
        <f>IF(COUNTBLANK(A262)=1,"",VLOOKUP(A262,'paragrafy 2021'!$A$2:$B$527,2,0))</f>
        <v>Požární ochrana - profesionální část</v>
      </c>
      <c r="D262" s="10">
        <v>35450</v>
      </c>
      <c r="E262" s="10">
        <v>64516</v>
      </c>
      <c r="F262" s="10">
        <v>46012</v>
      </c>
      <c r="G262" s="11">
        <v>71.3</v>
      </c>
    </row>
    <row r="263" spans="1:7" s="7" customFormat="1" ht="15" customHeight="1" x14ac:dyDescent="0.2">
      <c r="A263" s="32">
        <v>5512</v>
      </c>
      <c r="B263" s="111"/>
      <c r="C263" s="112" t="str">
        <f>IF(COUNTBLANK(A263)=1,"",VLOOKUP(A263,'paragrafy 2021'!$A$2:$B$527,2,0))</f>
        <v>Požární ochrana - dobrovolná část</v>
      </c>
      <c r="D263" s="10">
        <v>13750</v>
      </c>
      <c r="E263" s="10">
        <v>38607</v>
      </c>
      <c r="F263" s="10">
        <v>11150</v>
      </c>
      <c r="G263" s="11">
        <v>28.9</v>
      </c>
    </row>
    <row r="264" spans="1:7" s="7" customFormat="1" ht="15" customHeight="1" x14ac:dyDescent="0.2">
      <c r="A264" s="32">
        <v>5521</v>
      </c>
      <c r="B264" s="111"/>
      <c r="C264" s="112" t="str">
        <f>IF(COUNTBLANK(A264)=1,"",VLOOKUP(A264,'paragrafy 2021'!$A$2:$B$527,2,0))</f>
        <v>Operační a informační střediska integrovaného záchranného systému</v>
      </c>
      <c r="D264" s="10">
        <v>0</v>
      </c>
      <c r="E264" s="10">
        <v>483</v>
      </c>
      <c r="F264" s="10">
        <v>288</v>
      </c>
      <c r="G264" s="11">
        <v>59.6</v>
      </c>
    </row>
    <row r="265" spans="1:7" s="7" customFormat="1" ht="15" customHeight="1" x14ac:dyDescent="0.2">
      <c r="A265" s="133" t="s">
        <v>155</v>
      </c>
      <c r="B265" s="134"/>
      <c r="C265" s="135"/>
      <c r="D265" s="15">
        <v>62800</v>
      </c>
      <c r="E265" s="15">
        <v>141239</v>
      </c>
      <c r="F265" s="15">
        <v>88655</v>
      </c>
      <c r="G265" s="16">
        <v>62.8</v>
      </c>
    </row>
    <row r="266" spans="1:7" x14ac:dyDescent="0.2">
      <c r="A266" s="113"/>
      <c r="B266" s="113"/>
      <c r="C266" s="113"/>
      <c r="D266" s="113"/>
      <c r="E266" s="113"/>
      <c r="F266" s="113"/>
      <c r="G266" s="113"/>
    </row>
    <row r="267" spans="1:7" s="7" customFormat="1" ht="15" customHeight="1" x14ac:dyDescent="0.2">
      <c r="A267" s="32">
        <v>6113</v>
      </c>
      <c r="B267" s="128">
        <v>611</v>
      </c>
      <c r="C267" s="115" t="s">
        <v>182</v>
      </c>
      <c r="D267" s="10">
        <v>0</v>
      </c>
      <c r="E267" s="116">
        <v>168</v>
      </c>
      <c r="F267" s="10">
        <v>168</v>
      </c>
      <c r="G267" s="11">
        <v>100</v>
      </c>
    </row>
    <row r="268" spans="1:7" s="7" customFormat="1" ht="15" customHeight="1" x14ac:dyDescent="0.2">
      <c r="A268" s="110"/>
      <c r="B268" s="111" t="s">
        <v>158</v>
      </c>
      <c r="C268" s="112" t="s">
        <v>183</v>
      </c>
      <c r="D268" s="10">
        <v>0</v>
      </c>
      <c r="E268" s="10">
        <v>168</v>
      </c>
      <c r="F268" s="10">
        <v>168</v>
      </c>
      <c r="G268" s="11">
        <v>100</v>
      </c>
    </row>
    <row r="269" spans="1:7" s="7" customFormat="1" ht="15" customHeight="1" x14ac:dyDescent="0.2">
      <c r="A269" s="32">
        <v>6113</v>
      </c>
      <c r="B269" s="128">
        <v>612</v>
      </c>
      <c r="C269" s="115" t="s">
        <v>184</v>
      </c>
      <c r="D269" s="10">
        <v>3550</v>
      </c>
      <c r="E269" s="116">
        <v>3908</v>
      </c>
      <c r="F269" s="10">
        <v>399</v>
      </c>
      <c r="G269" s="11">
        <v>10.199999999999999</v>
      </c>
    </row>
    <row r="270" spans="1:7" s="7" customFormat="1" ht="15" customHeight="1" x14ac:dyDescent="0.2">
      <c r="A270" s="110"/>
      <c r="B270" s="111" t="s">
        <v>158</v>
      </c>
      <c r="C270" s="112" t="s">
        <v>185</v>
      </c>
      <c r="D270" s="10">
        <v>3500</v>
      </c>
      <c r="E270" s="10">
        <v>3500</v>
      </c>
      <c r="F270" s="10">
        <v>0</v>
      </c>
      <c r="G270" s="11">
        <v>0</v>
      </c>
    </row>
    <row r="271" spans="1:7" s="7" customFormat="1" ht="15" customHeight="1" x14ac:dyDescent="0.2">
      <c r="A271" s="110"/>
      <c r="B271" s="111" t="s">
        <v>12</v>
      </c>
      <c r="C271" s="112" t="s">
        <v>186</v>
      </c>
      <c r="D271" s="10">
        <v>50</v>
      </c>
      <c r="E271" s="10">
        <v>408</v>
      </c>
      <c r="F271" s="10">
        <v>399</v>
      </c>
      <c r="G271" s="11">
        <v>97.8</v>
      </c>
    </row>
    <row r="272" spans="1:7" s="7" customFormat="1" ht="15" customHeight="1" x14ac:dyDescent="0.2">
      <c r="A272" s="33">
        <v>6113</v>
      </c>
      <c r="B272" s="13"/>
      <c r="C272" s="117" t="s">
        <v>61</v>
      </c>
      <c r="D272" s="15">
        <v>3550</v>
      </c>
      <c r="E272" s="15">
        <v>4076</v>
      </c>
      <c r="F272" s="15">
        <v>567</v>
      </c>
      <c r="G272" s="16">
        <v>13.9</v>
      </c>
    </row>
    <row r="273" spans="1:7" s="7" customFormat="1" ht="15" customHeight="1" x14ac:dyDescent="0.2">
      <c r="A273" s="32">
        <v>6172</v>
      </c>
      <c r="B273" s="128">
        <v>611</v>
      </c>
      <c r="C273" s="115" t="s">
        <v>182</v>
      </c>
      <c r="D273" s="10">
        <v>6500</v>
      </c>
      <c r="E273" s="116">
        <v>9675</v>
      </c>
      <c r="F273" s="10">
        <v>2433</v>
      </c>
      <c r="G273" s="11">
        <v>25.1</v>
      </c>
    </row>
    <row r="274" spans="1:7" s="7" customFormat="1" ht="15" customHeight="1" x14ac:dyDescent="0.2">
      <c r="A274" s="110"/>
      <c r="B274" s="111" t="s">
        <v>158</v>
      </c>
      <c r="C274" s="112" t="s">
        <v>183</v>
      </c>
      <c r="D274" s="10">
        <v>6500</v>
      </c>
      <c r="E274" s="10">
        <v>9675</v>
      </c>
      <c r="F274" s="10">
        <v>2433</v>
      </c>
      <c r="G274" s="11">
        <v>25.1</v>
      </c>
    </row>
    <row r="275" spans="1:7" s="7" customFormat="1" ht="15" customHeight="1" x14ac:dyDescent="0.2">
      <c r="A275" s="32">
        <v>6172</v>
      </c>
      <c r="B275" s="128">
        <v>612</v>
      </c>
      <c r="C275" s="115" t="s">
        <v>184</v>
      </c>
      <c r="D275" s="10">
        <v>26184</v>
      </c>
      <c r="E275" s="116">
        <v>37019</v>
      </c>
      <c r="F275" s="10">
        <v>6753</v>
      </c>
      <c r="G275" s="11">
        <v>18.2</v>
      </c>
    </row>
    <row r="276" spans="1:7" s="7" customFormat="1" ht="15" customHeight="1" x14ac:dyDescent="0.2">
      <c r="A276" s="110"/>
      <c r="B276" s="111" t="s">
        <v>158</v>
      </c>
      <c r="C276" s="112" t="s">
        <v>187</v>
      </c>
      <c r="D276" s="10">
        <v>3984</v>
      </c>
      <c r="E276" s="10">
        <v>7339</v>
      </c>
      <c r="F276" s="10">
        <v>863</v>
      </c>
      <c r="G276" s="11">
        <v>11.8</v>
      </c>
    </row>
    <row r="277" spans="1:7" s="7" customFormat="1" ht="15" customHeight="1" x14ac:dyDescent="0.2">
      <c r="A277" s="110"/>
      <c r="B277" s="111" t="s">
        <v>12</v>
      </c>
      <c r="C277" s="112" t="s">
        <v>188</v>
      </c>
      <c r="D277" s="10">
        <v>2200</v>
      </c>
      <c r="E277" s="10">
        <v>1800</v>
      </c>
      <c r="F277" s="10">
        <v>0</v>
      </c>
      <c r="G277" s="11">
        <v>0</v>
      </c>
    </row>
    <row r="278" spans="1:7" s="7" customFormat="1" ht="15" customHeight="1" x14ac:dyDescent="0.2">
      <c r="A278" s="110"/>
      <c r="B278" s="111" t="s">
        <v>12</v>
      </c>
      <c r="C278" s="112" t="s">
        <v>185</v>
      </c>
      <c r="D278" s="10">
        <v>0</v>
      </c>
      <c r="E278" s="10">
        <v>2320</v>
      </c>
      <c r="F278" s="10">
        <v>0</v>
      </c>
      <c r="G278" s="11">
        <v>0</v>
      </c>
    </row>
    <row r="279" spans="1:7" s="7" customFormat="1" ht="15" customHeight="1" x14ac:dyDescent="0.2">
      <c r="A279" s="110"/>
      <c r="B279" s="111" t="s">
        <v>12</v>
      </c>
      <c r="C279" s="112" t="s">
        <v>186</v>
      </c>
      <c r="D279" s="10">
        <v>20000</v>
      </c>
      <c r="E279" s="10">
        <v>25560</v>
      </c>
      <c r="F279" s="10">
        <v>5890</v>
      </c>
      <c r="G279" s="11">
        <v>23</v>
      </c>
    </row>
    <row r="280" spans="1:7" s="7" customFormat="1" ht="15" customHeight="1" x14ac:dyDescent="0.2">
      <c r="A280" s="33">
        <v>6172</v>
      </c>
      <c r="B280" s="13"/>
      <c r="C280" s="117" t="s">
        <v>65</v>
      </c>
      <c r="D280" s="15">
        <v>32684</v>
      </c>
      <c r="E280" s="15">
        <v>46694</v>
      </c>
      <c r="F280" s="15">
        <v>9186</v>
      </c>
      <c r="G280" s="16">
        <v>19.7</v>
      </c>
    </row>
    <row r="281" spans="1:7" s="7" customFormat="1" ht="15" customHeight="1" x14ac:dyDescent="0.2">
      <c r="A281" s="32">
        <v>6409</v>
      </c>
      <c r="B281" s="111"/>
      <c r="C281" s="112" t="str">
        <f>IF(COUNTBLANK(A281)=1,"",VLOOKUP(A281,'paragrafy 2021'!$A$2:$B$527,2,0))</f>
        <v>Ostatní činnosti jinde nezařazené</v>
      </c>
      <c r="D281" s="10">
        <v>50000</v>
      </c>
      <c r="E281" s="10">
        <f>17262+102598</f>
        <v>119860</v>
      </c>
      <c r="F281" s="10">
        <v>338</v>
      </c>
      <c r="G281" s="11">
        <f>F281/E281*100</f>
        <v>0.28199566160520606</v>
      </c>
    </row>
    <row r="282" spans="1:7" s="7" customFormat="1" ht="15" customHeight="1" x14ac:dyDescent="0.2">
      <c r="A282" s="133" t="s">
        <v>178</v>
      </c>
      <c r="B282" s="134"/>
      <c r="C282" s="135"/>
      <c r="D282" s="15">
        <v>86234</v>
      </c>
      <c r="E282" s="15">
        <v>153368</v>
      </c>
      <c r="F282" s="15">
        <v>9753</v>
      </c>
      <c r="G282" s="16">
        <v>6.4</v>
      </c>
    </row>
    <row r="284" spans="1:7" ht="13.5" thickBot="1" x14ac:dyDescent="0.25"/>
    <row r="285" spans="1:7" s="7" customFormat="1" ht="15" customHeight="1" x14ac:dyDescent="0.2">
      <c r="A285" s="118"/>
      <c r="B285" s="118"/>
      <c r="C285" s="119" t="s">
        <v>189</v>
      </c>
      <c r="D285" s="120">
        <v>7002032</v>
      </c>
      <c r="E285" s="120">
        <v>30205423</v>
      </c>
      <c r="F285" s="120">
        <v>20198622.907119997</v>
      </c>
      <c r="G285" s="121">
        <f>F285/E285*100</f>
        <v>66.870849340927947</v>
      </c>
    </row>
    <row r="286" spans="1:7" x14ac:dyDescent="0.2">
      <c r="A286" s="122"/>
      <c r="B286" s="122"/>
      <c r="C286" s="123" t="s">
        <v>181</v>
      </c>
      <c r="D286" s="124">
        <v>2861052</v>
      </c>
      <c r="E286" s="124">
        <v>4051975</v>
      </c>
      <c r="F286" s="124">
        <v>1135528.6735100001</v>
      </c>
      <c r="G286" s="24">
        <f>F286/E286*100</f>
        <v>28.024078961740884</v>
      </c>
    </row>
    <row r="287" spans="1:7" x14ac:dyDescent="0.2">
      <c r="A287" s="122"/>
      <c r="B287" s="122"/>
      <c r="C287" s="123" t="s">
        <v>190</v>
      </c>
      <c r="D287" s="124">
        <v>0</v>
      </c>
      <c r="E287" s="124">
        <v>0</v>
      </c>
      <c r="F287" s="124">
        <v>11540334</v>
      </c>
      <c r="G287" s="125">
        <v>0</v>
      </c>
    </row>
    <row r="288" spans="1:7" ht="13.5" thickBot="1" x14ac:dyDescent="0.25">
      <c r="A288" s="122"/>
      <c r="B288" s="122"/>
      <c r="C288" s="123" t="s">
        <v>191</v>
      </c>
      <c r="D288" s="124">
        <v>9863084</v>
      </c>
      <c r="E288" s="124">
        <v>34257397</v>
      </c>
      <c r="F288" s="124">
        <f>SUM(F285:F287)</f>
        <v>32874485.580629997</v>
      </c>
      <c r="G288" s="130">
        <f>F288/E288*100</f>
        <v>95.963174261693013</v>
      </c>
    </row>
    <row r="289" spans="1:7" s="7" customFormat="1" ht="13.5" thickBot="1" x14ac:dyDescent="0.25">
      <c r="A289" s="126"/>
      <c r="B289" s="126"/>
      <c r="C289" s="127" t="s">
        <v>192</v>
      </c>
      <c r="D289" s="27">
        <v>9863084</v>
      </c>
      <c r="E289" s="27">
        <v>34257397</v>
      </c>
      <c r="F289" s="27">
        <f>F288-F287</f>
        <v>21334151.580629997</v>
      </c>
      <c r="G289" s="28">
        <f>F289/E289*100</f>
        <v>62.276043858878118</v>
      </c>
    </row>
  </sheetData>
  <mergeCells count="15">
    <mergeCell ref="A8:C8"/>
    <mergeCell ref="A26:C26"/>
    <mergeCell ref="A1:G1"/>
    <mergeCell ref="A2:G2"/>
    <mergeCell ref="A89:C89"/>
    <mergeCell ref="A118:C118"/>
    <mergeCell ref="A130:C130"/>
    <mergeCell ref="A181:C181"/>
    <mergeCell ref="A187:C187"/>
    <mergeCell ref="A282:C282"/>
    <mergeCell ref="A194:C194"/>
    <mergeCell ref="A204:C204"/>
    <mergeCell ref="A238:C238"/>
    <mergeCell ref="A256:C256"/>
    <mergeCell ref="A265:C265"/>
  </mergeCells>
  <pageMargins left="0.70866141732283472" right="0.70866141732283472" top="0.78740157480314965" bottom="0.78740157480314965" header="0.31496062992125984" footer="0.31496062992125984"/>
  <pageSetup paperSize="9" scale="83" firstPageNumber="7" fitToHeight="0" orientation="landscape" useFirstPageNumber="1" r:id="rId1"/>
  <headerFooter>
    <oddFooter>&amp;CStránka &amp;P z 14</oddFooter>
  </headerFooter>
  <rowBreaks count="1" manualBreakCount="1">
    <brk id="184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9" ma:contentTypeDescription="Create a new document." ma:contentTypeScope="" ma:versionID="d5bc768c2d62dbcff4e33715163e05ea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16361589fcc53fd41842785b16f516bf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AE3C79-5EF0-412D-A075-8379A5E7DC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2B8D2D-BE3F-4BAE-9A0E-C976515306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B5E349-D6EE-43BF-99DA-7DAC78C4F143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332bf68d-6f68-4e32-bbd9-660cee6f1f29"/>
    <ds:schemaRef ds:uri="http://www.w3.org/XML/1998/namespace"/>
    <ds:schemaRef ds:uri="41d627bf-a106-4fea-95e5-243811067a0a"/>
    <ds:schemaRef ds:uri="http://purl.org/dc/dcmitype/"/>
    <ds:schemaRef ds:uri="http://schemas.microsoft.com/office/2006/documentManagement/typ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paragrafy 2021</vt:lpstr>
      <vt:lpstr>položky 2021</vt:lpstr>
      <vt:lpstr>Příjmy</vt:lpstr>
      <vt:lpstr>Výdaje</vt:lpstr>
      <vt:lpstr>'paragrafy 2021'!Názvy_tisku</vt:lpstr>
      <vt:lpstr>'položky 2021'!Názvy_tisku</vt:lpstr>
      <vt:lpstr>Příjmy!Názvy_tisku</vt:lpstr>
      <vt:lpstr>Výdaje!Názvy_tisku</vt:lpstr>
      <vt:lpstr>Příjmy!Oblast_tisku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Janíček</dc:creator>
  <cp:lastModifiedBy>Klučková Pavla</cp:lastModifiedBy>
  <cp:lastPrinted>2021-08-30T09:11:07Z</cp:lastPrinted>
  <dcterms:created xsi:type="dcterms:W3CDTF">2020-06-02T15:52:08Z</dcterms:created>
  <dcterms:modified xsi:type="dcterms:W3CDTF">2021-08-30T09:11:14Z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