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1) PROGRAMY A PROJEKTY\1. PODPORA PODNIKÁNÍ\2021\4. Hodnocení\Výsledky\"/>
    </mc:Choice>
  </mc:AlternateContent>
  <xr:revisionPtr revIDLastSave="1227" documentId="8_{4B5FF2EE-8BEF-4C5F-BD67-8F48F295D768}" xr6:coauthVersionLast="44" xr6:coauthVersionMax="45" xr10:uidLastSave="{58DFAE12-5674-4E51-A3C2-C184910B7987}"/>
  <bookViews>
    <workbookView xWindow="-120" yWindow="-120" windowWidth="29040" windowHeight="1584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G8" i="1" l="1"/>
  <c r="G9" i="1"/>
  <c r="G10" i="1"/>
  <c r="G11" i="1"/>
  <c r="G12" i="1"/>
  <c r="G13" i="1"/>
  <c r="G14" i="1"/>
  <c r="G7" i="1"/>
  <c r="G2" i="1" l="1"/>
  <c r="G5" i="1"/>
  <c r="J5" i="1" s="1"/>
  <c r="G4" i="1"/>
  <c r="J4" i="1" s="1"/>
  <c r="G3" i="1"/>
  <c r="J3" i="1" s="1"/>
  <c r="G6" i="1"/>
  <c r="J6" i="1" s="1"/>
  <c r="J2" i="1" l="1"/>
  <c r="G15" i="1"/>
  <c r="B15" i="1"/>
</calcChain>
</file>

<file path=xl/sharedStrings.xml><?xml version="1.0" encoding="utf-8"?>
<sst xmlns="http://schemas.openxmlformats.org/spreadsheetml/2006/main" count="77" uniqueCount="57">
  <si>
    <t>Matěj Makový</t>
  </si>
  <si>
    <t xml:space="preserve">Fyzická osoba podnikající dle živnostenského zákona </t>
  </si>
  <si>
    <t>09833005</t>
  </si>
  <si>
    <t>Vybavení dílny pro rukodělnou výrobu</t>
  </si>
  <si>
    <t>Společnost s ručením omezeným</t>
  </si>
  <si>
    <t>Home Technologies s.r.o.</t>
  </si>
  <si>
    <t>09369791</t>
  </si>
  <si>
    <t>Vývoj bateriového senzoru obsahu poštovní schránky s napojením na systémy SmartHome a IoT</t>
  </si>
  <si>
    <t>PECOSTA, a.s</t>
  </si>
  <si>
    <t>Akciová společnost</t>
  </si>
  <si>
    <t>09708464</t>
  </si>
  <si>
    <t>PECOSTA ve stavebnictví</t>
  </si>
  <si>
    <t>MOBILE LED VIDEO AUDIO STUDIO s.r.o.</t>
  </si>
  <si>
    <t>09841920</t>
  </si>
  <si>
    <t>MOBILNÍ ROLOVACÍ WIFI LED OBRAZOVKA</t>
  </si>
  <si>
    <t>BLISS SPA s.r.o.</t>
  </si>
  <si>
    <t>09022538</t>
  </si>
  <si>
    <t>Vybudování moderního kosmetického centra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</si>
  <si>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</si>
  <si>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</si>
  <si>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</si>
  <si>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</si>
  <si>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</si>
  <si>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</si>
  <si>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</si>
  <si>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</si>
  <si>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</si>
  <si>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</si>
  <si>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</si>
  <si>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Poznámka</t>
  </si>
  <si>
    <t>M.T.J. flow aqua s.r.o.</t>
  </si>
  <si>
    <t>09570667</t>
  </si>
  <si>
    <t>Odpadové hospodářství, využití zdrojů z výroby, technologie čistíren odpadních vod.</t>
  </si>
  <si>
    <t>Výběrová komise na základě výstupu z 1. kola hodnocení nevybrala žadatele k postupu do 2. kola hodnocení.</t>
  </si>
  <si>
    <t>Václav Vrzgula</t>
  </si>
  <si>
    <t>10718702</t>
  </si>
  <si>
    <t>Start podnikání v oblasti projekce a realizace volnočasových sportovišť v Moravskoslezském kraji</t>
  </si>
  <si>
    <t>ADMSAUNY s.r.o.</t>
  </si>
  <si>
    <t>09914251</t>
  </si>
  <si>
    <t>ZAKÁZKOVÁ VÝROBA A MONTÁŽ SAUN A SAUNOVÉHO VYYBAVENÍ</t>
  </si>
  <si>
    <t>Výběrová komise nedoporučila žadatele k podpoře po 1. kole hodnocení z důvodu nedosáhnutí min. 40% max. možného počtu bodů.</t>
  </si>
  <si>
    <t>DATO servis s.r.o.</t>
  </si>
  <si>
    <t>10684263</t>
  </si>
  <si>
    <t>Rozvoj pneuservisu a autoservisu s klientskou zónou v Krnově</t>
  </si>
  <si>
    <t>Wedding Point s.r.o.</t>
  </si>
  <si>
    <t>08520763</t>
  </si>
  <si>
    <t>Wedding Point</t>
  </si>
  <si>
    <t>Tomáš Neuwirth</t>
  </si>
  <si>
    <t>09648844</t>
  </si>
  <si>
    <t>Lehátka pro těhotné ženy</t>
  </si>
  <si>
    <t>MV Woodworks s.r.o.</t>
  </si>
  <si>
    <t>09152016</t>
  </si>
  <si>
    <t>Silvana Čečmanová</t>
  </si>
  <si>
    <t>08975361</t>
  </si>
  <si>
    <t>Podpora cestovního ruchu Moravskoslezského kraje pro německy mluvící hosty</t>
  </si>
  <si>
    <t>Výběrová komise na základě prezentace žadatele v 2. kole hodnocení a s přihlédnutím k hodnocení 1. kola nedoporučuje projekt k financování.</t>
  </si>
  <si>
    <t>Žadatel se nedostavil k 2. kolu hodnocení.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</si>
</sst>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5"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1:K15" totalsRowCount="1" headerRowDxfId="14" dataDxfId="13">
  <autoFilter ref="A1:K14" xr:uid="{198B296D-FCF8-478C-B312-6D73B5DEBF62}"/>
  <tableColumns count="11">
    <tableColumn id="1" xr3:uid="{F289AAB1-E641-4D66-BF1D-5240741415CC}" name="POŘADÍ" totalsRowLabel="Celkem" dataDxfId="12"/>
    <tableColumn id="2" xr3:uid="{C93787B3-08C9-49F7-8201-438BBA9084F0}" name="ŽADATEL" totalsRowFunction="count" dataDxfId="11" totalsRowDxfId="10"/>
    <tableColumn id="3" xr3:uid="{E3BD98E2-BFF7-479B-B599-818293397450}" name="PRÁVNÍ FORMA ŽADATELE" dataDxfId="9"/>
    <tableColumn id="4" xr3:uid="{5B9B596B-6273-4866-8097-E92C28112875}" name="IČO ŽADATELE" dataDxfId="8"/>
    <tableColumn id="5" xr3:uid="{E3C26F78-92E9-4284-879C-C6C80A487BF4}" name="NÁZEV PROJEKTU" dataDxfId="7"/>
    <tableColumn id="12" xr3:uid="{A8E6FBCD-64B5-431E-9CF1-F5C9A8F67898}" name=" CELKOVÉ UZNATELNÉ NÁKLADY" dataDxfId="6"/>
    <tableColumn id="13" xr3:uid="{643EC2EF-4C52-46C3-B246-EE6517238658}" name="DOTACE (celkem)" totalsRowFunction="sum" dataDxfId="5" totalsRowDxfId="4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3"/>
    <tableColumn id="15" xr3:uid="{DF983726-0CB5-45A5-BF60-320E4E468107}" name="DOTACE (neinvestiční část)" dataDxfId="2"/>
    <tableColumn id="16" xr3:uid="{B7C67F37-8FF9-49A9-B92A-C73ADD56C238}" name="SPOLUFINAN-COVÁNÍ" dataDxfId="1" dataCellStyle="Procenta"/>
    <tableColumn id="22" xr3:uid="{EF296EF8-7464-4BDA-87D5-02EB8A25DFD7}" name="Poznámka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K15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3" sqref="J3:J14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44.5703125" customWidth="1"/>
    <col min="6" max="6" width="17.28515625" customWidth="1"/>
    <col min="7" max="7" width="14.140625" customWidth="1"/>
    <col min="8" max="8" width="12.85546875" customWidth="1"/>
    <col min="9" max="9" width="14" customWidth="1"/>
    <col min="10" max="10" width="13.42578125" customWidth="1"/>
    <col min="11" max="11" width="76.5703125" customWidth="1"/>
  </cols>
  <sheetData>
    <row r="1" spans="1:11" s="5" customFormat="1" ht="4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5" t="s">
        <v>26</v>
      </c>
      <c r="J1" s="5" t="s">
        <v>27</v>
      </c>
      <c r="K1" s="5" t="s">
        <v>29</v>
      </c>
    </row>
    <row r="2" spans="1:11" ht="45" x14ac:dyDescent="0.25">
      <c r="A2" s="11">
        <v>1</v>
      </c>
      <c r="B2" s="8" t="s">
        <v>0</v>
      </c>
      <c r="C2" s="3" t="s">
        <v>1</v>
      </c>
      <c r="D2" s="12" t="s">
        <v>2</v>
      </c>
      <c r="E2" s="3" t="s">
        <v>3</v>
      </c>
      <c r="F2" s="6">
        <v>143000</v>
      </c>
      <c r="G2" s="7">
        <f>Tabulka1[[#This Row],[DOTACE (investiční část)]]+Tabulka1[[#This Row],[DOTACE (neinvestiční část)]]</f>
        <v>100000</v>
      </c>
      <c r="H2" s="6">
        <v>0</v>
      </c>
      <c r="I2" s="6">
        <v>100000</v>
      </c>
      <c r="J2" s="10">
        <f>Tabulka1[[#This Row],[DOTACE (celkem)]]/Tabulka1[[#This Row],[ CELKOVÉ UZNATELNÉ NÁKLADY]]</f>
        <v>0.69930069930069927</v>
      </c>
      <c r="K2" s="3" t="s">
        <v>55</v>
      </c>
    </row>
    <row r="3" spans="1:11" ht="30" x14ac:dyDescent="0.25">
      <c r="A3" s="11">
        <v>9</v>
      </c>
      <c r="B3" s="9" t="s">
        <v>12</v>
      </c>
      <c r="C3" s="3" t="s">
        <v>4</v>
      </c>
      <c r="D3" s="12" t="s">
        <v>13</v>
      </c>
      <c r="E3" s="3" t="s">
        <v>14</v>
      </c>
      <c r="F3" s="6">
        <v>143067</v>
      </c>
      <c r="G3" s="7">
        <f>Tabulka1[[#This Row],[DOTACE (investiční část)]]+Tabulka1[[#This Row],[DOTACE (neinvestiční část)]]</f>
        <v>100000</v>
      </c>
      <c r="H3" s="6">
        <v>100000</v>
      </c>
      <c r="I3" s="6">
        <v>0</v>
      </c>
      <c r="J3" s="10">
        <f>Tabulka1[[#This Row],[DOTACE (celkem)]]/Tabulka1[[#This Row],[ CELKOVÉ UZNATELNÉ NÁKLADY]]</f>
        <v>0.69897320835692367</v>
      </c>
      <c r="K3" s="3" t="s">
        <v>55</v>
      </c>
    </row>
    <row r="4" spans="1:11" ht="30" x14ac:dyDescent="0.25">
      <c r="A4" s="11">
        <v>6</v>
      </c>
      <c r="B4" s="8" t="s">
        <v>8</v>
      </c>
      <c r="C4" s="3" t="s">
        <v>9</v>
      </c>
      <c r="D4" s="12" t="s">
        <v>10</v>
      </c>
      <c r="E4" s="3" t="s">
        <v>11</v>
      </c>
      <c r="F4" s="6">
        <v>100000</v>
      </c>
      <c r="G4" s="7">
        <f>Tabulka1[[#This Row],[DOTACE (investiční část)]]+Tabulka1[[#This Row],[DOTACE (neinvestiční část)]]</f>
        <v>70000</v>
      </c>
      <c r="H4" s="6">
        <v>0</v>
      </c>
      <c r="I4" s="6">
        <v>70000</v>
      </c>
      <c r="J4" s="10">
        <f>Tabulka1[[#This Row],[DOTACE (celkem)]]/Tabulka1[[#This Row],[ CELKOVÉ UZNATELNÉ NÁKLADY]]</f>
        <v>0.7</v>
      </c>
      <c r="K4" s="3" t="s">
        <v>55</v>
      </c>
    </row>
    <row r="5" spans="1:11" ht="45" x14ac:dyDescent="0.25">
      <c r="A5" s="11">
        <v>3</v>
      </c>
      <c r="B5" s="9" t="s">
        <v>5</v>
      </c>
      <c r="C5" s="3" t="s">
        <v>4</v>
      </c>
      <c r="D5" s="12" t="s">
        <v>6</v>
      </c>
      <c r="E5" s="3" t="s">
        <v>7</v>
      </c>
      <c r="F5" s="6">
        <v>100000</v>
      </c>
      <c r="G5" s="7">
        <f>Tabulka1[[#This Row],[DOTACE (investiční část)]]+Tabulka1[[#This Row],[DOTACE (neinvestiční část)]]</f>
        <v>69900</v>
      </c>
      <c r="H5" s="6">
        <v>0</v>
      </c>
      <c r="I5" s="6">
        <v>69900</v>
      </c>
      <c r="J5" s="10">
        <f>Tabulka1[[#This Row],[DOTACE (celkem)]]/Tabulka1[[#This Row],[ CELKOVÉ UZNATELNÉ NÁKLADY]]</f>
        <v>0.69899999999999995</v>
      </c>
      <c r="K5" s="3" t="s">
        <v>55</v>
      </c>
    </row>
    <row r="6" spans="1:11" ht="30" x14ac:dyDescent="0.25">
      <c r="A6" s="11">
        <v>33</v>
      </c>
      <c r="B6" s="8" t="s">
        <v>15</v>
      </c>
      <c r="C6" s="3" t="s">
        <v>4</v>
      </c>
      <c r="D6" s="12" t="s">
        <v>16</v>
      </c>
      <c r="E6" s="3" t="s">
        <v>17</v>
      </c>
      <c r="F6" s="6">
        <v>1100000</v>
      </c>
      <c r="G6" s="7">
        <f>Tabulka1[[#This Row],[DOTACE (investiční část)]]+Tabulka1[[#This Row],[DOTACE (neinvestiční část)]]</f>
        <v>100000</v>
      </c>
      <c r="H6" s="6">
        <v>0</v>
      </c>
      <c r="I6" s="6">
        <v>100000</v>
      </c>
      <c r="J6" s="10">
        <f>Tabulka1[[#This Row],[DOTACE (celkem)]]/Tabulka1[[#This Row],[ CELKOVÉ UZNATELNÉ NÁKLADY]]</f>
        <v>9.0909090909090912E-2</v>
      </c>
      <c r="K6" s="3" t="s">
        <v>56</v>
      </c>
    </row>
    <row r="7" spans="1:11" ht="44.25" customHeight="1" x14ac:dyDescent="0.25">
      <c r="A7" s="4">
        <v>8</v>
      </c>
      <c r="B7" s="8" t="s">
        <v>30</v>
      </c>
      <c r="C7" s="3" t="s">
        <v>4</v>
      </c>
      <c r="D7" s="12" t="s">
        <v>31</v>
      </c>
      <c r="E7" s="3" t="s">
        <v>32</v>
      </c>
      <c r="F7" s="6">
        <v>128700</v>
      </c>
      <c r="G7" s="7">
        <f>Tabulka1[[#This Row],[DOTACE (investiční část)]]+Tabulka1[[#This Row],[DOTACE (neinvestiční část)]]</f>
        <v>90000</v>
      </c>
      <c r="H7" s="6">
        <v>0</v>
      </c>
      <c r="I7" s="6">
        <v>90000</v>
      </c>
      <c r="J7" s="10">
        <f>Tabulka1[[#This Row],[DOTACE (celkem)]]/Tabulka1[[#This Row],[ CELKOVÉ UZNATELNÉ NÁKLADY]]</f>
        <v>0.69930069930069927</v>
      </c>
      <c r="K7" s="3" t="s">
        <v>33</v>
      </c>
    </row>
    <row r="8" spans="1:11" ht="44.25" customHeight="1" x14ac:dyDescent="0.25">
      <c r="A8" s="4">
        <v>54</v>
      </c>
      <c r="B8" s="8" t="s">
        <v>41</v>
      </c>
      <c r="C8" s="3" t="s">
        <v>4</v>
      </c>
      <c r="D8" s="12" t="s">
        <v>42</v>
      </c>
      <c r="E8" s="3" t="s">
        <v>43</v>
      </c>
      <c r="F8" s="6">
        <v>161000</v>
      </c>
      <c r="G8" s="7">
        <f>Tabulka1[[#This Row],[DOTACE (investiční část)]]+Tabulka1[[#This Row],[DOTACE (neinvestiční část)]]</f>
        <v>100000</v>
      </c>
      <c r="H8" s="6">
        <v>0</v>
      </c>
      <c r="I8" s="6">
        <v>100000</v>
      </c>
      <c r="J8" s="10">
        <f>Tabulka1[[#This Row],[DOTACE (celkem)]]/Tabulka1[[#This Row],[ CELKOVÉ UZNATELNÉ NÁKLADY]]</f>
        <v>0.6211180124223602</v>
      </c>
      <c r="K8" s="3" t="s">
        <v>33</v>
      </c>
    </row>
    <row r="9" spans="1:11" ht="43.5" customHeight="1" x14ac:dyDescent="0.25">
      <c r="A9" s="4">
        <v>46</v>
      </c>
      <c r="B9" s="8" t="s">
        <v>44</v>
      </c>
      <c r="C9" s="3" t="s">
        <v>4</v>
      </c>
      <c r="D9" s="12" t="s">
        <v>45</v>
      </c>
      <c r="E9" s="3" t="s">
        <v>46</v>
      </c>
      <c r="F9" s="6">
        <v>875000</v>
      </c>
      <c r="G9" s="7">
        <f>Tabulka1[[#This Row],[DOTACE (investiční část)]]+Tabulka1[[#This Row],[DOTACE (neinvestiční část)]]</f>
        <v>100000</v>
      </c>
      <c r="H9" s="6">
        <v>0</v>
      </c>
      <c r="I9" s="6">
        <v>100000</v>
      </c>
      <c r="J9" s="10">
        <f>Tabulka1[[#This Row],[DOTACE (celkem)]]/Tabulka1[[#This Row],[ CELKOVÉ UZNATELNÉ NÁKLADY]]</f>
        <v>0.11428571428571428</v>
      </c>
      <c r="K9" s="3" t="s">
        <v>33</v>
      </c>
    </row>
    <row r="10" spans="1:11" ht="45" x14ac:dyDescent="0.25">
      <c r="A10" s="4">
        <v>34</v>
      </c>
      <c r="B10" s="8" t="s">
        <v>47</v>
      </c>
      <c r="C10" s="3" t="s">
        <v>1</v>
      </c>
      <c r="D10" s="12" t="s">
        <v>48</v>
      </c>
      <c r="E10" s="3" t="s">
        <v>49</v>
      </c>
      <c r="F10" s="6">
        <v>149700</v>
      </c>
      <c r="G10" s="7">
        <f>Tabulka1[[#This Row],[DOTACE (investiční část)]]+Tabulka1[[#This Row],[DOTACE (neinvestiční část)]]</f>
        <v>100000</v>
      </c>
      <c r="H10" s="6">
        <v>100000</v>
      </c>
      <c r="I10" s="6">
        <v>0</v>
      </c>
      <c r="J10" s="10">
        <f>Tabulka1[[#This Row],[DOTACE (celkem)]]/Tabulka1[[#This Row],[ CELKOVÉ UZNATELNÉ NÁKLADY]]</f>
        <v>0.66800267201068808</v>
      </c>
      <c r="K10" s="3" t="s">
        <v>33</v>
      </c>
    </row>
    <row r="11" spans="1:11" ht="43.5" customHeight="1" x14ac:dyDescent="0.25">
      <c r="A11" s="4">
        <v>62</v>
      </c>
      <c r="B11" s="8" t="s">
        <v>50</v>
      </c>
      <c r="C11" s="3" t="s">
        <v>4</v>
      </c>
      <c r="D11" s="12" t="s">
        <v>51</v>
      </c>
      <c r="E11" s="3" t="s">
        <v>50</v>
      </c>
      <c r="F11" s="6">
        <v>100000</v>
      </c>
      <c r="G11" s="7">
        <f>Tabulka1[[#This Row],[DOTACE (investiční část)]]+Tabulka1[[#This Row],[DOTACE (neinvestiční část)]]</f>
        <v>70000</v>
      </c>
      <c r="H11" s="6">
        <v>0</v>
      </c>
      <c r="I11" s="6">
        <v>70000</v>
      </c>
      <c r="J11" s="10">
        <f>Tabulka1[[#This Row],[DOTACE (celkem)]]/Tabulka1[[#This Row],[ CELKOVÉ UZNATELNÉ NÁKLADY]]</f>
        <v>0.7</v>
      </c>
      <c r="K11" s="3" t="s">
        <v>33</v>
      </c>
    </row>
    <row r="12" spans="1:11" ht="45" x14ac:dyDescent="0.25">
      <c r="A12" s="4">
        <v>25</v>
      </c>
      <c r="B12" s="8" t="s">
        <v>34</v>
      </c>
      <c r="C12" s="3" t="s">
        <v>1</v>
      </c>
      <c r="D12" s="12" t="s">
        <v>35</v>
      </c>
      <c r="E12" s="3" t="s">
        <v>36</v>
      </c>
      <c r="F12" s="6">
        <v>169500</v>
      </c>
      <c r="G12" s="7">
        <f>Tabulka1[[#This Row],[DOTACE (investiční část)]]+Tabulka1[[#This Row],[DOTACE (neinvestiční část)]]</f>
        <v>100000</v>
      </c>
      <c r="H12" s="6">
        <v>32000</v>
      </c>
      <c r="I12" s="6">
        <v>68000</v>
      </c>
      <c r="J12" s="10">
        <f>Tabulka1[[#This Row],[DOTACE (celkem)]]/Tabulka1[[#This Row],[ CELKOVÉ UZNATELNÉ NÁKLADY]]</f>
        <v>0.58997050147492625</v>
      </c>
      <c r="K12" s="3" t="s">
        <v>40</v>
      </c>
    </row>
    <row r="13" spans="1:11" ht="30" x14ac:dyDescent="0.25">
      <c r="A13" s="4">
        <v>14</v>
      </c>
      <c r="B13" s="8" t="s">
        <v>37</v>
      </c>
      <c r="C13" s="3" t="s">
        <v>4</v>
      </c>
      <c r="D13" s="12" t="s">
        <v>38</v>
      </c>
      <c r="E13" s="3" t="s">
        <v>39</v>
      </c>
      <c r="F13" s="6">
        <v>412000</v>
      </c>
      <c r="G13" s="7">
        <f>Tabulka1[[#This Row],[DOTACE (investiční část)]]+Tabulka1[[#This Row],[DOTACE (neinvestiční část)]]</f>
        <v>100000</v>
      </c>
      <c r="H13" s="6">
        <v>0</v>
      </c>
      <c r="I13" s="6">
        <v>100000</v>
      </c>
      <c r="J13" s="10">
        <f>Tabulka1[[#This Row],[DOTACE (celkem)]]/Tabulka1[[#This Row],[ CELKOVÉ UZNATELNÉ NÁKLADY]]</f>
        <v>0.24271844660194175</v>
      </c>
      <c r="K13" s="3" t="s">
        <v>40</v>
      </c>
    </row>
    <row r="14" spans="1:11" ht="45" x14ac:dyDescent="0.25">
      <c r="A14" s="4">
        <v>63</v>
      </c>
      <c r="B14" s="8" t="s">
        <v>52</v>
      </c>
      <c r="C14" s="3" t="s">
        <v>1</v>
      </c>
      <c r="D14" s="12" t="s">
        <v>53</v>
      </c>
      <c r="E14" s="3" t="s">
        <v>54</v>
      </c>
      <c r="F14" s="6">
        <v>102000</v>
      </c>
      <c r="G14" s="7">
        <f>Tabulka1[[#This Row],[DOTACE (investiční část)]]+Tabulka1[[#This Row],[DOTACE (neinvestiční část)]]</f>
        <v>71000</v>
      </c>
      <c r="H14" s="6">
        <v>0</v>
      </c>
      <c r="I14" s="6">
        <v>71000</v>
      </c>
      <c r="J14" s="10">
        <f>Tabulka1[[#This Row],[DOTACE (celkem)]]/Tabulka1[[#This Row],[ CELKOVÉ UZNATELNÉ NÁKLADY]]</f>
        <v>0.69607843137254899</v>
      </c>
      <c r="K14" s="3" t="s">
        <v>40</v>
      </c>
    </row>
    <row r="15" spans="1:11" x14ac:dyDescent="0.25">
      <c r="A15" t="s">
        <v>28</v>
      </c>
      <c r="B15" s="2">
        <f>SUBTOTAL(103,Tabulka1[ŽADATEL])</f>
        <v>13</v>
      </c>
      <c r="G15" s="1">
        <f>SUBTOTAL(109,Tabulka1[DOTACE (celkem)])</f>
        <v>1170900</v>
      </c>
    </row>
  </sheetData>
  <dataValidations disablePrompts="1" count="1">
    <dataValidation type="list" allowBlank="1" showInputMessage="1" showErrorMessage="1" sqref="C2:C5 C8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Header>&amp;LPříloha č. 4_Seznam žadatelů nenavržených pro poskytnutí dotací – Voucher pro začínající firmy (DT 1)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9B5A31-26EA-4909-B0B8-EEC0BA3B8F1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32bf68d-6f68-4e32-bbd9-660cee6f1f2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2021-05-17T09:53:52Z</cp:lastPrinted>
  <dcterms:created xsi:type="dcterms:W3CDTF">2021-04-17T13:21:56Z</dcterms:created>
  <dcterms:modified xsi:type="dcterms:W3CDTF">2021-06-03T11:17:44Z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