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6" windowWidth="15480" windowHeight="6948" activeTab="0"/>
  </bookViews>
  <sheets>
    <sheet name="náhradníci" sheetId="1" r:id="rId1"/>
  </sheets>
  <definedNames>
    <definedName name="_xlnm.Print_Titles" localSheetId="0">'náhradníci'!$2:$2</definedName>
    <definedName name="_xlnm.Print_Area" localSheetId="0">'náhradníci'!$A$1:$P$15</definedName>
  </definedNames>
  <calcPr fullCalcOnLoad="1"/>
</workbook>
</file>

<file path=xl/sharedStrings.xml><?xml version="1.0" encoding="utf-8"?>
<sst xmlns="http://schemas.openxmlformats.org/spreadsheetml/2006/main" count="168" uniqueCount="91">
  <si>
    <t>Název žadatele</t>
  </si>
  <si>
    <t>Název projektu</t>
  </si>
  <si>
    <t>Doba realizace projektu</t>
  </si>
  <si>
    <t>% spoluúčast dotace na CUN</t>
  </si>
  <si>
    <t>Celkové uznatelné náklady projektu     (v Kč)</t>
  </si>
  <si>
    <t>Právní forma žadatele</t>
  </si>
  <si>
    <t>Poř. č.</t>
  </si>
  <si>
    <t>neinvestiční</t>
  </si>
  <si>
    <t>Slezská diakonie</t>
  </si>
  <si>
    <t>65468562</t>
  </si>
  <si>
    <t>obecně prospěšná společnost</t>
  </si>
  <si>
    <t>Č. žádosti</t>
  </si>
  <si>
    <t>Kód dotačního titulu</t>
  </si>
  <si>
    <t>Druh dotace</t>
  </si>
  <si>
    <t>společnost s ručením omezeným</t>
  </si>
  <si>
    <t>spolek</t>
  </si>
  <si>
    <t>Počet bodů</t>
  </si>
  <si>
    <t>KAFIRA o.p.s.</t>
  </si>
  <si>
    <t>26588773</t>
  </si>
  <si>
    <t>Identifikátor</t>
  </si>
  <si>
    <t>Veřejná podpora</t>
  </si>
  <si>
    <t xml:space="preserve"> -</t>
  </si>
  <si>
    <t>04537386</t>
  </si>
  <si>
    <t>BOTUMY s. r. o.</t>
  </si>
  <si>
    <t>06279333</t>
  </si>
  <si>
    <t>Prádelna PRAPOS s. r. o.</t>
  </si>
  <si>
    <t>IČO</t>
  </si>
  <si>
    <t xml:space="preserve">     -</t>
  </si>
  <si>
    <t>27002144</t>
  </si>
  <si>
    <t>THeatr ludem, z. s.</t>
  </si>
  <si>
    <t>evidovaná právnická osoba dle zákona č. 3/2002 Sb.</t>
  </si>
  <si>
    <t>Charita Frenštát pod Radhoštěm</t>
  </si>
  <si>
    <t>49590588</t>
  </si>
  <si>
    <t>PRAPOS, z.s.</t>
  </si>
  <si>
    <t>27011283</t>
  </si>
  <si>
    <t>Zaměstnávání osob se zdravotním postižením v chráněné dílně</t>
  </si>
  <si>
    <t>Zaměstnávání lidí s duševním onemocněním v sociálním podniku BOTUMY s.r.o.</t>
  </si>
  <si>
    <t>JONÁŠŮV SPOLEK, z. s.</t>
  </si>
  <si>
    <t>05476186</t>
  </si>
  <si>
    <t xml:space="preserve">Schválená dotace v Kč </t>
  </si>
  <si>
    <t>1. 1. - 31. 12. 2021</t>
  </si>
  <si>
    <t>KPVP 1/21</t>
  </si>
  <si>
    <t>KPVP 3/21</t>
  </si>
  <si>
    <t>KPVP 4/21</t>
  </si>
  <si>
    <t>KPVP 5/21</t>
  </si>
  <si>
    <t>27/21</t>
  </si>
  <si>
    <t>24/21</t>
  </si>
  <si>
    <t>34/21</t>
  </si>
  <si>
    <t>30/21</t>
  </si>
  <si>
    <t>41/21</t>
  </si>
  <si>
    <t>25/21</t>
  </si>
  <si>
    <t>39/21</t>
  </si>
  <si>
    <t>10/21</t>
  </si>
  <si>
    <t>07/21</t>
  </si>
  <si>
    <t>19/21</t>
  </si>
  <si>
    <t>Terapeutický pobyt pro osoby s autismem a jejich pečující rodiče s onkologickým zatížením</t>
  </si>
  <si>
    <t>Centrum pro rodinu a sociální péči z. s.</t>
  </si>
  <si>
    <t>Zvyšování informovanosti osob se zdravotním postižením a osob o ně pečujících prostřednictvím informačních brožur</t>
  </si>
  <si>
    <t>23/21</t>
  </si>
  <si>
    <t>Společně s KAFIROU 2021</t>
  </si>
  <si>
    <t>KAFIRA rodinám 2021</t>
  </si>
  <si>
    <t>Přeprava osob se zdravotním postižením 2021</t>
  </si>
  <si>
    <t>Pracovní příprava osob se zdravotním  postižením</t>
  </si>
  <si>
    <t>Senior přeprava a přeprava pro osoby se zdravotním postižením 2021</t>
  </si>
  <si>
    <t>28/21</t>
  </si>
  <si>
    <t>Prádelna Havířov - zaměstnávání osob se zdravotním postižením</t>
  </si>
  <si>
    <t>38/21</t>
  </si>
  <si>
    <t>Terapie loutkou 2021</t>
  </si>
  <si>
    <t>ŽEBŘÍK obecně prospěšná společnost</t>
  </si>
  <si>
    <t>28565029</t>
  </si>
  <si>
    <t>Podpora rodin pečujících o osobu s mentálním postižením a autismem.</t>
  </si>
  <si>
    <t>Už NE v jednom kolotoči</t>
  </si>
  <si>
    <t>vyrovnávací platba dle pověření, číslo smlouvy 07832/2020/SOC ze dne 6. 11. 2020</t>
  </si>
  <si>
    <t>vyrovnávací platba dle pověření, číslo smlouvy 06540/2020/SOC ze dne 13.10.2020</t>
  </si>
  <si>
    <t>vyrovnávací platba dle pověření, číslo smlouvy 06287/2020/SOC ze dne 13.10.2020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</si>
  <si>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</si>
  <si>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</si>
  <si>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</si>
  <si>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</si>
  <si>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</si>
  <si>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</si>
  <si>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</si>
  <si>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</si>
  <si>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</si>
  <si>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</si>
  <si>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</si>
  <si>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</si>
  <si>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</si>
  <si>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Důvod neposkytnutí dotace</t>
  </si>
  <si>
    <t>Na základě dosažené výše bodového ohodnocení žádosti a nedostatku finančních prostředků.</t>
  </si>
  <si>
    <t>Pořadník náhradních žadatelů na poskytnutí účelových dotací z rozpočtu kraje v Programu realizace specifických aktivit Moravskoslezského krajského plánu vyrovnávání příležitostí pro občany se zdravotním postižením na rok 2021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</si>
</sst>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b/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9" fontId="0" fillId="0" borderId="0" xfId="48" applyFill="1" applyAlignment="1">
      <alignment/>
    </xf>
    <xf numFmtId="9" fontId="1" fillId="13" borderId="10" xfId="48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 shrinkToFit="1"/>
    </xf>
    <xf numFmtId="49" fontId="5" fillId="13" borderId="1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64" zoomScaleNormal="64" zoomScaleSheetLayoutView="100" zoomScalePageLayoutView="0" workbookViewId="0" topLeftCell="A13">
      <selection activeCell="H25" sqref="H25"/>
    </sheetView>
  </sheetViews>
  <sheetFormatPr defaultColWidth="4.625" defaultRowHeight="12.75"/>
  <cols>
    <col min="1" max="1" width="6.00390625" style="0" customWidth="1"/>
    <col min="2" max="2" width="9.50390625" style="0" customWidth="1"/>
    <col min="3" max="3" width="10.375" style="0" customWidth="1"/>
    <col min="4" max="4" width="25.50390625" style="0" customWidth="1"/>
    <col min="5" max="5" width="11.625" style="4" customWidth="1"/>
    <col min="6" max="6" width="12.50390625" style="0" customWidth="1"/>
    <col min="7" max="7" width="18.625" style="0" customWidth="1"/>
    <col min="8" max="8" width="12.125" style="0" customWidth="1"/>
    <col min="9" max="9" width="12.50390625" style="0" customWidth="1"/>
    <col min="10" max="10" width="12.375" style="0" customWidth="1"/>
    <col min="11" max="11" width="11.875" style="0" customWidth="1"/>
    <col min="12" max="12" width="14.50390625" style="2" customWidth="1"/>
    <col min="13" max="13" width="11.625" style="2" customWidth="1"/>
    <col min="14" max="14" width="14.875" style="1" customWidth="1"/>
    <col min="15" max="15" width="9.50390625" style="0" customWidth="1"/>
    <col min="16" max="16" width="21.50390625" style="0" customWidth="1"/>
  </cols>
  <sheetData>
    <row r="1" spans="1:16" s="15" customFormat="1" ht="43.5" customHeight="1">
      <c r="A1" s="20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7" customFormat="1" ht="51" customHeight="1">
      <c r="A2" s="18" t="s">
        <v>6</v>
      </c>
      <c r="B2" s="18" t="s">
        <v>11</v>
      </c>
      <c r="C2" s="18" t="s">
        <v>12</v>
      </c>
      <c r="D2" s="18" t="s">
        <v>0</v>
      </c>
      <c r="E2" s="18" t="s">
        <v>26</v>
      </c>
      <c r="F2" s="18" t="s">
        <v>5</v>
      </c>
      <c r="G2" s="18" t="s">
        <v>1</v>
      </c>
      <c r="H2" s="18" t="s">
        <v>19</v>
      </c>
      <c r="I2" s="18" t="s">
        <v>20</v>
      </c>
      <c r="J2" s="18" t="s">
        <v>4</v>
      </c>
      <c r="K2" s="18" t="s">
        <v>3</v>
      </c>
      <c r="L2" s="18" t="s">
        <v>39</v>
      </c>
      <c r="M2" s="18" t="s">
        <v>13</v>
      </c>
      <c r="N2" s="18" t="s">
        <v>2</v>
      </c>
      <c r="O2" s="18" t="s">
        <v>16</v>
      </c>
      <c r="P2" s="18" t="s">
        <v>88</v>
      </c>
    </row>
    <row r="3" spans="1:16" s="14" customFormat="1" ht="68.25" customHeight="1">
      <c r="A3" s="8" t="s">
        <v>75</v>
      </c>
      <c r="B3" s="9" t="s">
        <v>48</v>
      </c>
      <c r="C3" s="9" t="s">
        <v>44</v>
      </c>
      <c r="D3" s="9" t="s">
        <v>33</v>
      </c>
      <c r="E3" s="9" t="s">
        <v>34</v>
      </c>
      <c r="F3" s="10" t="s">
        <v>15</v>
      </c>
      <c r="G3" s="9" t="s">
        <v>61</v>
      </c>
      <c r="H3" s="10" t="s">
        <v>21</v>
      </c>
      <c r="I3" s="12" t="s">
        <v>21</v>
      </c>
      <c r="J3" s="11">
        <v>650200</v>
      </c>
      <c r="K3" s="12">
        <f>L3/J3*100</f>
        <v>23.069824669332515</v>
      </c>
      <c r="L3" s="11">
        <v>150000</v>
      </c>
      <c r="M3" s="10" t="s">
        <v>7</v>
      </c>
      <c r="N3" s="11" t="s">
        <v>40</v>
      </c>
      <c r="O3" s="13">
        <v>21</v>
      </c>
      <c r="P3" s="19" t="s">
        <v>89</v>
      </c>
    </row>
    <row r="4" spans="1:16" s="14" customFormat="1" ht="69.75" customHeight="1">
      <c r="A4" s="8" t="s">
        <v>76</v>
      </c>
      <c r="B4" s="9" t="s">
        <v>50</v>
      </c>
      <c r="C4" s="9" t="s">
        <v>43</v>
      </c>
      <c r="D4" s="10" t="s">
        <v>25</v>
      </c>
      <c r="E4" s="9" t="s">
        <v>22</v>
      </c>
      <c r="F4" s="10" t="s">
        <v>14</v>
      </c>
      <c r="G4" s="10" t="s">
        <v>35</v>
      </c>
      <c r="H4" s="10" t="s">
        <v>21</v>
      </c>
      <c r="I4" s="10" t="s">
        <v>21</v>
      </c>
      <c r="J4" s="11">
        <v>6635000</v>
      </c>
      <c r="K4" s="12">
        <f aca="true" t="shared" si="0" ref="K4:K9">L4/J4*100</f>
        <v>4.52147701582517</v>
      </c>
      <c r="L4" s="11">
        <v>300000</v>
      </c>
      <c r="M4" s="11" t="s">
        <v>7</v>
      </c>
      <c r="N4" s="11" t="s">
        <v>40</v>
      </c>
      <c r="O4" s="13">
        <v>21</v>
      </c>
      <c r="P4" s="19" t="s">
        <v>89</v>
      </c>
    </row>
    <row r="5" spans="1:16" s="14" customFormat="1" ht="72" customHeight="1">
      <c r="A5" s="8" t="s">
        <v>77</v>
      </c>
      <c r="B5" s="9" t="s">
        <v>49</v>
      </c>
      <c r="C5" s="9" t="s">
        <v>43</v>
      </c>
      <c r="D5" s="10" t="s">
        <v>23</v>
      </c>
      <c r="E5" s="9" t="s">
        <v>24</v>
      </c>
      <c r="F5" s="10" t="s">
        <v>14</v>
      </c>
      <c r="G5" s="10" t="s">
        <v>36</v>
      </c>
      <c r="H5" s="10" t="s">
        <v>21</v>
      </c>
      <c r="I5" s="10" t="s">
        <v>21</v>
      </c>
      <c r="J5" s="11">
        <v>1345000</v>
      </c>
      <c r="K5" s="12">
        <f t="shared" si="0"/>
        <v>22.304832713754646</v>
      </c>
      <c r="L5" s="11">
        <v>300000</v>
      </c>
      <c r="M5" s="10" t="s">
        <v>7</v>
      </c>
      <c r="N5" s="11" t="s">
        <v>40</v>
      </c>
      <c r="O5" s="13">
        <v>21</v>
      </c>
      <c r="P5" s="19" t="s">
        <v>89</v>
      </c>
    </row>
    <row r="6" spans="1:16" s="15" customFormat="1" ht="72" customHeight="1">
      <c r="A6" s="8" t="s">
        <v>78</v>
      </c>
      <c r="B6" s="9" t="s">
        <v>45</v>
      </c>
      <c r="C6" s="9" t="s">
        <v>44</v>
      </c>
      <c r="D6" s="9" t="s">
        <v>31</v>
      </c>
      <c r="E6" s="9" t="s">
        <v>32</v>
      </c>
      <c r="F6" s="10" t="s">
        <v>30</v>
      </c>
      <c r="G6" s="9" t="s">
        <v>63</v>
      </c>
      <c r="H6" s="10" t="s">
        <v>27</v>
      </c>
      <c r="I6" s="12" t="s">
        <v>21</v>
      </c>
      <c r="J6" s="11">
        <v>665000</v>
      </c>
      <c r="K6" s="12">
        <f t="shared" si="0"/>
        <v>21.052631578947366</v>
      </c>
      <c r="L6" s="11">
        <v>140000</v>
      </c>
      <c r="M6" s="10" t="s">
        <v>7</v>
      </c>
      <c r="N6" s="11" t="s">
        <v>40</v>
      </c>
      <c r="O6" s="13">
        <v>20</v>
      </c>
      <c r="P6" s="19" t="s">
        <v>89</v>
      </c>
    </row>
    <row r="7" spans="1:16" s="15" customFormat="1" ht="94.5" customHeight="1">
      <c r="A7" s="8" t="s">
        <v>79</v>
      </c>
      <c r="B7" s="9" t="s">
        <v>58</v>
      </c>
      <c r="C7" s="9" t="s">
        <v>41</v>
      </c>
      <c r="D7" s="10" t="s">
        <v>17</v>
      </c>
      <c r="E7" s="9" t="s">
        <v>18</v>
      </c>
      <c r="F7" s="10" t="s">
        <v>10</v>
      </c>
      <c r="G7" s="10" t="s">
        <v>59</v>
      </c>
      <c r="H7" s="10">
        <v>1440607</v>
      </c>
      <c r="I7" s="10" t="s">
        <v>72</v>
      </c>
      <c r="J7" s="11">
        <v>106000</v>
      </c>
      <c r="K7" s="12">
        <f t="shared" si="0"/>
        <v>75.47169811320755</v>
      </c>
      <c r="L7" s="11">
        <v>80000</v>
      </c>
      <c r="M7" s="10" t="s">
        <v>7</v>
      </c>
      <c r="N7" s="11" t="s">
        <v>40</v>
      </c>
      <c r="O7" s="13">
        <v>19</v>
      </c>
      <c r="P7" s="19" t="s">
        <v>89</v>
      </c>
    </row>
    <row r="8" spans="1:16" s="15" customFormat="1" ht="99.75" customHeight="1">
      <c r="A8" s="8" t="s">
        <v>80</v>
      </c>
      <c r="B8" s="9" t="s">
        <v>46</v>
      </c>
      <c r="C8" s="9" t="s">
        <v>41</v>
      </c>
      <c r="D8" s="10" t="s">
        <v>17</v>
      </c>
      <c r="E8" s="9" t="s">
        <v>18</v>
      </c>
      <c r="F8" s="10" t="s">
        <v>10</v>
      </c>
      <c r="G8" s="10" t="s">
        <v>60</v>
      </c>
      <c r="H8" s="10">
        <v>3459300</v>
      </c>
      <c r="I8" s="10" t="s">
        <v>72</v>
      </c>
      <c r="J8" s="11">
        <v>108000</v>
      </c>
      <c r="K8" s="12">
        <f t="shared" si="0"/>
        <v>74.07407407407408</v>
      </c>
      <c r="L8" s="11">
        <v>80000</v>
      </c>
      <c r="M8" s="10" t="s">
        <v>7</v>
      </c>
      <c r="N8" s="11" t="s">
        <v>40</v>
      </c>
      <c r="O8" s="13">
        <v>19</v>
      </c>
      <c r="P8" s="19" t="s">
        <v>89</v>
      </c>
    </row>
    <row r="9" spans="1:16" s="14" customFormat="1" ht="84" customHeight="1">
      <c r="A9" s="8" t="s">
        <v>81</v>
      </c>
      <c r="B9" s="9" t="s">
        <v>53</v>
      </c>
      <c r="C9" s="9" t="s">
        <v>41</v>
      </c>
      <c r="D9" s="10" t="s">
        <v>37</v>
      </c>
      <c r="E9" s="9" t="s">
        <v>38</v>
      </c>
      <c r="F9" s="10" t="s">
        <v>15</v>
      </c>
      <c r="G9" s="10" t="s">
        <v>55</v>
      </c>
      <c r="H9" s="8" t="s">
        <v>21</v>
      </c>
      <c r="I9" s="10" t="s">
        <v>21</v>
      </c>
      <c r="J9" s="11">
        <v>108400</v>
      </c>
      <c r="K9" s="12">
        <f t="shared" si="0"/>
        <v>73.80073800738008</v>
      </c>
      <c r="L9" s="11">
        <v>80000</v>
      </c>
      <c r="M9" s="10" t="s">
        <v>7</v>
      </c>
      <c r="N9" s="11" t="s">
        <v>40</v>
      </c>
      <c r="O9" s="13">
        <v>17</v>
      </c>
      <c r="P9" s="19" t="s">
        <v>89</v>
      </c>
    </row>
    <row r="10" spans="1:16" s="15" customFormat="1" ht="69.75" customHeight="1">
      <c r="A10" s="8" t="s">
        <v>82</v>
      </c>
      <c r="B10" s="9" t="s">
        <v>64</v>
      </c>
      <c r="C10" s="9" t="s">
        <v>43</v>
      </c>
      <c r="D10" s="10" t="s">
        <v>25</v>
      </c>
      <c r="E10" s="9" t="s">
        <v>22</v>
      </c>
      <c r="F10" s="10" t="s">
        <v>14</v>
      </c>
      <c r="G10" s="10" t="s">
        <v>65</v>
      </c>
      <c r="H10" s="10" t="s">
        <v>21</v>
      </c>
      <c r="I10" s="10" t="s">
        <v>21</v>
      </c>
      <c r="J10" s="11">
        <v>2528000</v>
      </c>
      <c r="K10" s="12">
        <v>11.87</v>
      </c>
      <c r="L10" s="11">
        <v>300000</v>
      </c>
      <c r="M10" s="11" t="s">
        <v>7</v>
      </c>
      <c r="N10" s="11" t="s">
        <v>40</v>
      </c>
      <c r="O10" s="13">
        <v>17</v>
      </c>
      <c r="P10" s="19" t="s">
        <v>89</v>
      </c>
    </row>
    <row r="11" spans="1:16" s="15" customFormat="1" ht="104.25" customHeight="1">
      <c r="A11" s="8" t="s">
        <v>83</v>
      </c>
      <c r="B11" s="9" t="s">
        <v>51</v>
      </c>
      <c r="C11" s="9" t="s">
        <v>41</v>
      </c>
      <c r="D11" s="10" t="s">
        <v>68</v>
      </c>
      <c r="E11" s="9" t="s">
        <v>69</v>
      </c>
      <c r="F11" s="10" t="s">
        <v>10</v>
      </c>
      <c r="G11" s="10" t="s">
        <v>70</v>
      </c>
      <c r="H11" s="10">
        <v>3371975</v>
      </c>
      <c r="I11" s="10" t="s">
        <v>73</v>
      </c>
      <c r="J11" s="11">
        <v>50000</v>
      </c>
      <c r="K11" s="12">
        <f>L11/J11*100</f>
        <v>80</v>
      </c>
      <c r="L11" s="11">
        <v>40000</v>
      </c>
      <c r="M11" s="10" t="s">
        <v>7</v>
      </c>
      <c r="N11" s="11" t="s">
        <v>40</v>
      </c>
      <c r="O11" s="13">
        <v>16</v>
      </c>
      <c r="P11" s="19" t="s">
        <v>89</v>
      </c>
    </row>
    <row r="12" spans="1:16" s="15" customFormat="1" ht="71.25" customHeight="1">
      <c r="A12" s="8" t="s">
        <v>84</v>
      </c>
      <c r="B12" s="9" t="s">
        <v>47</v>
      </c>
      <c r="C12" s="9" t="s">
        <v>41</v>
      </c>
      <c r="D12" s="10" t="s">
        <v>8</v>
      </c>
      <c r="E12" s="9" t="s">
        <v>9</v>
      </c>
      <c r="F12" s="10" t="s">
        <v>30</v>
      </c>
      <c r="G12" s="10" t="s">
        <v>71</v>
      </c>
      <c r="H12" s="10" t="s">
        <v>21</v>
      </c>
      <c r="I12" s="10" t="s">
        <v>21</v>
      </c>
      <c r="J12" s="11">
        <v>100000</v>
      </c>
      <c r="K12" s="12">
        <f>L12/J12*100</f>
        <v>80</v>
      </c>
      <c r="L12" s="11">
        <v>80000</v>
      </c>
      <c r="M12" s="10" t="s">
        <v>7</v>
      </c>
      <c r="N12" s="11" t="s">
        <v>40</v>
      </c>
      <c r="O12" s="13">
        <v>15</v>
      </c>
      <c r="P12" s="19" t="s">
        <v>89</v>
      </c>
    </row>
    <row r="13" spans="1:16" s="14" customFormat="1" ht="66">
      <c r="A13" s="8" t="s">
        <v>85</v>
      </c>
      <c r="B13" s="9" t="s">
        <v>66</v>
      </c>
      <c r="C13" s="9" t="s">
        <v>41</v>
      </c>
      <c r="D13" s="10" t="s">
        <v>29</v>
      </c>
      <c r="E13" s="9" t="s">
        <v>28</v>
      </c>
      <c r="F13" s="10" t="s">
        <v>15</v>
      </c>
      <c r="G13" s="10" t="s">
        <v>67</v>
      </c>
      <c r="H13" s="10" t="s">
        <v>21</v>
      </c>
      <c r="I13" s="12" t="s">
        <v>21</v>
      </c>
      <c r="J13" s="11">
        <v>467000</v>
      </c>
      <c r="K13" s="12">
        <f>L13/J13*100</f>
        <v>9.635974304068522</v>
      </c>
      <c r="L13" s="11">
        <v>45000</v>
      </c>
      <c r="M13" s="10" t="s">
        <v>7</v>
      </c>
      <c r="N13" s="11" t="s">
        <v>40</v>
      </c>
      <c r="O13" s="13">
        <v>15</v>
      </c>
      <c r="P13" s="19" t="s">
        <v>89</v>
      </c>
    </row>
    <row r="14" spans="1:16" s="14" customFormat="1" ht="105" customHeight="1">
      <c r="A14" s="8" t="s">
        <v>86</v>
      </c>
      <c r="B14" s="9" t="s">
        <v>52</v>
      </c>
      <c r="C14" s="9" t="s">
        <v>41</v>
      </c>
      <c r="D14" s="10" t="s">
        <v>56</v>
      </c>
      <c r="E14" s="10">
        <v>48804517</v>
      </c>
      <c r="F14" s="10" t="s">
        <v>15</v>
      </c>
      <c r="G14" s="10" t="s">
        <v>57</v>
      </c>
      <c r="H14" s="10">
        <v>6458001</v>
      </c>
      <c r="I14" s="12" t="s">
        <v>74</v>
      </c>
      <c r="J14" s="11">
        <v>100000</v>
      </c>
      <c r="K14" s="12">
        <f>L14/J14*100</f>
        <v>80</v>
      </c>
      <c r="L14" s="11">
        <v>80000</v>
      </c>
      <c r="M14" s="10" t="s">
        <v>7</v>
      </c>
      <c r="N14" s="11" t="s">
        <v>40</v>
      </c>
      <c r="O14" s="13">
        <v>12</v>
      </c>
      <c r="P14" s="19" t="s">
        <v>89</v>
      </c>
    </row>
    <row r="15" spans="1:16" s="15" customFormat="1" ht="72" customHeight="1">
      <c r="A15" s="8" t="s">
        <v>87</v>
      </c>
      <c r="B15" s="9" t="s">
        <v>54</v>
      </c>
      <c r="C15" s="9" t="s">
        <v>42</v>
      </c>
      <c r="D15" s="10" t="s">
        <v>25</v>
      </c>
      <c r="E15" s="9" t="s">
        <v>22</v>
      </c>
      <c r="F15" s="10" t="s">
        <v>14</v>
      </c>
      <c r="G15" s="10" t="s">
        <v>62</v>
      </c>
      <c r="H15" s="10" t="s">
        <v>21</v>
      </c>
      <c r="I15" s="10" t="s">
        <v>21</v>
      </c>
      <c r="J15" s="11">
        <v>345000</v>
      </c>
      <c r="K15" s="12">
        <f>L15/J15*100</f>
        <v>57.971014492753625</v>
      </c>
      <c r="L15" s="11">
        <v>200000</v>
      </c>
      <c r="M15" s="11" t="s">
        <v>7</v>
      </c>
      <c r="N15" s="11" t="s">
        <v>40</v>
      </c>
      <c r="O15" s="13">
        <v>12</v>
      </c>
      <c r="P15" s="16" t="s">
        <v>89</v>
      </c>
    </row>
    <row r="16" spans="1:13" ht="17.25">
      <c r="A16" s="5"/>
      <c r="B16" s="6"/>
      <c r="C16" s="6"/>
      <c r="D16" s="6"/>
      <c r="E16" s="6"/>
      <c r="F16" s="6"/>
      <c r="G16" s="6"/>
      <c r="H16" s="6"/>
      <c r="I16" s="6"/>
      <c r="L16" s="3"/>
      <c r="M16" s="3"/>
    </row>
    <row r="17" spans="5:14" ht="12.75">
      <c r="E17"/>
      <c r="K17" s="23"/>
      <c r="L17" s="3"/>
      <c r="M17" s="7"/>
      <c r="N17"/>
    </row>
    <row r="18" spans="5:14" ht="12.75">
      <c r="E18"/>
      <c r="L18" s="3"/>
      <c r="M18" s="3"/>
      <c r="N18"/>
    </row>
    <row r="20" ht="12.75">
      <c r="H20" s="22"/>
    </row>
  </sheetData>
  <sheetProtection/>
  <mergeCells count="1">
    <mergeCell ref="A1:P1"/>
  </mergeCells>
  <printOptions horizontalCentered="1"/>
  <pageMargins left="0.1968503937007874" right="0.1968503937007874" top="0.2755905511811024" bottom="0.33" header="0.28" footer="0.16"/>
  <pageSetup fitToHeight="0" fitToWidth="1" horizontalDpi="600" verticalDpi="600" orientation="landscape" paperSize="9" scale="6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2021-02-12T09:56:47Z</cp:lastPrinted>
  <dcterms:created xsi:type="dcterms:W3CDTF">2008-05-07T05:55:04Z</dcterms:created>
  <dcterms:modified xsi:type="dcterms:W3CDTF">2021-02-26T13:40:21Z</dcterms:modified>
  <cp:category/>
  <cp:version/>
  <cp:contentType/>
  <cp:contentStatus/>
</cp:coreProperties>
</file>