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1\PZS 2021\Materiál_schválení_RK\"/>
    </mc:Choice>
  </mc:AlternateContent>
  <xr:revisionPtr revIDLastSave="0" documentId="13_ncr:1_{01ED95D5-00CE-4EAB-A285-EDD5B7B1FF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ZS 2021_Př. č. 2_Náhradníci" sheetId="4" r:id="rId1"/>
  </sheets>
  <definedNames>
    <definedName name="_xlnm._FilterDatabase" localSheetId="0" hidden="1">'PZS 2021_Př. č. 2_Náhradníci'!$B$2:$M$33</definedName>
    <definedName name="_xlnm.Print_Titles" localSheetId="0">'PZS 2021_Př. č. 2_Náhradníci'!$2:$2</definedName>
    <definedName name="_xlnm.Print_Area" localSheetId="0">'PZS 2021_Př. č. 2_Náhradníci'!$A$1:$M$34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4" l="1"/>
  <c r="H30" i="4"/>
  <c r="H28" i="4"/>
  <c r="H10" i="4"/>
  <c r="H7" i="4"/>
  <c r="H18" i="4"/>
  <c r="H27" i="4"/>
  <c r="H12" i="4"/>
  <c r="H9" i="4"/>
  <c r="H26" i="4"/>
  <c r="H11" i="4"/>
  <c r="H25" i="4"/>
  <c r="H31" i="4"/>
  <c r="H23" i="4"/>
  <c r="H22" i="4"/>
  <c r="H6" i="4"/>
  <c r="H16" i="4"/>
  <c r="H32" i="4"/>
  <c r="H24" i="4"/>
  <c r="H8" i="4"/>
  <c r="H5" i="4"/>
  <c r="H17" i="4"/>
  <c r="H14" i="4"/>
  <c r="H4" i="4"/>
  <c r="H3" i="4"/>
  <c r="H29" i="4"/>
  <c r="H19" i="4"/>
  <c r="H15" i="4"/>
  <c r="H20" i="4"/>
  <c r="H13" i="4"/>
  <c r="H21" i="4"/>
</calcChain>
</file>

<file path=xl/sharedStrings.xml><?xml version="1.0" encoding="utf-8"?>
<sst xmlns="http://schemas.openxmlformats.org/spreadsheetml/2006/main" count="293" uniqueCount="181">
  <si>
    <t>Č.   žádosti</t>
  </si>
  <si>
    <t>Název žadatele</t>
  </si>
  <si>
    <t>IČ</t>
  </si>
  <si>
    <t>Právní forma žadatele</t>
  </si>
  <si>
    <t>Název projektu</t>
  </si>
  <si>
    <t>Celkové uznatelné náklady projektu     (v Kč)</t>
  </si>
  <si>
    <t>% spoluúčast dotace na CUN</t>
  </si>
  <si>
    <t>Druh dotace</t>
  </si>
  <si>
    <t>Doba realizace projektu</t>
  </si>
  <si>
    <t>Počet bodů</t>
  </si>
  <si>
    <t>spolek</t>
  </si>
  <si>
    <t>neinvestiční</t>
  </si>
  <si>
    <t>obec</t>
  </si>
  <si>
    <t>příspěvková organizace</t>
  </si>
  <si>
    <t>Město Kopřivnice</t>
  </si>
  <si>
    <t>00298077</t>
  </si>
  <si>
    <t>investiční</t>
  </si>
  <si>
    <t>Statutární město Frýdek-Místek</t>
  </si>
  <si>
    <t>00296643</t>
  </si>
  <si>
    <t>Sdružení za rozvoj kultury a sportu obce Sedlnice, z.s.</t>
  </si>
  <si>
    <t>22755365</t>
  </si>
  <si>
    <t>Krajská rada seniorů Moravskoslezského kraje, p.s.</t>
  </si>
  <si>
    <t>02253968</t>
  </si>
  <si>
    <t>Centrum sociálních služeb Jih, příspěvková organizace</t>
  </si>
  <si>
    <t>08238359</t>
  </si>
  <si>
    <t>obecně prospěšná společnost</t>
  </si>
  <si>
    <t>00600741</t>
  </si>
  <si>
    <t>Oslavy Mezinárodního dne seniorů</t>
  </si>
  <si>
    <t>Slezská diakonie</t>
  </si>
  <si>
    <t>65468562</t>
  </si>
  <si>
    <t>Charita Český Těšín</t>
  </si>
  <si>
    <t>60337842</t>
  </si>
  <si>
    <t>01324144</t>
  </si>
  <si>
    <t>ústav</t>
  </si>
  <si>
    <t>Kulturní zařízení Ostrava-Jih, příspěvková organizace</t>
  </si>
  <si>
    <t>73184560</t>
  </si>
  <si>
    <t>Charita Frýdek - Místek</t>
  </si>
  <si>
    <t>45235201</t>
  </si>
  <si>
    <t>Šťastný senior</t>
  </si>
  <si>
    <t>06919880</t>
  </si>
  <si>
    <t>44938519</t>
  </si>
  <si>
    <t>Důvod neposkytnutí dotace</t>
  </si>
  <si>
    <t>Sousedé 55+ z.s. Moravskoslezský kraj</t>
  </si>
  <si>
    <t>05702691</t>
  </si>
  <si>
    <t>SENIORS, z.s.</t>
  </si>
  <si>
    <t>22832254</t>
  </si>
  <si>
    <t>1. 1. 2021 - 31. 12. 2021</t>
  </si>
  <si>
    <t>08/21</t>
  </si>
  <si>
    <t>00576689</t>
  </si>
  <si>
    <t>Přebor Moravskoslezského kraje ve sportovní střelbě seniorů</t>
  </si>
  <si>
    <t>10/21</t>
  </si>
  <si>
    <t>Den pro seniory 2021</t>
  </si>
  <si>
    <t>14/21</t>
  </si>
  <si>
    <t>Chceme zůstat aktivní v každém věku</t>
  </si>
  <si>
    <t>15/21</t>
  </si>
  <si>
    <t>Zájezdy pro seniory 2021</t>
  </si>
  <si>
    <t>25/21</t>
  </si>
  <si>
    <t>27/21</t>
  </si>
  <si>
    <t>Město Vítkov</t>
  </si>
  <si>
    <t>00300870</t>
  </si>
  <si>
    <t>Vzhůru k výškám</t>
  </si>
  <si>
    <t>1. 3. 2021 - 31. 12. 2021</t>
  </si>
  <si>
    <t>30/21</t>
  </si>
  <si>
    <t>Aktivní senior 2021</t>
  </si>
  <si>
    <t>33/21</t>
  </si>
  <si>
    <t>Multifunkční projekt 2021</t>
  </si>
  <si>
    <t>4. 1. 2021 - 23. 12. 2021</t>
  </si>
  <si>
    <t>35/21</t>
  </si>
  <si>
    <t>Mezičasy</t>
  </si>
  <si>
    <t>37/21</t>
  </si>
  <si>
    <t>Den seniorů trochu jinak</t>
  </si>
  <si>
    <t>1. 9. 2021 - 31. 12. 2021</t>
  </si>
  <si>
    <t>41/21</t>
  </si>
  <si>
    <t>Podpora pečujících osob v roce 2021</t>
  </si>
  <si>
    <t>44/21</t>
  </si>
  <si>
    <t>Stárneme zdravě a aktivně</t>
  </si>
  <si>
    <t>46/21</t>
  </si>
  <si>
    <t>"AKTIVNÍ SENIOŘI"</t>
  </si>
  <si>
    <t>Středisko volného času Ostrava - Moravská Ostrava, příspěvková organizace</t>
  </si>
  <si>
    <t>75080559</t>
  </si>
  <si>
    <t>ZKUŠENÍ.CZ, z.ú.</t>
  </si>
  <si>
    <t>08083754</t>
  </si>
  <si>
    <t>48/21</t>
  </si>
  <si>
    <t>Seniorské tvoření a malování 2021</t>
  </si>
  <si>
    <t>49/21</t>
  </si>
  <si>
    <t>Podpora volnočasových aktivit SENIOR KLUBU v roce 2021.</t>
  </si>
  <si>
    <t>51/21</t>
  </si>
  <si>
    <t>Takto chutnají vzpomínky</t>
  </si>
  <si>
    <t>53/21</t>
  </si>
  <si>
    <t>Domov pro seniory Krnov</t>
  </si>
  <si>
    <t>00846325</t>
  </si>
  <si>
    <t>Úprava venkovní odpočinkové zóny pro klienty Domova pro seniory Krnov</t>
  </si>
  <si>
    <t>1. 5. 2021 - 30. 9. 2021</t>
  </si>
  <si>
    <t>54/21</t>
  </si>
  <si>
    <t>Město Frenštát pod Radhoštěm</t>
  </si>
  <si>
    <t>00297852</t>
  </si>
  <si>
    <t>55/21</t>
  </si>
  <si>
    <t>Obec Hukvaldy</t>
  </si>
  <si>
    <t>00297194</t>
  </si>
  <si>
    <t>Podpora hukvaldských seniorů při cestách za kulturou a krásami naší země</t>
  </si>
  <si>
    <t>56/21</t>
  </si>
  <si>
    <t>SH ČMS - Sbor dobrovolných hasičů Nová Ves</t>
  </si>
  <si>
    <t>64989879</t>
  </si>
  <si>
    <t>Senioři mezi námi 2021</t>
  </si>
  <si>
    <t>57/21</t>
  </si>
  <si>
    <t xml:space="preserve">Bezpečí seniorů v silničním provozu. </t>
  </si>
  <si>
    <t>2. 1. 2021 - 31. 12. 2021</t>
  </si>
  <si>
    <t>58/21</t>
  </si>
  <si>
    <t xml:space="preserve">NADĚJE pro všechny, z. s. </t>
  </si>
  <si>
    <t>22673822</t>
  </si>
  <si>
    <t>Mentallica - na stará kolena do nahrávacího studia</t>
  </si>
  <si>
    <t>59/21</t>
  </si>
  <si>
    <t xml:space="preserve">ANULIKA z.s. </t>
  </si>
  <si>
    <t>01170163</t>
  </si>
  <si>
    <t>Pro seniory - jak na mobil a počítač</t>
  </si>
  <si>
    <t>61/21</t>
  </si>
  <si>
    <t>Sportovní klub Rodina v pohybu Opava, z.s.</t>
  </si>
  <si>
    <t>69987106</t>
  </si>
  <si>
    <t>Pěšky nebo koloběžkou Moravskoslezskem aneb za sportem a turistikou společně</t>
  </si>
  <si>
    <t>63/21</t>
  </si>
  <si>
    <t>Spolek AktivSen</t>
  </si>
  <si>
    <t>Žít zdravě a aktivně</t>
  </si>
  <si>
    <t>4. 1. 2021 - 31. 12. 2021</t>
  </si>
  <si>
    <t>64/21</t>
  </si>
  <si>
    <t>Žít chytře a bezpečně</t>
  </si>
  <si>
    <t>Spolek Počteníčko</t>
  </si>
  <si>
    <t>66/21</t>
  </si>
  <si>
    <t>Althaia o.p.s.</t>
  </si>
  <si>
    <t>22892150</t>
  </si>
  <si>
    <t>Komunitní program pro seniory</t>
  </si>
  <si>
    <t>67/21</t>
  </si>
  <si>
    <t>70/21</t>
  </si>
  <si>
    <t>KLUB PRO OZP Krnov</t>
  </si>
  <si>
    <t>75/21</t>
  </si>
  <si>
    <t>DomA - domácí asistence</t>
  </si>
  <si>
    <t>27031012</t>
  </si>
  <si>
    <t>Pečujeme o pečující</t>
  </si>
  <si>
    <t>83/21</t>
  </si>
  <si>
    <t>Rodinné centrum Beleza Harmony, z.s.</t>
  </si>
  <si>
    <t>04829158</t>
  </si>
  <si>
    <t>Senioři cvičí a tvoří pro své zdraví</t>
  </si>
  <si>
    <t>1. 4. 2021 - 31. 12. 2021</t>
  </si>
  <si>
    <t>AVZO Kopřivnice, p. s.</t>
  </si>
  <si>
    <t>BVÚ - Centrum pro volný čas z.s.</t>
  </si>
  <si>
    <t>Obec Rybí</t>
  </si>
  <si>
    <t>Pořadník náhradních žadatelů na poskytnutí účelových dotací z rozpočtu kraje v Programu na podporu zdravého stárnutí v Moravskoslezském kraji na rok 2021</t>
  </si>
  <si>
    <t>Na základě dosažené výše bodového ohodnocení žádosti a nedostatku finančních prostředků.</t>
  </si>
  <si>
    <t>Poř.č.</t>
  </si>
  <si>
    <t>1.</t>
  </si>
  <si>
    <t>4.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</si>
  <si>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</si>
  <si>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</si>
  <si>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</si>
  <si>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</si>
  <si>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</si>
  <si>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</si>
  <si>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</si>
  <si>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</si>
  <si>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</si>
  <si>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</si>
  <si>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</si>
  <si>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</si>
  <si>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</si>
  <si>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</si>
  <si>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</si>
  <si>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</si>
  <si>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</si>
  <si>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</si>
  <si>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</si>
  <si>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</si>
  <si>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</si>
  <si>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</si>
  <si>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</si>
  <si>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</si>
  <si>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</si>
  <si>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</si>
  <si>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</si>
  <si>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</si>
  <si>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</si>
  <si>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Schválená dotace v Kč </t>
  </si>
  <si>
    <t>evidovaná právnická osoba dle zákona č. 3/2002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</si>
</sst>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4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Arial CE"/>
      <charset val="238"/>
    </font>
    <font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2">
    <xf numFmtId="0" fontId="0" fillId="0" borderId="0" xfId="0"/>
    <xf numFmtId="0" fontId="1" fillId="0" borderId="0" xfId="1" applyFill="1"/>
    <xf numFmtId="49" fontId="6" fillId="2" borderId="1" xfId="2" applyNumberFormat="1" applyFont="1" applyFill="1" applyBorder="1" applyAlignment="1">
      <alignment horizontal="right" vertical="center" wrapText="1"/>
    </xf>
    <xf numFmtId="164" fontId="6" fillId="2" borderId="1" xfId="2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right" vertical="center" wrapText="1"/>
    </xf>
    <xf numFmtId="164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right" vertical="center" wrapText="1"/>
    </xf>
    <xf numFmtId="0" fontId="8" fillId="2" borderId="0" xfId="1" applyFont="1" applyFill="1" applyBorder="1" applyAlignment="1">
      <alignment horizontal="left" vertical="center" wrapText="1"/>
    </xf>
    <xf numFmtId="3" fontId="4" fillId="2" borderId="0" xfId="1" applyNumberFormat="1" applyFont="1" applyFill="1" applyBorder="1" applyAlignment="1">
      <alignment horizontal="right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1" fillId="3" borderId="0" xfId="1" applyFill="1"/>
    <xf numFmtId="49" fontId="6" fillId="0" borderId="1" xfId="2" applyNumberFormat="1" applyFont="1" applyFill="1" applyBorder="1" applyAlignment="1">
      <alignment horizontal="right" vertical="center" wrapText="1"/>
    </xf>
    <xf numFmtId="164" fontId="6" fillId="0" borderId="1" xfId="2" applyNumberFormat="1" applyFont="1" applyFill="1" applyBorder="1" applyAlignment="1">
      <alignment vertical="center"/>
    </xf>
    <xf numFmtId="0" fontId="10" fillId="0" borderId="1" xfId="2" applyFont="1" applyFill="1" applyBorder="1" applyAlignment="1">
      <alignment horizontal="left" vertical="center" wrapText="1"/>
    </xf>
    <xf numFmtId="164" fontId="6" fillId="2" borderId="2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164" fontId="6" fillId="2" borderId="1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2" fontId="6" fillId="2" borderId="2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right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right" vertical="center"/>
    </xf>
    <xf numFmtId="2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1" fillId="0" borderId="3" xfId="1" applyFill="1" applyBorder="1" applyAlignment="1">
      <alignment horizontal="center"/>
    </xf>
    <xf numFmtId="0" fontId="7" fillId="2" borderId="4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1" fillId="0" borderId="5" xfId="1" applyFill="1" applyBorder="1" applyAlignment="1">
      <alignment horizontal="center"/>
    </xf>
    <xf numFmtId="49" fontId="6" fillId="0" borderId="6" xfId="2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left" vertical="center" wrapText="1"/>
    </xf>
    <xf numFmtId="49" fontId="6" fillId="2" borderId="6" xfId="2" applyNumberFormat="1" applyFont="1" applyFill="1" applyBorder="1" applyAlignment="1">
      <alignment horizontal="right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left" vertical="center" wrapText="1"/>
    </xf>
    <xf numFmtId="164" fontId="6" fillId="2" borderId="6" xfId="2" applyNumberFormat="1" applyFont="1" applyFill="1" applyBorder="1" applyAlignment="1">
      <alignment horizontal="right" vertical="center"/>
    </xf>
    <xf numFmtId="2" fontId="6" fillId="2" borderId="6" xfId="1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1" fillId="0" borderId="8" xfId="1" applyFill="1" applyBorder="1" applyAlignment="1">
      <alignment horizontal="center"/>
    </xf>
    <xf numFmtId="0" fontId="7" fillId="2" borderId="9" xfId="1" applyFont="1" applyFill="1" applyBorder="1" applyAlignment="1">
      <alignment horizontal="left" vertical="center" wrapText="1"/>
    </xf>
    <xf numFmtId="0" fontId="12" fillId="4" borderId="10" xfId="1" applyFont="1" applyFill="1" applyBorder="1" applyAlignment="1">
      <alignment horizontal="center" vertical="center"/>
    </xf>
    <xf numFmtId="49" fontId="4" fillId="4" borderId="11" xfId="1" applyNumberFormat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left" vertical="center" wrapText="1"/>
    </xf>
    <xf numFmtId="0" fontId="4" fillId="4" borderId="11" xfId="1" applyFont="1" applyFill="1" applyBorder="1" applyAlignment="1">
      <alignment horizontal="center" vertical="center" wrapText="1"/>
    </xf>
    <xf numFmtId="3" fontId="4" fillId="4" borderId="11" xfId="1" applyNumberFormat="1" applyFont="1" applyFill="1" applyBorder="1" applyAlignment="1">
      <alignment horizontal="center" vertical="center" wrapText="1"/>
    </xf>
    <xf numFmtId="2" fontId="4" fillId="4" borderId="11" xfId="1" applyNumberFormat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P34"/>
  <sheetViews>
    <sheetView showGridLines="0" tabSelected="1" view="pageBreakPreview" zoomScale="62" zoomScaleNormal="60" zoomScaleSheetLayoutView="62" workbookViewId="0">
      <pane xSplit="2" ySplit="2" topLeftCell="C21" activePane="bottomRight" state="frozen"/>
      <selection activeCell="B75" sqref="B75"/>
      <selection pane="topRight" activeCell="B75" sqref="B75"/>
      <selection pane="bottomLeft" activeCell="B75" sqref="B75"/>
      <selection pane="bottomRight" activeCell="F29" sqref="F29"/>
    </sheetView>
  </sheetViews>
  <sheetFormatPr defaultColWidth="9.109375" defaultRowHeight="13.2" x14ac:dyDescent="0.25"/>
  <cols>
    <col min="1" max="1" width="9.109375" style="1"/>
    <col min="2" max="2" width="10.5546875" style="14" customWidth="1"/>
    <col min="3" max="3" width="31.88671875" style="15" customWidth="1"/>
    <col min="4" max="4" width="10.44140625" style="16" bestFit="1" customWidth="1"/>
    <col min="5" max="5" width="19.109375" style="14" customWidth="1"/>
    <col min="6" max="6" width="45.6640625" style="15" customWidth="1"/>
    <col min="7" max="7" width="16.5546875" style="14" customWidth="1"/>
    <col min="8" max="8" width="12.109375" style="17" customWidth="1"/>
    <col min="9" max="9" width="14.109375" style="18" customWidth="1"/>
    <col min="10" max="10" width="12.109375" style="18" customWidth="1"/>
    <col min="11" max="11" width="12.5546875" style="14" customWidth="1"/>
    <col min="12" max="12" width="8.5546875" style="14" customWidth="1"/>
    <col min="13" max="13" width="51.5546875" style="14" customWidth="1"/>
    <col min="14" max="14" width="3" style="1" customWidth="1"/>
    <col min="15" max="16384" width="9.109375" style="1"/>
  </cols>
  <sheetData>
    <row r="1" spans="1:120" ht="32.25" customHeight="1" thickBot="1" x14ac:dyDescent="0.3">
      <c r="B1" s="44"/>
      <c r="C1" s="70" t="s">
        <v>145</v>
      </c>
      <c r="D1" s="71"/>
      <c r="E1" s="71"/>
      <c r="F1" s="71"/>
      <c r="G1" s="71"/>
      <c r="H1" s="71"/>
      <c r="I1" s="71"/>
      <c r="J1" s="71"/>
      <c r="K1" s="71"/>
      <c r="L1" s="71"/>
      <c r="M1" s="45"/>
    </row>
    <row r="2" spans="1:120" ht="69.900000000000006" customHeight="1" thickBot="1" x14ac:dyDescent="0.3">
      <c r="A2" s="63" t="s">
        <v>147</v>
      </c>
      <c r="B2" s="64" t="s">
        <v>0</v>
      </c>
      <c r="C2" s="65" t="s">
        <v>1</v>
      </c>
      <c r="D2" s="64" t="s">
        <v>2</v>
      </c>
      <c r="E2" s="66" t="s">
        <v>3</v>
      </c>
      <c r="F2" s="65" t="s">
        <v>4</v>
      </c>
      <c r="G2" s="67" t="s">
        <v>5</v>
      </c>
      <c r="H2" s="68" t="s">
        <v>6</v>
      </c>
      <c r="I2" s="67" t="s">
        <v>179</v>
      </c>
      <c r="J2" s="66" t="s">
        <v>7</v>
      </c>
      <c r="K2" s="67" t="s">
        <v>8</v>
      </c>
      <c r="L2" s="67" t="s">
        <v>9</v>
      </c>
      <c r="M2" s="69" t="s">
        <v>41</v>
      </c>
    </row>
    <row r="3" spans="1:120" s="19" customFormat="1" ht="26.4" customHeight="1" x14ac:dyDescent="0.25">
      <c r="A3" s="61" t="s">
        <v>148</v>
      </c>
      <c r="B3" s="37" t="s">
        <v>62</v>
      </c>
      <c r="C3" s="25" t="s">
        <v>14</v>
      </c>
      <c r="D3" s="36" t="s">
        <v>15</v>
      </c>
      <c r="E3" s="27" t="s">
        <v>12</v>
      </c>
      <c r="F3" s="29" t="s">
        <v>63</v>
      </c>
      <c r="G3" s="31">
        <v>184060</v>
      </c>
      <c r="H3" s="33">
        <f>(I3/G3)*100</f>
        <v>49.983700967075954</v>
      </c>
      <c r="I3" s="23">
        <v>92000</v>
      </c>
      <c r="J3" s="27" t="s">
        <v>11</v>
      </c>
      <c r="K3" s="35" t="s">
        <v>46</v>
      </c>
      <c r="L3" s="35">
        <v>21</v>
      </c>
      <c r="M3" s="62" t="s">
        <v>146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</row>
    <row r="4" spans="1:120" s="19" customFormat="1" ht="26.4" x14ac:dyDescent="0.25">
      <c r="A4" s="46" t="s">
        <v>150</v>
      </c>
      <c r="B4" s="38" t="s">
        <v>50</v>
      </c>
      <c r="C4" s="24" t="s">
        <v>17</v>
      </c>
      <c r="D4" s="2" t="s">
        <v>18</v>
      </c>
      <c r="E4" s="26" t="s">
        <v>12</v>
      </c>
      <c r="F4" s="28" t="s">
        <v>51</v>
      </c>
      <c r="G4" s="4">
        <v>100000</v>
      </c>
      <c r="H4" s="32">
        <f>(I4/G4)*100</f>
        <v>50</v>
      </c>
      <c r="I4" s="5">
        <v>50000</v>
      </c>
      <c r="J4" s="6" t="s">
        <v>11</v>
      </c>
      <c r="K4" s="34" t="s">
        <v>46</v>
      </c>
      <c r="L4" s="34">
        <v>21</v>
      </c>
      <c r="M4" s="47" t="s">
        <v>146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</row>
    <row r="5" spans="1:120" s="19" customFormat="1" ht="31.5" customHeight="1" x14ac:dyDescent="0.25">
      <c r="A5" s="46" t="s">
        <v>151</v>
      </c>
      <c r="B5" s="38" t="s">
        <v>54</v>
      </c>
      <c r="C5" s="24" t="s">
        <v>23</v>
      </c>
      <c r="D5" s="2" t="s">
        <v>24</v>
      </c>
      <c r="E5" s="26" t="s">
        <v>13</v>
      </c>
      <c r="F5" s="28" t="s">
        <v>55</v>
      </c>
      <c r="G5" s="30">
        <v>72000</v>
      </c>
      <c r="H5" s="32">
        <f>(I5/G5)*100</f>
        <v>50</v>
      </c>
      <c r="I5" s="3">
        <v>36000</v>
      </c>
      <c r="J5" s="26" t="s">
        <v>11</v>
      </c>
      <c r="K5" s="34" t="s">
        <v>141</v>
      </c>
      <c r="L5" s="34">
        <v>21</v>
      </c>
      <c r="M5" s="47" t="s">
        <v>146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</row>
    <row r="6" spans="1:120" ht="26.4" x14ac:dyDescent="0.25">
      <c r="A6" s="46" t="s">
        <v>149</v>
      </c>
      <c r="B6" s="38" t="s">
        <v>111</v>
      </c>
      <c r="C6" s="22" t="s">
        <v>112</v>
      </c>
      <c r="D6" s="20" t="s">
        <v>113</v>
      </c>
      <c r="E6" s="39" t="s">
        <v>10</v>
      </c>
      <c r="F6" s="24" t="s">
        <v>114</v>
      </c>
      <c r="G6" s="40">
        <v>125000</v>
      </c>
      <c r="H6" s="41">
        <f>(I6/G6)*100</f>
        <v>78.400000000000006</v>
      </c>
      <c r="I6" s="21">
        <v>98000</v>
      </c>
      <c r="J6" s="39" t="s">
        <v>11</v>
      </c>
      <c r="K6" s="42" t="s">
        <v>46</v>
      </c>
      <c r="L6" s="42">
        <v>21</v>
      </c>
      <c r="M6" s="48" t="s">
        <v>146</v>
      </c>
    </row>
    <row r="7" spans="1:120" s="19" customFormat="1" ht="26.4" x14ac:dyDescent="0.25">
      <c r="A7" s="46" t="s">
        <v>152</v>
      </c>
      <c r="B7" s="38" t="s">
        <v>130</v>
      </c>
      <c r="C7" s="24" t="s">
        <v>34</v>
      </c>
      <c r="D7" s="2" t="s">
        <v>35</v>
      </c>
      <c r="E7" s="26" t="s">
        <v>13</v>
      </c>
      <c r="F7" s="28" t="s">
        <v>38</v>
      </c>
      <c r="G7" s="30">
        <v>118100</v>
      </c>
      <c r="H7" s="32">
        <f>(I7/G7)*100</f>
        <v>49.788314987298897</v>
      </c>
      <c r="I7" s="3">
        <v>58800</v>
      </c>
      <c r="J7" s="26" t="s">
        <v>11</v>
      </c>
      <c r="K7" s="34" t="s">
        <v>122</v>
      </c>
      <c r="L7" s="34">
        <v>21</v>
      </c>
      <c r="M7" s="47" t="s">
        <v>146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s="19" customFormat="1" ht="26.4" x14ac:dyDescent="0.25">
      <c r="A8" s="46" t="s">
        <v>153</v>
      </c>
      <c r="B8" s="38" t="s">
        <v>52</v>
      </c>
      <c r="C8" s="24" t="s">
        <v>144</v>
      </c>
      <c r="D8" s="20" t="s">
        <v>26</v>
      </c>
      <c r="E8" s="39" t="s">
        <v>12</v>
      </c>
      <c r="F8" s="24" t="s">
        <v>53</v>
      </c>
      <c r="G8" s="40">
        <v>99800</v>
      </c>
      <c r="H8" s="41">
        <f t="shared" ref="H8:H19" si="0">(I8/G8)*100</f>
        <v>50</v>
      </c>
      <c r="I8" s="21">
        <v>49900</v>
      </c>
      <c r="J8" s="39" t="s">
        <v>11</v>
      </c>
      <c r="K8" s="42" t="s">
        <v>46</v>
      </c>
      <c r="L8" s="42">
        <v>21</v>
      </c>
      <c r="M8" s="49" t="s">
        <v>146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ht="26.4" x14ac:dyDescent="0.25">
      <c r="A9" s="46" t="s">
        <v>154</v>
      </c>
      <c r="B9" s="38" t="s">
        <v>67</v>
      </c>
      <c r="C9" s="24" t="s">
        <v>125</v>
      </c>
      <c r="D9" s="20" t="s">
        <v>32</v>
      </c>
      <c r="E9" s="39" t="s">
        <v>10</v>
      </c>
      <c r="F9" s="24" t="s">
        <v>68</v>
      </c>
      <c r="G9" s="40">
        <v>120000</v>
      </c>
      <c r="H9" s="41">
        <f>(I9/G9)*100</f>
        <v>80</v>
      </c>
      <c r="I9" s="21">
        <v>96000</v>
      </c>
      <c r="J9" s="39" t="s">
        <v>11</v>
      </c>
      <c r="K9" s="42" t="s">
        <v>46</v>
      </c>
      <c r="L9" s="42">
        <v>21</v>
      </c>
      <c r="M9" s="49" t="s">
        <v>146</v>
      </c>
    </row>
    <row r="10" spans="1:120" s="19" customFormat="1" ht="39" customHeight="1" x14ac:dyDescent="0.25">
      <c r="A10" s="46" t="s">
        <v>155</v>
      </c>
      <c r="B10" s="38" t="s">
        <v>86</v>
      </c>
      <c r="C10" s="24" t="s">
        <v>30</v>
      </c>
      <c r="D10" s="20" t="s">
        <v>31</v>
      </c>
      <c r="E10" s="39" t="s">
        <v>180</v>
      </c>
      <c r="F10" s="24" t="s">
        <v>87</v>
      </c>
      <c r="G10" s="40">
        <v>115300</v>
      </c>
      <c r="H10" s="41">
        <f>(I10/G10)*100</f>
        <v>80.485689505637467</v>
      </c>
      <c r="I10" s="21">
        <v>92800</v>
      </c>
      <c r="J10" s="39" t="s">
        <v>11</v>
      </c>
      <c r="K10" s="42" t="s">
        <v>46</v>
      </c>
      <c r="L10" s="42">
        <v>21</v>
      </c>
      <c r="M10" s="49" t="s">
        <v>146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</row>
    <row r="11" spans="1:120" s="19" customFormat="1" ht="26.4" x14ac:dyDescent="0.25">
      <c r="A11" s="46" t="s">
        <v>156</v>
      </c>
      <c r="B11" s="38" t="s">
        <v>96</v>
      </c>
      <c r="C11" s="24" t="s">
        <v>97</v>
      </c>
      <c r="D11" s="20" t="s">
        <v>98</v>
      </c>
      <c r="E11" s="39" t="s">
        <v>12</v>
      </c>
      <c r="F11" s="24" t="s">
        <v>99</v>
      </c>
      <c r="G11" s="40">
        <v>158000</v>
      </c>
      <c r="H11" s="41">
        <f t="shared" si="0"/>
        <v>50</v>
      </c>
      <c r="I11" s="21">
        <v>79000</v>
      </c>
      <c r="J11" s="39" t="s">
        <v>11</v>
      </c>
      <c r="K11" s="42" t="s">
        <v>46</v>
      </c>
      <c r="L11" s="42">
        <v>21</v>
      </c>
      <c r="M11" s="49" t="s">
        <v>146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s="19" customFormat="1" ht="26.4" x14ac:dyDescent="0.25">
      <c r="A12" s="46" t="s">
        <v>157</v>
      </c>
      <c r="B12" s="38" t="s">
        <v>115</v>
      </c>
      <c r="C12" s="24" t="s">
        <v>116</v>
      </c>
      <c r="D12" s="20" t="s">
        <v>117</v>
      </c>
      <c r="E12" s="39" t="s">
        <v>10</v>
      </c>
      <c r="F12" s="24" t="s">
        <v>118</v>
      </c>
      <c r="G12" s="40">
        <v>122500</v>
      </c>
      <c r="H12" s="41">
        <f t="shared" si="0"/>
        <v>80</v>
      </c>
      <c r="I12" s="21">
        <v>98000</v>
      </c>
      <c r="J12" s="39" t="s">
        <v>11</v>
      </c>
      <c r="K12" s="42" t="s">
        <v>46</v>
      </c>
      <c r="L12" s="42">
        <v>21</v>
      </c>
      <c r="M12" s="49" t="s">
        <v>146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</row>
    <row r="13" spans="1:120" s="19" customFormat="1" ht="26.4" x14ac:dyDescent="0.25">
      <c r="A13" s="46" t="s">
        <v>158</v>
      </c>
      <c r="B13" s="38" t="s">
        <v>69</v>
      </c>
      <c r="C13" s="24" t="s">
        <v>58</v>
      </c>
      <c r="D13" s="20" t="s">
        <v>59</v>
      </c>
      <c r="E13" s="39" t="s">
        <v>12</v>
      </c>
      <c r="F13" s="24" t="s">
        <v>70</v>
      </c>
      <c r="G13" s="40">
        <v>67250</v>
      </c>
      <c r="H13" s="41">
        <f t="shared" si="0"/>
        <v>49.814126394052046</v>
      </c>
      <c r="I13" s="21">
        <v>33500</v>
      </c>
      <c r="J13" s="39" t="s">
        <v>11</v>
      </c>
      <c r="K13" s="42" t="s">
        <v>71</v>
      </c>
      <c r="L13" s="42">
        <v>20</v>
      </c>
      <c r="M13" s="49" t="s">
        <v>146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</row>
    <row r="14" spans="1:120" s="19" customFormat="1" ht="26.4" x14ac:dyDescent="0.25">
      <c r="A14" s="46" t="s">
        <v>159</v>
      </c>
      <c r="B14" s="38" t="s">
        <v>74</v>
      </c>
      <c r="C14" s="24" t="s">
        <v>19</v>
      </c>
      <c r="D14" s="20" t="s">
        <v>20</v>
      </c>
      <c r="E14" s="39" t="s">
        <v>10</v>
      </c>
      <c r="F14" s="24" t="s">
        <v>75</v>
      </c>
      <c r="G14" s="40">
        <v>122750</v>
      </c>
      <c r="H14" s="41">
        <f>(I14/G14)*100</f>
        <v>79.918533604887983</v>
      </c>
      <c r="I14" s="21">
        <v>98100</v>
      </c>
      <c r="J14" s="39" t="s">
        <v>11</v>
      </c>
      <c r="K14" s="42" t="s">
        <v>46</v>
      </c>
      <c r="L14" s="42">
        <v>20</v>
      </c>
      <c r="M14" s="49" t="s">
        <v>146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</row>
    <row r="15" spans="1:120" s="19" customFormat="1" ht="26.4" x14ac:dyDescent="0.25">
      <c r="A15" s="46" t="s">
        <v>160</v>
      </c>
      <c r="B15" s="38" t="s">
        <v>82</v>
      </c>
      <c r="C15" s="24" t="s">
        <v>80</v>
      </c>
      <c r="D15" s="20" t="s">
        <v>81</v>
      </c>
      <c r="E15" s="39" t="s">
        <v>33</v>
      </c>
      <c r="F15" s="24" t="s">
        <v>83</v>
      </c>
      <c r="G15" s="40">
        <v>120100</v>
      </c>
      <c r="H15" s="41">
        <f t="shared" si="0"/>
        <v>79.933388842631132</v>
      </c>
      <c r="I15" s="21">
        <v>96000</v>
      </c>
      <c r="J15" s="39" t="s">
        <v>11</v>
      </c>
      <c r="K15" s="42" t="s">
        <v>46</v>
      </c>
      <c r="L15" s="42">
        <v>20</v>
      </c>
      <c r="M15" s="49" t="s">
        <v>146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</row>
    <row r="16" spans="1:120" ht="26.4" x14ac:dyDescent="0.25">
      <c r="A16" s="46" t="s">
        <v>161</v>
      </c>
      <c r="B16" s="38" t="s">
        <v>107</v>
      </c>
      <c r="C16" s="24" t="s">
        <v>108</v>
      </c>
      <c r="D16" s="20" t="s">
        <v>109</v>
      </c>
      <c r="E16" s="39" t="s">
        <v>10</v>
      </c>
      <c r="F16" s="24" t="s">
        <v>110</v>
      </c>
      <c r="G16" s="40">
        <v>53543</v>
      </c>
      <c r="H16" s="41">
        <f t="shared" si="0"/>
        <v>78.44162635638645</v>
      </c>
      <c r="I16" s="21">
        <v>42000</v>
      </c>
      <c r="J16" s="39" t="s">
        <v>11</v>
      </c>
      <c r="K16" s="42" t="s">
        <v>46</v>
      </c>
      <c r="L16" s="42">
        <v>20</v>
      </c>
      <c r="M16" s="49" t="s">
        <v>146</v>
      </c>
    </row>
    <row r="17" spans="1:120" s="19" customFormat="1" ht="26.4" x14ac:dyDescent="0.25">
      <c r="A17" s="46" t="s">
        <v>162</v>
      </c>
      <c r="B17" s="38" t="s">
        <v>47</v>
      </c>
      <c r="C17" s="24" t="s">
        <v>142</v>
      </c>
      <c r="D17" s="20" t="s">
        <v>48</v>
      </c>
      <c r="E17" s="39" t="s">
        <v>10</v>
      </c>
      <c r="F17" s="24" t="s">
        <v>49</v>
      </c>
      <c r="G17" s="40">
        <v>49200</v>
      </c>
      <c r="H17" s="41">
        <f>(I17/G17)*100</f>
        <v>70.121951219512198</v>
      </c>
      <c r="I17" s="21">
        <v>34500</v>
      </c>
      <c r="J17" s="39" t="s">
        <v>11</v>
      </c>
      <c r="K17" s="42" t="s">
        <v>46</v>
      </c>
      <c r="L17" s="42">
        <v>19</v>
      </c>
      <c r="M17" s="48" t="s">
        <v>146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</row>
    <row r="18" spans="1:120" s="19" customFormat="1" ht="45.6" customHeight="1" x14ac:dyDescent="0.25">
      <c r="A18" s="46" t="s">
        <v>163</v>
      </c>
      <c r="B18" s="38" t="s">
        <v>72</v>
      </c>
      <c r="C18" s="24" t="s">
        <v>36</v>
      </c>
      <c r="D18" s="20" t="s">
        <v>37</v>
      </c>
      <c r="E18" s="39" t="s">
        <v>180</v>
      </c>
      <c r="F18" s="24" t="s">
        <v>73</v>
      </c>
      <c r="G18" s="40">
        <v>114000</v>
      </c>
      <c r="H18" s="41">
        <f>(I18/G18)*100</f>
        <v>79.824561403508781</v>
      </c>
      <c r="I18" s="21">
        <v>91000</v>
      </c>
      <c r="J18" s="39" t="s">
        <v>11</v>
      </c>
      <c r="K18" s="42" t="s">
        <v>46</v>
      </c>
      <c r="L18" s="42">
        <v>19</v>
      </c>
      <c r="M18" s="47" t="s">
        <v>146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</row>
    <row r="19" spans="1:120" s="19" customFormat="1" ht="39.6" x14ac:dyDescent="0.25">
      <c r="A19" s="46" t="s">
        <v>164</v>
      </c>
      <c r="B19" s="38" t="s">
        <v>76</v>
      </c>
      <c r="C19" s="24" t="s">
        <v>78</v>
      </c>
      <c r="D19" s="20" t="s">
        <v>79</v>
      </c>
      <c r="E19" s="39" t="s">
        <v>13</v>
      </c>
      <c r="F19" s="24" t="s">
        <v>77</v>
      </c>
      <c r="G19" s="40">
        <v>160000</v>
      </c>
      <c r="H19" s="41">
        <f t="shared" si="0"/>
        <v>50</v>
      </c>
      <c r="I19" s="21">
        <v>80000</v>
      </c>
      <c r="J19" s="39" t="s">
        <v>11</v>
      </c>
      <c r="K19" s="42" t="s">
        <v>46</v>
      </c>
      <c r="L19" s="42">
        <v>19</v>
      </c>
      <c r="M19" s="49" t="s">
        <v>146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</row>
    <row r="20" spans="1:120" s="19" customFormat="1" ht="26.4" x14ac:dyDescent="0.25">
      <c r="A20" s="46" t="s">
        <v>165</v>
      </c>
      <c r="B20" s="39" t="s">
        <v>57</v>
      </c>
      <c r="C20" s="24" t="s">
        <v>58</v>
      </c>
      <c r="D20" s="20" t="s">
        <v>59</v>
      </c>
      <c r="E20" s="39" t="s">
        <v>12</v>
      </c>
      <c r="F20" s="24" t="s">
        <v>60</v>
      </c>
      <c r="G20" s="40">
        <v>93520</v>
      </c>
      <c r="H20" s="41">
        <f t="shared" ref="H20:H32" si="1">(I20/G20)*100</f>
        <v>49.82891360136869</v>
      </c>
      <c r="I20" s="21">
        <v>46600</v>
      </c>
      <c r="J20" s="39" t="s">
        <v>11</v>
      </c>
      <c r="K20" s="42" t="s">
        <v>61</v>
      </c>
      <c r="L20" s="42">
        <v>18</v>
      </c>
      <c r="M20" s="47" t="s">
        <v>146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</row>
    <row r="21" spans="1:120" s="19" customFormat="1" ht="26.4" x14ac:dyDescent="0.25">
      <c r="A21" s="46" t="s">
        <v>166</v>
      </c>
      <c r="B21" s="38" t="s">
        <v>64</v>
      </c>
      <c r="C21" s="24" t="s">
        <v>44</v>
      </c>
      <c r="D21" s="20" t="s">
        <v>45</v>
      </c>
      <c r="E21" s="39" t="s">
        <v>10</v>
      </c>
      <c r="F21" s="24" t="s">
        <v>65</v>
      </c>
      <c r="G21" s="40">
        <v>125000</v>
      </c>
      <c r="H21" s="41">
        <f>(I21/G21)*100</f>
        <v>80</v>
      </c>
      <c r="I21" s="21">
        <v>100000</v>
      </c>
      <c r="J21" s="39" t="s">
        <v>11</v>
      </c>
      <c r="K21" s="42" t="s">
        <v>66</v>
      </c>
      <c r="L21" s="42">
        <v>18</v>
      </c>
      <c r="M21" s="49" t="s">
        <v>146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</row>
    <row r="22" spans="1:120" s="19" customFormat="1" ht="49.8" customHeight="1" x14ac:dyDescent="0.25">
      <c r="A22" s="46" t="s">
        <v>167</v>
      </c>
      <c r="B22" s="39" t="s">
        <v>131</v>
      </c>
      <c r="C22" s="24" t="s">
        <v>28</v>
      </c>
      <c r="D22" s="20" t="s">
        <v>29</v>
      </c>
      <c r="E22" s="39" t="s">
        <v>180</v>
      </c>
      <c r="F22" s="24" t="s">
        <v>132</v>
      </c>
      <c r="G22" s="40">
        <v>90000</v>
      </c>
      <c r="H22" s="41">
        <f t="shared" ref="H22:H28" si="2">(I22/G22)*100</f>
        <v>80</v>
      </c>
      <c r="I22" s="21">
        <v>72000</v>
      </c>
      <c r="J22" s="39" t="s">
        <v>11</v>
      </c>
      <c r="K22" s="42" t="s">
        <v>46</v>
      </c>
      <c r="L22" s="42">
        <v>18</v>
      </c>
      <c r="M22" s="47" t="s">
        <v>146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</row>
    <row r="23" spans="1:120" s="19" customFormat="1" ht="26.4" x14ac:dyDescent="0.25">
      <c r="A23" s="46" t="s">
        <v>168</v>
      </c>
      <c r="B23" s="38" t="s">
        <v>133</v>
      </c>
      <c r="C23" s="24" t="s">
        <v>134</v>
      </c>
      <c r="D23" s="20" t="s">
        <v>135</v>
      </c>
      <c r="E23" s="39" t="s">
        <v>10</v>
      </c>
      <c r="F23" s="24" t="s">
        <v>136</v>
      </c>
      <c r="G23" s="40">
        <v>95000</v>
      </c>
      <c r="H23" s="41">
        <f t="shared" si="2"/>
        <v>80</v>
      </c>
      <c r="I23" s="21">
        <v>76000</v>
      </c>
      <c r="J23" s="39" t="s">
        <v>11</v>
      </c>
      <c r="K23" s="42" t="s">
        <v>46</v>
      </c>
      <c r="L23" s="42">
        <v>18</v>
      </c>
      <c r="M23" s="49" t="s">
        <v>146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</row>
    <row r="24" spans="1:120" s="19" customFormat="1" ht="26.4" x14ac:dyDescent="0.25">
      <c r="A24" s="46" t="s">
        <v>169</v>
      </c>
      <c r="B24" s="38" t="s">
        <v>56</v>
      </c>
      <c r="C24" s="24" t="s">
        <v>21</v>
      </c>
      <c r="D24" s="20" t="s">
        <v>22</v>
      </c>
      <c r="E24" s="39" t="s">
        <v>10</v>
      </c>
      <c r="F24" s="24" t="s">
        <v>27</v>
      </c>
      <c r="G24" s="40">
        <v>100000</v>
      </c>
      <c r="H24" s="41">
        <f t="shared" si="2"/>
        <v>80</v>
      </c>
      <c r="I24" s="21">
        <v>80000</v>
      </c>
      <c r="J24" s="39" t="s">
        <v>11</v>
      </c>
      <c r="K24" s="42" t="s">
        <v>46</v>
      </c>
      <c r="L24" s="42">
        <v>17</v>
      </c>
      <c r="M24" s="49" t="s">
        <v>146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</row>
    <row r="25" spans="1:120" s="19" customFormat="1" ht="26.4" x14ac:dyDescent="0.25">
      <c r="A25" s="46" t="s">
        <v>170</v>
      </c>
      <c r="B25" s="38" t="s">
        <v>93</v>
      </c>
      <c r="C25" s="24" t="s">
        <v>94</v>
      </c>
      <c r="D25" s="2" t="s">
        <v>95</v>
      </c>
      <c r="E25" s="26" t="s">
        <v>12</v>
      </c>
      <c r="F25" s="28" t="s">
        <v>51</v>
      </c>
      <c r="G25" s="30">
        <v>105000</v>
      </c>
      <c r="H25" s="32">
        <f t="shared" si="2"/>
        <v>50</v>
      </c>
      <c r="I25" s="3">
        <v>52500</v>
      </c>
      <c r="J25" s="26" t="s">
        <v>11</v>
      </c>
      <c r="K25" s="34" t="s">
        <v>46</v>
      </c>
      <c r="L25" s="34">
        <v>17</v>
      </c>
      <c r="M25" s="47" t="s">
        <v>146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</row>
    <row r="26" spans="1:120" s="19" customFormat="1" ht="26.4" x14ac:dyDescent="0.25">
      <c r="A26" s="46" t="s">
        <v>171</v>
      </c>
      <c r="B26" s="38" t="s">
        <v>100</v>
      </c>
      <c r="C26" s="24" t="s">
        <v>101</v>
      </c>
      <c r="D26" s="2" t="s">
        <v>102</v>
      </c>
      <c r="E26" s="26" t="s">
        <v>10</v>
      </c>
      <c r="F26" s="28" t="s">
        <v>103</v>
      </c>
      <c r="G26" s="30">
        <v>63000</v>
      </c>
      <c r="H26" s="32">
        <f t="shared" si="2"/>
        <v>73.015873015873012</v>
      </c>
      <c r="I26" s="3">
        <v>46000</v>
      </c>
      <c r="J26" s="26" t="s">
        <v>11</v>
      </c>
      <c r="K26" s="34" t="s">
        <v>46</v>
      </c>
      <c r="L26" s="34">
        <v>17</v>
      </c>
      <c r="M26" s="47" t="s">
        <v>146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</row>
    <row r="27" spans="1:120" s="19" customFormat="1" ht="26.4" x14ac:dyDescent="0.25">
      <c r="A27" s="46" t="s">
        <v>172</v>
      </c>
      <c r="B27" s="38" t="s">
        <v>119</v>
      </c>
      <c r="C27" s="24" t="s">
        <v>120</v>
      </c>
      <c r="D27" s="2" t="s">
        <v>39</v>
      </c>
      <c r="E27" s="26" t="s">
        <v>10</v>
      </c>
      <c r="F27" s="28" t="s">
        <v>121</v>
      </c>
      <c r="G27" s="30">
        <v>236000</v>
      </c>
      <c r="H27" s="32">
        <f t="shared" si="2"/>
        <v>42.372881355932201</v>
      </c>
      <c r="I27" s="3">
        <v>100000</v>
      </c>
      <c r="J27" s="26" t="s">
        <v>11</v>
      </c>
      <c r="K27" s="34" t="s">
        <v>122</v>
      </c>
      <c r="L27" s="34">
        <v>14</v>
      </c>
      <c r="M27" s="49" t="s">
        <v>146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</row>
    <row r="28" spans="1:120" s="19" customFormat="1" ht="26.4" x14ac:dyDescent="0.25">
      <c r="A28" s="46" t="s">
        <v>173</v>
      </c>
      <c r="B28" s="38" t="s">
        <v>123</v>
      </c>
      <c r="C28" s="24" t="s">
        <v>120</v>
      </c>
      <c r="D28" s="2" t="s">
        <v>39</v>
      </c>
      <c r="E28" s="26" t="s">
        <v>10</v>
      </c>
      <c r="F28" s="28" t="s">
        <v>124</v>
      </c>
      <c r="G28" s="30">
        <v>227000</v>
      </c>
      <c r="H28" s="32">
        <f t="shared" si="2"/>
        <v>44.052863436123346</v>
      </c>
      <c r="I28" s="3">
        <v>100000</v>
      </c>
      <c r="J28" s="26" t="s">
        <v>11</v>
      </c>
      <c r="K28" s="34" t="s">
        <v>122</v>
      </c>
      <c r="L28" s="34">
        <v>14</v>
      </c>
      <c r="M28" s="49" t="s">
        <v>146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</row>
    <row r="29" spans="1:120" s="19" customFormat="1" ht="26.4" x14ac:dyDescent="0.25">
      <c r="A29" s="46" t="s">
        <v>174</v>
      </c>
      <c r="B29" s="39" t="s">
        <v>137</v>
      </c>
      <c r="C29" s="24" t="s">
        <v>138</v>
      </c>
      <c r="D29" s="2" t="s">
        <v>139</v>
      </c>
      <c r="E29" s="26" t="s">
        <v>10</v>
      </c>
      <c r="F29" s="28" t="s">
        <v>140</v>
      </c>
      <c r="G29" s="30">
        <v>125000</v>
      </c>
      <c r="H29" s="32">
        <f t="shared" si="1"/>
        <v>80</v>
      </c>
      <c r="I29" s="3">
        <v>100000</v>
      </c>
      <c r="J29" s="26" t="s">
        <v>11</v>
      </c>
      <c r="K29" s="34" t="s">
        <v>46</v>
      </c>
      <c r="L29" s="34">
        <v>12</v>
      </c>
      <c r="M29" s="47" t="s">
        <v>146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</row>
    <row r="30" spans="1:120" s="19" customFormat="1" ht="26.4" x14ac:dyDescent="0.25">
      <c r="A30" s="46" t="s">
        <v>175</v>
      </c>
      <c r="B30" s="38" t="s">
        <v>84</v>
      </c>
      <c r="C30" s="24" t="s">
        <v>143</v>
      </c>
      <c r="D30" s="2" t="s">
        <v>40</v>
      </c>
      <c r="E30" s="26" t="s">
        <v>10</v>
      </c>
      <c r="F30" s="28" t="s">
        <v>85</v>
      </c>
      <c r="G30" s="30">
        <v>501000</v>
      </c>
      <c r="H30" s="32">
        <f>(I30/G30)*100</f>
        <v>19.960079840319363</v>
      </c>
      <c r="I30" s="3">
        <v>100000</v>
      </c>
      <c r="J30" s="26" t="s">
        <v>11</v>
      </c>
      <c r="K30" s="34" t="s">
        <v>46</v>
      </c>
      <c r="L30" s="34">
        <v>11</v>
      </c>
      <c r="M30" s="47" t="s">
        <v>146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</row>
    <row r="31" spans="1:120" s="19" customFormat="1" ht="26.4" x14ac:dyDescent="0.25">
      <c r="A31" s="46" t="s">
        <v>176</v>
      </c>
      <c r="B31" s="38" t="s">
        <v>88</v>
      </c>
      <c r="C31" s="24" t="s">
        <v>89</v>
      </c>
      <c r="D31" s="2" t="s">
        <v>90</v>
      </c>
      <c r="E31" s="26" t="s">
        <v>13</v>
      </c>
      <c r="F31" s="28" t="s">
        <v>91</v>
      </c>
      <c r="G31" s="30">
        <v>183500</v>
      </c>
      <c r="H31" s="32">
        <f>(I31/G31)*100</f>
        <v>40</v>
      </c>
      <c r="I31" s="3">
        <v>73400</v>
      </c>
      <c r="J31" s="26" t="s">
        <v>16</v>
      </c>
      <c r="K31" s="34" t="s">
        <v>92</v>
      </c>
      <c r="L31" s="34">
        <v>9</v>
      </c>
      <c r="M31" s="47" t="s">
        <v>146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</row>
    <row r="32" spans="1:120" s="19" customFormat="1" ht="26.4" x14ac:dyDescent="0.25">
      <c r="A32" s="46" t="s">
        <v>177</v>
      </c>
      <c r="B32" s="38" t="s">
        <v>104</v>
      </c>
      <c r="C32" s="24" t="s">
        <v>42</v>
      </c>
      <c r="D32" s="2" t="s">
        <v>43</v>
      </c>
      <c r="E32" s="26" t="s">
        <v>10</v>
      </c>
      <c r="F32" s="28" t="s">
        <v>105</v>
      </c>
      <c r="G32" s="30">
        <v>125000</v>
      </c>
      <c r="H32" s="32">
        <f t="shared" si="1"/>
        <v>80</v>
      </c>
      <c r="I32" s="3">
        <v>100000</v>
      </c>
      <c r="J32" s="26" t="s">
        <v>11</v>
      </c>
      <c r="K32" s="34" t="s">
        <v>106</v>
      </c>
      <c r="L32" s="34">
        <v>9</v>
      </c>
      <c r="M32" s="47" t="s">
        <v>146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</row>
    <row r="33" spans="1:120" s="19" customFormat="1" ht="27" thickBot="1" x14ac:dyDescent="0.3">
      <c r="A33" s="50" t="s">
        <v>178</v>
      </c>
      <c r="B33" s="51" t="s">
        <v>126</v>
      </c>
      <c r="C33" s="52" t="s">
        <v>127</v>
      </c>
      <c r="D33" s="53" t="s">
        <v>128</v>
      </c>
      <c r="E33" s="54" t="s">
        <v>25</v>
      </c>
      <c r="F33" s="55" t="s">
        <v>129</v>
      </c>
      <c r="G33" s="56">
        <v>100000</v>
      </c>
      <c r="H33" s="57">
        <f t="shared" ref="H33" si="3">(I33/G33)*100</f>
        <v>80</v>
      </c>
      <c r="I33" s="58">
        <v>80000</v>
      </c>
      <c r="J33" s="54" t="s">
        <v>11</v>
      </c>
      <c r="K33" s="59" t="s">
        <v>46</v>
      </c>
      <c r="L33" s="59">
        <v>9</v>
      </c>
      <c r="M33" s="60" t="s">
        <v>146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</row>
    <row r="34" spans="1:120" ht="26.25" customHeight="1" x14ac:dyDescent="0.25">
      <c r="B34" s="7"/>
      <c r="C34" s="7"/>
      <c r="D34" s="8"/>
      <c r="E34" s="9"/>
      <c r="F34" s="9"/>
      <c r="G34" s="10"/>
      <c r="H34" s="11"/>
      <c r="I34" s="12"/>
      <c r="J34" s="11"/>
      <c r="K34" s="12"/>
      <c r="L34" s="7"/>
      <c r="M34" s="13"/>
      <c r="N34" s="43"/>
    </row>
  </sheetData>
  <mergeCells count="1">
    <mergeCell ref="C1:L1"/>
  </mergeCells>
  <phoneticPr fontId="13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50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2021_Př. č. 2_Náhradníci</vt:lpstr>
      <vt:lpstr>'PZS 2021_Př. č. 2_Náhradníci'!Názvy_tisku</vt:lpstr>
      <vt:lpstr>'PZS 2021_Př. č. 2_Náhradníci'!Oblast_tisku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Himlarová Markéta</cp:lastModifiedBy>
  <cp:lastPrinted>2021-02-10T07:15:16Z</cp:lastPrinted>
  <dcterms:created xsi:type="dcterms:W3CDTF">2020-01-16T12:21:34Z</dcterms:created>
  <dcterms:modified xsi:type="dcterms:W3CDTF">2021-02-11T14:17:26Z</dcterms:modified>
</cp:coreProperties>
</file>