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michala_keliskova_msk_cz/Documents/Dokumenty/_OU_ROZPOČET, PŘÍJMY, VÝDAJE_2024/Dotaz 106/"/>
    </mc:Choice>
  </mc:AlternateContent>
  <xr:revisionPtr revIDLastSave="66" documentId="8_{B7F050B3-A3A1-40B5-B2EF-53625C82B82C}" xr6:coauthVersionLast="47" xr6:coauthVersionMax="47" xr10:uidLastSave="{4623F673-1C72-49C4-9113-7EE314318182}"/>
  <bookViews>
    <workbookView xWindow="-120" yWindow="-120" windowWidth="29040" windowHeight="15840" tabRatio="730" xr2:uid="{8F93BC04-C5E8-4683-B57D-34EB76BA3E6F}"/>
  </bookViews>
  <sheets>
    <sheet name="seznam akcí" sheetId="33" r:id="rId1"/>
  </sheets>
  <definedNames>
    <definedName name="_xlnm._FilterDatabase" localSheetId="0" hidden="1">'seznam akcí'!$A$2:$J$156</definedName>
    <definedName name="_xlnm.Print_Titles" localSheetId="0">'seznam akcí'!$2:$2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33" l="1"/>
  <c r="E28" i="33" l="1"/>
  <c r="E32" i="33" l="1"/>
  <c r="E74" i="33"/>
</calcChain>
</file>

<file path=xl/sharedStrings.xml><?xml version="1.0" encoding="utf-8"?>
<sst xmlns="http://schemas.openxmlformats.org/spreadsheetml/2006/main" count="1054" uniqueCount="473">
  <si>
    <t>-</t>
  </si>
  <si>
    <t>Správce (uživatel)
ORGANIZACE</t>
  </si>
  <si>
    <t>Název akce, projektu</t>
  </si>
  <si>
    <t>UR 2024</t>
  </si>
  <si>
    <t>Celkové náklady akce (tis. Kč)</t>
  </si>
  <si>
    <t>Projektant</t>
  </si>
  <si>
    <t>Datum zahájení VZ na zhotovitele stavby (plánovaný termín)</t>
  </si>
  <si>
    <t>Zahájení stavby (plánovaný termín započetí projektu, akce)</t>
  </si>
  <si>
    <t>Akce ukončena A/N</t>
  </si>
  <si>
    <t>MSK</t>
  </si>
  <si>
    <t>Správa silnic Moravskoslezského kraje, příspěvková organizace</t>
  </si>
  <si>
    <t>Rekonstrukce a modernizace silnice II/478, III/47811 Ostrava, ul. Mitrovická</t>
  </si>
  <si>
    <t>Ing. Miroslav Knápek</t>
  </si>
  <si>
    <t>červenec 2022</t>
  </si>
  <si>
    <t>duben 2023</t>
  </si>
  <si>
    <t>A</t>
  </si>
  <si>
    <t>Letiště Leoše Janáčka Ostrava</t>
  </si>
  <si>
    <t>Letiště Leoše Janáčka Ostrava, výstavba odbavovací plochy APN S3</t>
  </si>
  <si>
    <t>SIEBERT + TALAŠ, spol. s r.o.</t>
  </si>
  <si>
    <t>březen 2023</t>
  </si>
  <si>
    <t>říjen 2023</t>
  </si>
  <si>
    <t>N</t>
  </si>
  <si>
    <t>Letiště Ostrava, a.s.</t>
  </si>
  <si>
    <t>Rekonstrukce vzletové a přistávací dráhy a navazujících provozních ploch Letiště Leoše Janáčka Ostrava</t>
  </si>
  <si>
    <t>r. 2025</t>
  </si>
  <si>
    <t>Krajský úřad MSK</t>
  </si>
  <si>
    <t>Zřízení nabíjejících míst</t>
  </si>
  <si>
    <t>není vybrán</t>
  </si>
  <si>
    <t>podzim 2024</t>
  </si>
  <si>
    <t>Výměna dlažby a obrub</t>
  </si>
  <si>
    <t>Via Comperta s.r.o.</t>
  </si>
  <si>
    <t>červenec 2024</t>
  </si>
  <si>
    <t>září 2024</t>
  </si>
  <si>
    <t>Muzeum Novojičínska, příspěvková organizace</t>
  </si>
  <si>
    <t xml:space="preserve">Zámek Nová Horka – dobudování infrastruktury a zázemí </t>
  </si>
  <si>
    <t>ATRIS, s.r.o.</t>
  </si>
  <si>
    <t>13.12.2022</t>
  </si>
  <si>
    <t>14.6.2023</t>
  </si>
  <si>
    <t>Muzeum Beskyd Frýdek-Místek, příspěvková organizace</t>
  </si>
  <si>
    <t>Revitalizace frýdeckého zámku</t>
  </si>
  <si>
    <t>dosud nevybrán</t>
  </si>
  <si>
    <t>Muzeum v Bruntále, příspěvková organizace</t>
  </si>
  <si>
    <t>Zámek Bruntál – revitalizace objektu II</t>
  </si>
  <si>
    <t>2.polovina 2025</t>
  </si>
  <si>
    <t>1.polovina 2026</t>
  </si>
  <si>
    <t>Oprava střechy Žerotínského zámku</t>
  </si>
  <si>
    <t>listopad 2024</t>
  </si>
  <si>
    <t>1. polovina 2025</t>
  </si>
  <si>
    <t>Dětské centrum Pluto, příspěvková organizace, Havířov</t>
  </si>
  <si>
    <t xml:space="preserve">Novostavba dětského centra </t>
  </si>
  <si>
    <t>srpen 2024</t>
  </si>
  <si>
    <t>Centrum psychologické pomoci, příspěvková organizace, Karviná</t>
  </si>
  <si>
    <t>Výstavba nového objektu v Bruntále</t>
  </si>
  <si>
    <t>Sírius, příspěvková organizace, Opava</t>
  </si>
  <si>
    <t>Rekonstrukce objektu Na Pomezí</t>
  </si>
  <si>
    <t>r. 2026</t>
  </si>
  <si>
    <t>Gymnázium Třinec, příspěvková organizace</t>
  </si>
  <si>
    <t xml:space="preserve">Rekonstrukce střechy a zateplení fasády </t>
  </si>
  <si>
    <t>HAMROZI, s.r.o.</t>
  </si>
  <si>
    <t>12.3.2023</t>
  </si>
  <si>
    <t>28.8.2023</t>
  </si>
  <si>
    <t>Střední průmyslová škola, Obchodní akademie a Jazyková škola s právem státní jazykové zkoušky, Frýdek-Místek, příspěvková organizace</t>
  </si>
  <si>
    <t>Rekonstrukce sportovní haly včetně zázemí (BIM)</t>
  </si>
  <si>
    <t>CHVÁLEK ATELIÉR s.r.o.</t>
  </si>
  <si>
    <t>Střední škola společného stravování, Ostrava-Hrabůvka, příspěvková organizace</t>
  </si>
  <si>
    <t>Rekonstrukce objektu SŠ a domova mládeže</t>
  </si>
  <si>
    <t>Ing. Štěpán Šňupárek</t>
  </si>
  <si>
    <t>20.11.2023</t>
  </si>
  <si>
    <t>Vzdělávací a sportovní centrum Bílá, příspěvková organizace</t>
  </si>
  <si>
    <t>Využití objektu v Bílé</t>
  </si>
  <si>
    <t>Technoprojekt, a.s. (DÚR, DBP, EIA);
KANIA a.s. (DSP, DPS, AD)</t>
  </si>
  <si>
    <t>1.7.2025</t>
  </si>
  <si>
    <t>1.2.2026</t>
  </si>
  <si>
    <t>Slezské gymnázium, Opava, příspěvková organizace</t>
  </si>
  <si>
    <t xml:space="preserve">Revitalizace Slezského gymnázia </t>
  </si>
  <si>
    <t>GRIGAR, s.r,o,</t>
  </si>
  <si>
    <t>30.1.2024</t>
  </si>
  <si>
    <t>červen 2024</t>
  </si>
  <si>
    <t>Střední škola technická a dopravní, Ostrava-Vítkovice, příspěvková organizace</t>
  </si>
  <si>
    <t xml:space="preserve">Výstavba ředitelství včetně spojovacích chodeb </t>
  </si>
  <si>
    <t>DUPLEX S.R.O.</t>
  </si>
  <si>
    <t>duben 2025</t>
  </si>
  <si>
    <t>Gymnázium, Krnov, příspěvková organizace</t>
  </si>
  <si>
    <t>Rekonstrukce elektroinstalace</t>
  </si>
  <si>
    <t>SAGASTA s.r.o.</t>
  </si>
  <si>
    <t>8.2.2024</t>
  </si>
  <si>
    <t>1.7.2024</t>
  </si>
  <si>
    <t>Základní umělecká škola J. R. Míši, Orlová, příspěvková organizace</t>
  </si>
  <si>
    <t>Rekonstrukce nevyužitých budov obchodní akademie pro ZUŠ Orlová</t>
  </si>
  <si>
    <t>1.11.2024</t>
  </si>
  <si>
    <t>1.5.2025</t>
  </si>
  <si>
    <t>Sportovní gymnázium Dany a Emila Zátopkových, Ostrava, příspěvková organizace</t>
  </si>
  <si>
    <t xml:space="preserve">Přístavba tělocvičny Sportovního gymnázia Dany a Emila Zátopkových </t>
  </si>
  <si>
    <t>2.polovina 2026</t>
  </si>
  <si>
    <t>Mendelovo gymnázium, Opava, příspěvková organizace</t>
  </si>
  <si>
    <t>Sportovní areál na ul. Komenského, Opava</t>
  </si>
  <si>
    <t>ATRIS s.r.o.</t>
  </si>
  <si>
    <t>1.polovina 2025</t>
  </si>
  <si>
    <t>Obchodní akademie a Vyšší odborná škola sociální, Ostrava-Mariánské Hory, příspěvková organizace</t>
  </si>
  <si>
    <t>Stavební úpravy objektu domova mládeže pro potřeby VOŠ</t>
  </si>
  <si>
    <t>nevím - fáze studie</t>
  </si>
  <si>
    <t>druhé pololetí 2025</t>
  </si>
  <si>
    <t>první pololetí 2026</t>
  </si>
  <si>
    <t>Základní umělecká škola, Rýmařov, Čapkova 6, příspěvková organizace</t>
  </si>
  <si>
    <t xml:space="preserve">	
-</t>
  </si>
  <si>
    <t>Muzeum Beskyd Frýdek - Místek, příspěvková organizace</t>
  </si>
  <si>
    <t>Stabilizace zdiva hradu Hukvaldy</t>
  </si>
  <si>
    <t>PROFIX, s.r.o.</t>
  </si>
  <si>
    <t>květen 2023</t>
  </si>
  <si>
    <t>prosinec 2023</t>
  </si>
  <si>
    <t>Základní škola a Mateřská škola Motýlek, Kopřivnice, Smetanova 1122, příspěvková organizace</t>
  </si>
  <si>
    <t>Rozšíření a modernizace prostor školy</t>
  </si>
  <si>
    <t>Ing. Miroslav Geryk</t>
  </si>
  <si>
    <t>září 2022</t>
  </si>
  <si>
    <t>Polské gymnázium - Polskie Gimnazjum im. Juliusza Słowackiego, Český Těšín, příspěvková organizace</t>
  </si>
  <si>
    <t>Rekultivace vnitrobloku a zpevněné plochy</t>
  </si>
  <si>
    <t>DUPLEX, s.r.o.</t>
  </si>
  <si>
    <t>VZ ukončena</t>
  </si>
  <si>
    <t>10.7.2023</t>
  </si>
  <si>
    <t>Základní škola, Opava, Havlíčkova 1, příspěvková organizace</t>
  </si>
  <si>
    <t>Rekonstrukce budovy na ulici Praskova čp. 411 v Opavě</t>
  </si>
  <si>
    <t>24.5.2021</t>
  </si>
  <si>
    <t>10.11.2021</t>
  </si>
  <si>
    <t>Střední odborná škola, Frýdek-Místek, příspěvková organizace</t>
  </si>
  <si>
    <t>Odstranění vlhkosti zdiva a nová kanalizace</t>
  </si>
  <si>
    <t>Ing Pavel Fridrich
Ing. Tomáš Mikulica</t>
  </si>
  <si>
    <t>05/2023</t>
  </si>
  <si>
    <t>stavba zahájena 3.10.2023</t>
  </si>
  <si>
    <t xml:space="preserve">Rekonstrukce budovy krajského úřadu - úprava venkovních ploch </t>
  </si>
  <si>
    <t>březen 2024</t>
  </si>
  <si>
    <t>Rekonstrukce budovy krajského úřadu - dilatace</t>
  </si>
  <si>
    <t>Kapego projekt, s.r.o.</t>
  </si>
  <si>
    <t>Rekonstrukce budovy krajského úřadu - rekonstrukce obálky budovy</t>
  </si>
  <si>
    <t>Nemocnice Havířov, příspěvková organizace</t>
  </si>
  <si>
    <t>Nemocnice Havířov - ČOV</t>
  </si>
  <si>
    <t>KONEKO spol. s r.o.</t>
  </si>
  <si>
    <t>03/2022</t>
  </si>
  <si>
    <t>stavba zahájena 30.11.2022</t>
  </si>
  <si>
    <t>MÁTL a KYŠÁK s.r.o.</t>
  </si>
  <si>
    <t>05/2019</t>
  </si>
  <si>
    <t>stavba zahájena 28.1.2020</t>
  </si>
  <si>
    <t>Moravskoslezský kraj</t>
  </si>
  <si>
    <t>Středisko hasičské a záchranné služby Město Albrechtice - řešení střešní konstrukce</t>
  </si>
  <si>
    <t>10/2022</t>
  </si>
  <si>
    <t>26.4.2023</t>
  </si>
  <si>
    <t>Integrované bezpečnostní centrum Moravskoslezského kraje – výměna výjezdových vrat a úprava dezinfekčního koutu</t>
  </si>
  <si>
    <t>Ing. Arch. Zuzana Sýkorová</t>
  </si>
  <si>
    <t>Školní statek, Opava, příspěvková organizace</t>
  </si>
  <si>
    <t>Modernizace Školního statku Opava II (Rekonstrukce posklizňové linky a výstavba sila)</t>
  </si>
  <si>
    <t xml:space="preserve"> agriKomp Bohemia s.r.o.</t>
  </si>
  <si>
    <t>únor 2025</t>
  </si>
  <si>
    <t>E</t>
  </si>
  <si>
    <t>Rekonstrukce a modernizace silnice II/442 VD Kružberk – Svatoňovice – Čermná ve Slezsku (lze na etapy)</t>
  </si>
  <si>
    <t>Ing. Zbyněk Novák, IČ: 71831622</t>
  </si>
  <si>
    <t>leden 2023</t>
  </si>
  <si>
    <t>červenec 2023</t>
  </si>
  <si>
    <t>Rekonstrukce a modernizace silnice II/443 Štáblovice – Otice</t>
  </si>
  <si>
    <t>DOPRAPLAN s.r.o.</t>
  </si>
  <si>
    <t xml:space="preserve">Rekonstrukce a modernizace silnice II/472 Karviná, ul. Borovského </t>
  </si>
  <si>
    <t>via-pds s.r.o.</t>
  </si>
  <si>
    <t>srpen 2023</t>
  </si>
  <si>
    <t>duben 2024</t>
  </si>
  <si>
    <t>Rekonstrukce a modernizace silnice II/478 Šenov ul. Šenovská/Datyňská</t>
  </si>
  <si>
    <t>leden 2024</t>
  </si>
  <si>
    <t>Rekonstrukce silnic II/445 a II/370 (Rýmařov)</t>
  </si>
  <si>
    <t>BONTEVIA s.r.o.</t>
  </si>
  <si>
    <t>listopad 2023</t>
  </si>
  <si>
    <t>6.5.2024</t>
  </si>
  <si>
    <t>Rekonstrukce silnice II/445 Vrbno p. Pradědem - Heřmanovice</t>
  </si>
  <si>
    <t>RSE Project s.r.o.</t>
  </si>
  <si>
    <t>Silnice II/442 Bohdanovice - Hořejší Kunčice</t>
  </si>
  <si>
    <t>VIAT s.r.o.</t>
  </si>
  <si>
    <t>říjen 2024</t>
  </si>
  <si>
    <t>Silnice II/442 Kerhartice - VD Kružberk</t>
  </si>
  <si>
    <t>srpen 2025</t>
  </si>
  <si>
    <t>duben 2026</t>
  </si>
  <si>
    <t>Silnice II/483 průtah Frenštát p. R. – hr. okresu FM</t>
  </si>
  <si>
    <t>UDI Morava s.r.o.
Geoengineering, spol. s r.o.</t>
  </si>
  <si>
    <t>Silnice III/01129 Opava - Pilszcz</t>
  </si>
  <si>
    <t>DOPRAVOPROJEKT Ostrava s.r.o.</t>
  </si>
  <si>
    <t>únor 2024</t>
  </si>
  <si>
    <t>Silnice III/0578 hraniční most ev. č. 0578-2 Vávrovice - Wiechowice</t>
  </si>
  <si>
    <t>MSS - projekt s.r.o.</t>
  </si>
  <si>
    <t>Silnice III/4593 hraniční most ev. č. 4593-3 Úvalno - Branice</t>
  </si>
  <si>
    <t xml:space="preserve">PROKOP MOSTY s.r.o. </t>
  </si>
  <si>
    <t>POHO Park Gabriela</t>
  </si>
  <si>
    <t xml:space="preserve">DK architekti </t>
  </si>
  <si>
    <t>1.pol. 2025</t>
  </si>
  <si>
    <t>2.pol.2025</t>
  </si>
  <si>
    <t>Městečko bezpečí</t>
  </si>
  <si>
    <t>PROJEKTSTUDIO EUCZ s. r. o.</t>
  </si>
  <si>
    <t>7.6.2024</t>
  </si>
  <si>
    <t>15.2.2025</t>
  </si>
  <si>
    <t xml:space="preserve">Zámek Bruntál - revitalizace objektu </t>
  </si>
  <si>
    <t>ATELIER 38 s.r.o., CHVÁLEKATELIÉR s.r.o.</t>
  </si>
  <si>
    <t>29.12.2022</t>
  </si>
  <si>
    <t>11.7.2023</t>
  </si>
  <si>
    <t>Moravskoslezská vědecká knihovna v Ostravě, p.o.</t>
  </si>
  <si>
    <t>Černá kostka – Centrum digitalizace, vědy a inovací</t>
  </si>
  <si>
    <t>Kuba &amp; Pilař architekti s.r.o.</t>
  </si>
  <si>
    <t>19.1.2024(18.12.2023)</t>
  </si>
  <si>
    <t>Juraj a Ondráš – zbojnické legendy</t>
  </si>
  <si>
    <t>léto 2024</t>
  </si>
  <si>
    <t>Nová Horka – centrum tradic a zážitků</t>
  </si>
  <si>
    <t>28.9.2023</t>
  </si>
  <si>
    <t>15.9.2024</t>
  </si>
  <si>
    <t>Novostavba objektu depozitáře</t>
  </si>
  <si>
    <t>Atelier 99 s.r.o.</t>
  </si>
  <si>
    <t>13.11.2023</t>
  </si>
  <si>
    <t>Rekonstrukce depozitáře Muzea Beskyd Frýdek-Místek</t>
  </si>
  <si>
    <t>Ing. Jiří Šafránek</t>
  </si>
  <si>
    <t>Těšínské divadlo Český Těšín, příspěvková organizace</t>
  </si>
  <si>
    <t>18.3.2024</t>
  </si>
  <si>
    <t>15.7.2024</t>
  </si>
  <si>
    <t>Žerotínský zámek – centrum relaxace a poznání (původní název "Projektová dokumentace přízemí Žerotínského zámku)</t>
  </si>
  <si>
    <t>Fontána, příspěvková organizace, Hlučín</t>
  </si>
  <si>
    <t>Chráněné bydlení na ul. Karasova v Ostravě</t>
  </si>
  <si>
    <t>Chráněné bydlení Okrajová</t>
  </si>
  <si>
    <t>7.5.2024</t>
  </si>
  <si>
    <t>Domov Březiny, příspěvková organizace, Petřvald</t>
  </si>
  <si>
    <t>Rekonstrukce a výstavba domova Březiny</t>
  </si>
  <si>
    <t>MR Design CZ s.r.o.</t>
  </si>
  <si>
    <t>12.7.2021</t>
  </si>
  <si>
    <t>Domov NaNovo, příspěvková organizace, Studénka</t>
  </si>
  <si>
    <t>Rekonstrukce a výstavba objektů ve Skotnici</t>
  </si>
  <si>
    <t>STAV MORAVIA spol. s r.o.</t>
  </si>
  <si>
    <t>23.2.2024</t>
  </si>
  <si>
    <t>Nový domov, příspěvková organizace</t>
  </si>
  <si>
    <t>Rekonstrukce objektu organizace Nový domov, příspěvková organizace vedoucí k energetickým úsporám</t>
  </si>
  <si>
    <t xml:space="preserve">Zámek Dolní Životice, příspěvková organizace	</t>
  </si>
  <si>
    <t>Transformace - DOZP a zázemí organizace Opava</t>
  </si>
  <si>
    <t>2. polovina 2025</t>
  </si>
  <si>
    <t xml:space="preserve">Výstavba domků pro osoby s atypickými potřebami </t>
  </si>
  <si>
    <t>Ing. Miroslav Havlásek</t>
  </si>
  <si>
    <t>23.4.2024</t>
  </si>
  <si>
    <t>Domov Hortenzie, příspěvková organizace</t>
  </si>
  <si>
    <t>Výstavba domova se zvláštním režimem (Domov Hortenzie, Frenštát)</t>
  </si>
  <si>
    <t>PPS Kania s.r.o.</t>
  </si>
  <si>
    <t>20.3.2024</t>
  </si>
  <si>
    <t>Zateplení a stavební úpravy správní budovy, pavilonu E a F Domova Březiny</t>
  </si>
  <si>
    <t>Domov Duha, příspěvková organizace, Nový Jičín</t>
  </si>
  <si>
    <t>Rekonstrukce budovy a spojovací chodby Máchova</t>
  </si>
  <si>
    <t>MR Design</t>
  </si>
  <si>
    <t>prosinec 2021</t>
  </si>
  <si>
    <t>2.1.2023</t>
  </si>
  <si>
    <t>Domov pod Bílou horou, příspěvková organizace</t>
  </si>
  <si>
    <t>Výstavba domova pro seniory a domova se zvláštním režimem Kopřivnice</t>
  </si>
  <si>
    <t>TECHNICO Opava s.r.o.</t>
  </si>
  <si>
    <t>25.3.2021</t>
  </si>
  <si>
    <t>15.12.2021</t>
  </si>
  <si>
    <t>Gymnázium Cihelní, Frýdek-Místek, příspěvková organizace</t>
  </si>
  <si>
    <t xml:space="preserve">Rekultivace sportovního areálu Gymnázia a SOŠ </t>
  </si>
  <si>
    <t>20.5.2024</t>
  </si>
  <si>
    <t>Albrechtova střední škola, Český Těšín, příspěvková organizace</t>
  </si>
  <si>
    <t>Energetické úspory Albrechtova střední škola, Český Těšín</t>
  </si>
  <si>
    <t>r. 2024</t>
  </si>
  <si>
    <t>Modernizace Školního statku Opava III</t>
  </si>
  <si>
    <t>Ing. Karel Grygera</t>
  </si>
  <si>
    <t>7.2.2024</t>
  </si>
  <si>
    <t>BMCH s.r.o.</t>
  </si>
  <si>
    <t>1.9.2024</t>
  </si>
  <si>
    <t>1.3.2025</t>
  </si>
  <si>
    <t>Střední odborné učiliště stavební, Opava, příspěvková organizace</t>
  </si>
  <si>
    <t>Novostavba a přístavba objektu dílen a učeben praktického vyučování ve Středním odborném učilišti stavebním Opava (Rozšíření dílen pro dřevoobory na ul. Janská)</t>
  </si>
  <si>
    <t>Ateliér 38</t>
  </si>
  <si>
    <t>/</t>
  </si>
  <si>
    <t>Střední škola technická, Opava, Kolofíkovo nábřeží 51, příspěvková organizace</t>
  </si>
  <si>
    <t>Novostavba dílen a venkovní sportoviště pro Střední školu technickou Opava (Novostavba školních dílen)</t>
  </si>
  <si>
    <t>ATELIER 38 s.r.o.</t>
  </si>
  <si>
    <t>2.polovina 2024</t>
  </si>
  <si>
    <t>Rozšíření a modernizace speciálně pedagogického centra při Střední škole, Základní škola a Mateřské škole, Karviná, příspěvkové organizaci</t>
  </si>
  <si>
    <t>Základní škola a Mateřská škola, Ostrava-Poruba, Ukrajinská 19, příspěvkové organizace</t>
  </si>
  <si>
    <t>Rozšíření a modernizace prostor Základní školy a Mateřské školy, Ostrava-Poruba, Ukrajinská 19, příspěvkové organizace</t>
  </si>
  <si>
    <t>PROJEKTSTUDIO EUCZ, s.r.o.</t>
  </si>
  <si>
    <t>Jazykové gymnázium Pavla Tigrida, Ostrava-Poruba, příspěvková organizace</t>
  </si>
  <si>
    <t>Rozšíření a modernizace výukových prostor na JG PT Ostrava-Poruba</t>
  </si>
  <si>
    <t>DUPLEX s.r.o.</t>
  </si>
  <si>
    <t>Moravskoslezská Technologická Akademie, z.s.</t>
  </si>
  <si>
    <r>
      <t xml:space="preserve">TPA – Inovační centrum pro transformaci vzdělávání
</t>
    </r>
    <r>
      <rPr>
        <sz val="10"/>
        <color rgb="FF00CC66"/>
        <rFont val="Tahoma"/>
        <family val="2"/>
        <charset val="238"/>
      </rPr>
      <t>(Technologická a podnikatelská akademie a digitální, inovační a mediální laboratoř (TPA a DIMLab))</t>
    </r>
  </si>
  <si>
    <t>Ateliér Velehradský, s. r. o.</t>
  </si>
  <si>
    <t>Střední škola prof. Zdeňka Matějčka, Ostrava-Poruba, příspěvková organizace</t>
  </si>
  <si>
    <t>Zřízení nového gastrocentra</t>
  </si>
  <si>
    <t>BKB Metal a. s.</t>
  </si>
  <si>
    <t>29.2.2024</t>
  </si>
  <si>
    <t>Gymnázium a Střední průmyslová škola elektrotechniky a informatiky, Frenštát pod Radhoštěm, příspěvková organizace</t>
  </si>
  <si>
    <t>Výstavba sportovní haly pro Gymnázium a SPŠEI ve Frenštátě pod Radhoštěm</t>
  </si>
  <si>
    <t>09/2022</t>
  </si>
  <si>
    <t>21.3.2023</t>
  </si>
  <si>
    <t>Výstavba výjezdového stanoviště Nový Jičín</t>
  </si>
  <si>
    <t>KOHL ARCHITEKTI s.r.o., KANIA a.s.</t>
  </si>
  <si>
    <t>Rekonstrukce a modernizace silnice II/470H Severní spoj (Ostrava)</t>
  </si>
  <si>
    <t>SHB, a.s.</t>
  </si>
  <si>
    <t>prosinec 2022</t>
  </si>
  <si>
    <t>3.7.2023</t>
  </si>
  <si>
    <t>Rekonstrukce a modernizace sillnice II/648 Český Těšín, ul. Frýdecká</t>
  </si>
  <si>
    <t>VIAT, s.r.o.</t>
  </si>
  <si>
    <t>Transformace - DOZP Kravaře</t>
  </si>
  <si>
    <t>Transformace - DOZP Mokré Lazce</t>
  </si>
  <si>
    <t>Transformace - DOZP Ostrava</t>
  </si>
  <si>
    <t>Výstavba sportovního plaveckého bazénu při Sportovním gymnáziu Dany a Emila Zátopkových v Ostravě</t>
  </si>
  <si>
    <t>CENTROPROJEKT GROUP a.s.</t>
  </si>
  <si>
    <t>Základní škola a Mateřská škola, Nový Jičín, Dlouhá 54, příspěvková organizace</t>
  </si>
  <si>
    <t>Energetické úspory VI. Etapa - ZŠaMŠ Nový Jičín</t>
  </si>
  <si>
    <t>PROJEKT WORK s r.o.</t>
  </si>
  <si>
    <t>Základní  škola, Ostrava-Hrabůvka, U Haldy 66, příspěvková organizace</t>
  </si>
  <si>
    <t>Základní umělecká škola Leoše Janáčka, Ostrava - Vítkovice, příspěvková organizace</t>
  </si>
  <si>
    <t>Energetické úspory VI. Etapa - ZUŠ L. Janáčka Ostrava - Vítkovice</t>
  </si>
  <si>
    <t>DaF-PROJEKT s.r.o.</t>
  </si>
  <si>
    <t>druhé pololetí 2024</t>
  </si>
  <si>
    <t>první pololetí 2025</t>
  </si>
  <si>
    <t>Pedagogicko-psychologická poradna, Karviná, příspěvková organizace</t>
  </si>
  <si>
    <t>Energetické úspory VI. Etapa - PPP Karviná</t>
  </si>
  <si>
    <t>ASA expert a.s.</t>
  </si>
  <si>
    <t>čeven 2025</t>
  </si>
  <si>
    <t>Střední škola a Základní škola, Havířov-Šumbark, příspěvková organizace</t>
  </si>
  <si>
    <t>Energetické úspory VI. Etapa - SŠaZŠ Havířov - Šumbark</t>
  </si>
  <si>
    <t>Střední škola technických oborů, Havířov-Šumbark, Lidická 1a/600, příspěvková organizace</t>
  </si>
  <si>
    <t>Energetické úspory VI. Etapa - SŠTO Havířov - Šumbark</t>
  </si>
  <si>
    <t>Miroslav Šimůnek - Architektura a interiér</t>
  </si>
  <si>
    <t>Střední škola elektrotechnická, Ostrava, Na Jízdárně 30, příspěvková organizace</t>
  </si>
  <si>
    <t>Energetické úspory VI. Etapa - SŠE Ostrava</t>
  </si>
  <si>
    <t>Ing. arch. et. Ing. Daniel Vaněk</t>
  </si>
  <si>
    <t>Základní umělecká škola Bohuslava Martinů, Havířov - Město, Na Schodech 1, příspěvková organizace</t>
  </si>
  <si>
    <t>Energetické úspory VI. Etapa - ZUŠ B. Martinů Havířov</t>
  </si>
  <si>
    <t>Miroslav Šimůnek – Architektura a interiér</t>
  </si>
  <si>
    <t xml:space="preserve">Střední škola a Vyšší odborná škola, Kopřivnice, příspěvková organizace </t>
  </si>
  <si>
    <t>Energetické úspory VI. Etapa - SŠaVOŠ Kopřivnice</t>
  </si>
  <si>
    <t>Základní umělecká škola, Vítkov, Lidická 639, příspěvková organizace</t>
  </si>
  <si>
    <t>Energetické úspory VI. Etapa - ZUŠ Vítkov</t>
  </si>
  <si>
    <t>Střední škola řemesel, Frýdek-Místek, příspěvková organizace</t>
  </si>
  <si>
    <t>Energetické úspory VI. Etapa - SŠŘ Frýdek-Místek</t>
  </si>
  <si>
    <t xml:space="preserve">	
MAJAG s.r.o.</t>
  </si>
  <si>
    <t>Energetické úspory VI. Etapa - SOUS Opava</t>
  </si>
  <si>
    <t>PPS Kania s,r,o,</t>
  </si>
  <si>
    <t>Střední škola gastronomie, oděvnictví a služeb, Frýdek-Místek, příspěvková organizace</t>
  </si>
  <si>
    <t>Energetické úspory VI. Etapa - SŠGOaS Frýdek-Místek</t>
  </si>
  <si>
    <t>Střední průmyslová škola a Obchodní akademie, Bruntál, příspěvková organizace</t>
  </si>
  <si>
    <t>Energetické úspory VI. Etapa - SPŠaOA Bruntál</t>
  </si>
  <si>
    <t>druhé pololetí 2026</t>
  </si>
  <si>
    <t>Střední umělecká škola, Ostrava, příspěvková organizace</t>
  </si>
  <si>
    <t>Energetické úspory VI. Etapa - SUŠ Ostrava</t>
  </si>
  <si>
    <t>BYVAST pro s.r.o.</t>
  </si>
  <si>
    <t>Střední průmyslová škola stavební, Opava, příspěvková organizace</t>
  </si>
  <si>
    <t>Energetické úspory VI. Etapa - SPŠS Opava</t>
  </si>
  <si>
    <t>STAV MORAVIA spol. s r. o.</t>
  </si>
  <si>
    <t>Gymnázium a Střední odborná škola, Rýmařov, příspěvková organizace</t>
  </si>
  <si>
    <t>Energetické úspory VI. Etapa - Gym. a SOŠ Rýmařov - objekt DM</t>
  </si>
  <si>
    <t>Ing. Štefek</t>
  </si>
  <si>
    <t>září 2025</t>
  </si>
  <si>
    <t>červen 2026</t>
  </si>
  <si>
    <t>Energetické úspory VI. Etapa - Gym. a SOŠ Rýmařov - objekt SOŠ</t>
  </si>
  <si>
    <t>Střední škola průmyslová a umělecká, Opava, příspěvková organizace</t>
  </si>
  <si>
    <t>Energetické úspory VI. Etapa - SŠPaU Opava</t>
  </si>
  <si>
    <t>Ing. Jan Pospíšil</t>
  </si>
  <si>
    <t>Střední škola průmyslová, Krnov, příspěvková organizace</t>
  </si>
  <si>
    <t>Energetické úspory VI. Etapa - SPŠ Krnov</t>
  </si>
  <si>
    <t>Instalace FVE - Moravskoslezský kraj, 2. etapa (Rekonstrukce budovy krajského úřadu – rozšíření fotovoltaiky)</t>
  </si>
  <si>
    <t>PKV Build s.r.o.</t>
  </si>
  <si>
    <t>březen 2025</t>
  </si>
  <si>
    <t>Náš svět, příspěvková organizace</t>
  </si>
  <si>
    <t>Instalace FVE metodou Design &amp; Build - Náš svět</t>
  </si>
  <si>
    <t>03/2024</t>
  </si>
  <si>
    <t>Harmonie, příspěvková organizace</t>
  </si>
  <si>
    <t>Instalace FVE metodou Design &amp; Build - Harmonie</t>
  </si>
  <si>
    <t>Střední škola služeb a podnikání, Ostrava-Poruba, příspěvková organizace</t>
  </si>
  <si>
    <t>Instalace FVE metodou Design &amp; Build - SŠ služeb a podnikání, Ostrava-Poruba</t>
  </si>
  <si>
    <t xml:space="preserve">Správa silnic Moravskoslezského kraje, příspěvková organizace, </t>
  </si>
  <si>
    <t>Instalace FVE metodou Design &amp; Build - Správa silnic MSK</t>
  </si>
  <si>
    <t>Gymnázium a Střední průmyslová škola elektrotechniky a informatiky, Frenštát pod Radhoštěm, příspěvková organizace</t>
  </si>
  <si>
    <t>Instalace FVE metodou Design &amp; Build - GaSPŠ, Frenštát pod Radhoštěm</t>
  </si>
  <si>
    <t>Instalace FVE - Střední škola technická a dopravní, Ostrava-Vítkovice</t>
  </si>
  <si>
    <t>ELECTRICAL PROJECT s.r.o.</t>
  </si>
  <si>
    <t>2025</t>
  </si>
  <si>
    <t>Muzeum Těšínska, příspěvková organizace</t>
  </si>
  <si>
    <t>Instalace FVE - Muzeum Těšínska, historická budova Český Těšín</t>
  </si>
  <si>
    <t>STRONG ENCO, s.r.o.</t>
  </si>
  <si>
    <t>Odborné učiliště a Praktická škola, Nový Jičín, příspěvková organizace</t>
  </si>
  <si>
    <t>Instalace FVE - Odborné učiliště a Praktická škola, Nový Jičín</t>
  </si>
  <si>
    <t xml:space="preserve">	
GB ELEKTROSERVIS, spol. s r. o.</t>
  </si>
  <si>
    <t>Instalace FVE - Gymnázium a Střední odborná škola, Rýmařov</t>
  </si>
  <si>
    <t>Gymnázium, Třinec, příspěvková organizace</t>
  </si>
  <si>
    <t>Instalace FVE - Gymnázium, Třinec</t>
  </si>
  <si>
    <t>CZECHIA GROUP s.r.o</t>
  </si>
  <si>
    <t>Hotelová škola, Frenštát pod Radhoštěm, příspěvková organizace</t>
  </si>
  <si>
    <t>Instalace FVE - Hotelová škola, Frenštát pod Radhoštěm</t>
  </si>
  <si>
    <t xml:space="preserve">	
ASA expert a.s.</t>
  </si>
  <si>
    <t>Instalace FVE - Střední odborná škola, Frýdek-Místek</t>
  </si>
  <si>
    <t>ASA Expert a.s.</t>
  </si>
  <si>
    <t>Instalace FVE - Sportovní gymnázium Dany a Emila Zátopkových, Ostrava</t>
  </si>
  <si>
    <t>Nemocnice Karviná - Ráj, příspěvková organizace</t>
  </si>
  <si>
    <t>Instalace FVE - Nemocnice Karviná - Ráj</t>
  </si>
  <si>
    <t>Vysoká škola báňská – Technická univerzita Ostrava</t>
  </si>
  <si>
    <t>Nemocnice Třinec, příspěvková organizace</t>
  </si>
  <si>
    <t>Instalace FVE - Nemocnice Třinec</t>
  </si>
  <si>
    <t>Dětský domov a Školní jídelna, Ostrava-Hrabová, Reymontova 2a, příspěvková organizace</t>
  </si>
  <si>
    <t>Instalace FVE - Dětský domov a Školní jídelna, Ostrava-Hrabová, Reymontova 2a</t>
  </si>
  <si>
    <t>Gymnázium Josefa Božka, Český Těšín, příspěvková organizace</t>
  </si>
  <si>
    <t>Instalace FVE - Gymnázium Josefa Božka, Český Těšín</t>
  </si>
  <si>
    <t>Gymnázium Mikuláše Koperníka, Bílovec, příspěvková organizace</t>
  </si>
  <si>
    <t>Instalace FVE - Gymnázium Mikuláše Koperníka, Bílovec</t>
  </si>
  <si>
    <t>VŠB-TU Ostrava</t>
  </si>
  <si>
    <t>Gymnázium Olgy Havlové, Ostrava-Poruba, příspěvková organizace</t>
  </si>
  <si>
    <t>Instalace FVE - Gymnázium Olgy Havlové, Ostrava-Poruba</t>
  </si>
  <si>
    <t>Nemocnice ve Frýdku-Místku, příspěvková organizace</t>
  </si>
  <si>
    <t>Instalace FVE - Nemocnice ve Frýdku-Místku (pavilon S)</t>
  </si>
  <si>
    <t>Střední pedagogická škola a Střední zdravotnická škola, Krnov, příspěvková organizace</t>
  </si>
  <si>
    <t>Instalace FVE - Střední pedagogická škola a Střední zdravotnická škola, Krnov</t>
  </si>
  <si>
    <t>Electrical project s.r.o.</t>
  </si>
  <si>
    <t>Střední průmyslová škola, Ostrava-Vítkovice, příspěvková organizace</t>
  </si>
  <si>
    <t>Instalace FVE - Střední průmyslová škola, Ostrava - Vítkovice</t>
  </si>
  <si>
    <t>CZECHIA GROUP s.r.o.</t>
  </si>
  <si>
    <t>Instalace FVE - Střední škola prof. Zdeňka Matějčka, Ostrava-Poruba</t>
  </si>
  <si>
    <t>Instalace FVE - Střední škola průmyslová, Krnov</t>
  </si>
  <si>
    <t xml:space="preserve">	Electrical project s.r.o.</t>
  </si>
  <si>
    <t>Střední zahradnická škola, Ostrava, příspěvková organizace</t>
  </si>
  <si>
    <t>Instalace FVE - Střední zahradnická škola, Ostrava</t>
  </si>
  <si>
    <t>Střední zdravotnická škola a Vyšší odborná škola zdravotnická, Ostrava, příspěvková organizace</t>
  </si>
  <si>
    <t>Instalace FVE - Střední zdravotnická škola a Vyšší odborná škola zdravotnická, Ostrava</t>
  </si>
  <si>
    <t>VŠB TU Ostrava</t>
  </si>
  <si>
    <t>Obchodní akademie a Střední odborná škola logistická, Opava, příspěvková organizace</t>
  </si>
  <si>
    <t>Instalace FVE - Obchodní akademie a Střední odborná škola logistická, Opava</t>
  </si>
  <si>
    <t>Elektro Emergemcy s.r.o.</t>
  </si>
  <si>
    <t>Střední škola stavební a dřevozpracující, Ostrava, příspěvková organizace</t>
  </si>
  <si>
    <t>Instalace FVE - Střední škola stavební a dřevozpracující, Ostrava</t>
  </si>
  <si>
    <t>Domov Jistoty, příspěvková organizace</t>
  </si>
  <si>
    <t>Rekonstrukce objektu chráněného bydlení Písky</t>
  </si>
  <si>
    <t>RUSTICUS s.r.o.</t>
  </si>
  <si>
    <t>Mateřská škola logopedická, Ostrava-Poruba, U Školky 1621, příspěvková organizace</t>
  </si>
  <si>
    <t>Energetické úspory VI. Etapa - MŠL Ostrava - Poruba</t>
  </si>
  <si>
    <t>IPR spol. s.r.o.</t>
  </si>
  <si>
    <t>červen 2025</t>
  </si>
  <si>
    <t>Energetické úspory VI. Etapa - Gym. M. Koperníka Bílovec</t>
  </si>
  <si>
    <t>Proiectura Dana s.r.o.</t>
  </si>
  <si>
    <t>Silnice II/440 Rýžoviště - Dětřichov - hr. OL kraje</t>
  </si>
  <si>
    <t>Ing. Lubomír Konvičný</t>
  </si>
  <si>
    <t>prosinec 2025</t>
  </si>
  <si>
    <t>Přeložka silnice II/443 obchvat Otic</t>
  </si>
  <si>
    <t>DOPRAVOPROJEKT Ostrava a.s.</t>
  </si>
  <si>
    <t>říjen 2025</t>
  </si>
  <si>
    <t>Silnice II/452 Karlovice - Světlá Hora</t>
  </si>
  <si>
    <t>Ing. Jan Hvorecký</t>
  </si>
  <si>
    <t>Rekonstrukce silnice II/442 průtah Heřmánky</t>
  </si>
  <si>
    <t>NELL PROJEKT s. r. o.</t>
  </si>
  <si>
    <t>Modernizace a rozšíření ZŠ Hlučín</t>
  </si>
  <si>
    <t>Instalace FVE - oblast Ostrava II</t>
  </si>
  <si>
    <t>Instalace FVE - oblast Krnov</t>
  </si>
  <si>
    <t>Instalace FVE - oblast Ostrava I</t>
  </si>
  <si>
    <t>Instalace FVE - oblast Frýdek-Místek</t>
  </si>
  <si>
    <t>Instalace FVE - oblast Nový Jičín</t>
  </si>
  <si>
    <t>Instalace FVE - oblast Ostrava III</t>
  </si>
  <si>
    <t>Instalace FVE - oblast Opava</t>
  </si>
  <si>
    <t>Instalace FVE - oblast Ostrava IV</t>
  </si>
  <si>
    <t>Instalace FVE - Základní škola a Mateřská škola, Ostrava - Poruba, Ukrajinská 19</t>
  </si>
  <si>
    <t>Zdravotnická záchranná služba Moravskoslezského kraje, příspěvková organizace</t>
  </si>
  <si>
    <t>Základní škola a Mateřská škola, Ostrava-Poruba, Ukrajinská 19, příspěvková organizace</t>
  </si>
  <si>
    <t>Na Vizině 1034/28, Ostrava Slezská Ostrava (pavilon K a L)</t>
  </si>
  <si>
    <t>Volgogradská 2632/6a, Ostrava - Zábřeh</t>
  </si>
  <si>
    <t>Dětský domov a Školní jídelna, Ostrava-Slezská Ostrava, Na Vizině 28, příspěvková organizace</t>
  </si>
  <si>
    <t>Gymnázium, Ostrava-Zábřeh, Volgogradská 6a, příspěvková organizace</t>
  </si>
  <si>
    <t>Těšínské divadelní a kulturní centrum (původní název Revitalizace Těšínského divadla)</t>
  </si>
  <si>
    <t>Revitalizace NKP Zámek Bruntál a nové expozice (úprava vnitřních prostor 3. NP )</t>
  </si>
  <si>
    <r>
      <t>Energetické úspory VI. Etapa - ZŠ Ostrava U Haldy</t>
    </r>
    <r>
      <rPr>
        <sz val="10"/>
        <color rgb="FF00B050"/>
        <rFont val="Tahoma"/>
        <family val="2"/>
        <charset val="238"/>
      </rPr>
      <t xml:space="preserve"> (zateplení budovy a výměna výplní otvorů) </t>
    </r>
  </si>
  <si>
    <r>
      <rPr>
        <sz val="10"/>
        <color rgb="FF000000"/>
        <rFont val="Tahoma"/>
        <family val="2"/>
        <charset val="238"/>
      </rPr>
      <t xml:space="preserve">"Zvýšení přístupnosti a bezpečnosti ke kulturním památkám v česko-slovenském pohraničí"
</t>
    </r>
    <r>
      <rPr>
        <sz val="10"/>
        <color rgb="FF00B050"/>
        <rFont val="Tahoma"/>
        <family val="2"/>
        <charset val="238"/>
      </rPr>
      <t>(rekonstrukce silnice III/48414 Krásná – Pražmo)</t>
    </r>
  </si>
  <si>
    <r>
      <rPr>
        <sz val="10"/>
        <color rgb="FF000000"/>
        <rFont val="Tahoma"/>
        <family val="2"/>
        <charset val="238"/>
      </rPr>
      <t xml:space="preserve">Modernizace zázemí pro výuku zemědělských a polygrafických oborů na Albrechtově SŠ Český Těšín </t>
    </r>
    <r>
      <rPr>
        <sz val="10"/>
        <color rgb="FF00B050"/>
        <rFont val="Tahoma"/>
        <family val="2"/>
        <charset val="238"/>
      </rPr>
      <t>(výstavba zemědělské haly při škole na ulici Frýdecká)</t>
    </r>
  </si>
  <si>
    <r>
      <t>Instalace FVE - Zdravotnická záchranná služba Moravskoslezského kraje</t>
    </r>
    <r>
      <rPr>
        <sz val="11"/>
        <color rgb="FF00B050"/>
        <rFont val="Calibri"/>
        <family val="2"/>
        <charset val="238"/>
      </rPr>
      <t xml:space="preserve"> (Instalace FVE - Zdravotnická záchranná služba Moravskoslezského kraje, Havířov)</t>
    </r>
  </si>
  <si>
    <r>
      <t xml:space="preserve">Instalace FVE - Zdravotnická záchranná služba Moravskoslezského kraje </t>
    </r>
    <r>
      <rPr>
        <sz val="10"/>
        <color rgb="FF00B050"/>
        <rFont val="Tahoma"/>
        <family val="2"/>
        <charset val="238"/>
      </rPr>
      <t>(Instalace FVE - Zdravotnická záchranná služba Moravskoslezského kraje, Bruntál)</t>
    </r>
  </si>
  <si>
    <r>
      <t xml:space="preserve">Objevování česko-polského příhraničí </t>
    </r>
    <r>
      <rPr>
        <sz val="10"/>
        <color rgb="FF00B050"/>
        <rFont val="Tahoma"/>
        <family val="2"/>
        <charset val="238"/>
      </rPr>
      <t>(stavební práce na hradě Sovinec: Revitalizace Klippelovy bašty a Revitalizace objektu 4. brány)</t>
    </r>
  </si>
  <si>
    <t>Stavební úpravy objektů na ulicích Divadelní a Čapkova (původní název Stavební úpravy objektu na Divadelní ulici)</t>
  </si>
  <si>
    <t>Náš svět, příspěvková organizace, Pržno</t>
  </si>
  <si>
    <t>Financování
(MSK, evr.zdroje)</t>
  </si>
  <si>
    <t>Název sloučených projektů 
(pokud je)</t>
  </si>
  <si>
    <t>Vybudování dílen pro praktické vyučování</t>
  </si>
  <si>
    <t>Moravskoslezský kraj: Investiční akce - projekty 2024 - 2025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</si>
</sst>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B050"/>
      <name val="Tahoma"/>
      <family val="2"/>
      <charset val="238"/>
    </font>
    <font>
      <sz val="10"/>
      <name val="Arial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00CC66"/>
      <name val="Tahoma"/>
      <family val="2"/>
      <charset val="238"/>
    </font>
    <font>
      <b/>
      <sz val="9"/>
      <name val="Tahoma"/>
      <family val="2"/>
      <charset val="238"/>
    </font>
    <font>
      <sz val="10"/>
      <color rgb="FF242424"/>
      <name val="Tahoma"/>
      <family val="2"/>
      <charset val="238"/>
    </font>
    <font>
      <sz val="10"/>
      <color rgb="FF212529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ahoma"/>
    </font>
    <font>
      <b/>
      <sz val="10"/>
      <color theme="1"/>
      <name val="Tahoma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10"/>
      <color rgb="FF333333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2"/>
      <name val="Tahoma"/>
      <family val="2"/>
      <charset val="238"/>
    </font>
    <font>
      <sz val="11"/>
      <color rgb="FF00B05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>
      <alignment wrapText="1"/>
    </xf>
    <xf numFmtId="43" fontId="15" fillId="0" borderId="0" applyFont="0" applyFill="0" applyBorder="0" applyAlignment="0" applyProtection="0"/>
  </cellStyleXfs>
  <cellXfs count="49">
    <xf numFmtId="0" fontId="0" fillId="0" borderId="0" xfId="0"/>
    <xf numFmtId="0" fontId="7" fillId="0" borderId="0" xfId="0" applyFont="1"/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 shrinkToFi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 shrinkToFit="1"/>
      <protection locked="0"/>
    </xf>
    <xf numFmtId="4" fontId="2" fillId="5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4" fillId="3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" fillId="0" borderId="1" xfId="1" applyNumberFormat="1" applyFont="1" applyBorder="1" applyAlignment="1" applyProtection="1">
      <alignment horizontal="center" vertical="center" wrapText="1" shrinkToFit="1"/>
      <protection locked="0"/>
    </xf>
    <xf numFmtId="4" fontId="12" fillId="5" borderId="1" xfId="1" applyNumberFormat="1" applyFont="1" applyFill="1" applyBorder="1" applyAlignment="1" applyProtection="1">
      <alignment horizontal="center" vertical="center" wrapText="1" shrinkToFit="1"/>
      <protection locked="0"/>
    </xf>
    <xf numFmtId="4" fontId="12" fillId="0" borderId="1" xfId="1" applyNumberFormat="1" applyFont="1" applyBorder="1" applyAlignment="1" applyProtection="1">
      <alignment horizontal="center" vertical="center" wrapText="1" shrinkToFit="1"/>
      <protection locked="0"/>
    </xf>
    <xf numFmtId="4" fontId="16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7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 shrinkToFit="1"/>
      <protection locked="0"/>
    </xf>
    <xf numFmtId="0" fontId="12" fillId="0" borderId="1" xfId="1" applyFont="1" applyBorder="1" applyAlignment="1" applyProtection="1">
      <alignment horizontal="center" vertical="center" wrapText="1" shrinkToFit="1"/>
      <protection locked="0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 textRotation="90" wrapText="1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Alignment="1" applyProtection="1">
      <alignment horizontal="left" vertical="center"/>
      <protection locked="0"/>
    </xf>
    <xf numFmtId="0" fontId="4" fillId="3" borderId="1" xfId="1" applyFont="1" applyFill="1" applyBorder="1" applyAlignment="1" applyProtection="1">
      <alignment horizontal="center" vertical="center" wrapText="1" shrinkToFit="1"/>
      <protection locked="0"/>
    </xf>
    <xf numFmtId="49" fontId="18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21" fillId="7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4" fillId="9" borderId="1" xfId="1" applyFont="1" applyFill="1" applyBorder="1" applyAlignment="1" applyProtection="1">
      <alignment horizontal="center" vertical="center" wrapText="1" shrinkToFit="1"/>
      <protection locked="0"/>
    </xf>
    <xf numFmtId="0" fontId="4" fillId="8" borderId="1" xfId="1" applyFont="1" applyFill="1" applyBorder="1" applyAlignment="1" applyProtection="1">
      <alignment horizontal="center" vertical="center" wrapText="1" shrinkToFit="1"/>
      <protection locked="0"/>
    </xf>
    <xf numFmtId="0" fontId="4" fillId="11" borderId="1" xfId="1" applyFont="1" applyFill="1" applyBorder="1" applyAlignment="1" applyProtection="1">
      <alignment horizontal="center" vertical="center" wrapText="1" shrinkToFit="1"/>
      <protection locked="0"/>
    </xf>
    <xf numFmtId="0" fontId="4" fillId="10" borderId="1" xfId="1" applyFont="1" applyFill="1" applyBorder="1" applyAlignment="1" applyProtection="1">
      <alignment horizontal="center" vertical="center" wrapText="1" shrinkToFit="1"/>
      <protection locked="0"/>
    </xf>
    <xf numFmtId="0" fontId="23" fillId="0" borderId="1" xfId="0" applyFont="1" applyBorder="1" applyAlignment="1">
      <alignment horizontal="center" vertical="center"/>
    </xf>
    <xf numFmtId="0" fontId="4" fillId="6" borderId="1" xfId="1" applyFont="1" applyFill="1" applyBorder="1" applyAlignment="1" applyProtection="1">
      <alignment horizontal="center" vertical="center" wrapText="1" shrinkToFit="1"/>
      <protection locked="0"/>
    </xf>
    <xf numFmtId="0" fontId="22" fillId="0" borderId="1" xfId="0" applyFont="1" applyBorder="1" applyAlignment="1">
      <alignment horizontal="center" vertical="center" wrapText="1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4" fontId="2" fillId="1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0" fontId="4" fillId="12" borderId="1" xfId="1" applyFont="1" applyFill="1" applyBorder="1" applyAlignment="1" applyProtection="1">
      <alignment horizontal="center" vertical="center" wrapText="1" shrinkToFit="1"/>
      <protection locked="0"/>
    </xf>
    <xf numFmtId="4" fontId="2" fillId="14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4" fillId="12" borderId="1" xfId="1" applyFont="1" applyFill="1" applyBorder="1" applyAlignment="1" applyProtection="1">
      <alignment horizontal="center" vertical="center" wrapText="1"/>
      <protection locked="0"/>
    </xf>
  </cellXfs>
  <cellStyles count="4">
    <cellStyle name="Čárka 2" xfId="3" xr:uid="{672C0902-FA2F-477E-9758-1A404809502E}"/>
    <cellStyle name="Excel Built-in Normal" xfId="1" xr:uid="{C8F7899C-AEC9-4DE4-872A-12622D4B56AD}"/>
    <cellStyle name="Normální" xfId="0" builtinId="0"/>
    <cellStyle name="Normální 2" xfId="2" xr:uid="{89BF5CA7-B040-4664-93A0-178DD9B0C24C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DDE0-C5CA-4377-B306-158E27106B87}">
  <sheetPr>
    <pageSetUpPr fitToPage="1"/>
  </sheetPr>
  <dimension ref="A1:J226"/>
  <sheetViews>
    <sheetView tabSelected="1" zoomScale="75" zoomScaleNormal="75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6.5703125" customWidth="1"/>
    <col min="2" max="2" width="46" style="9" customWidth="1"/>
    <col min="3" max="3" width="42.42578125" style="9" customWidth="1"/>
    <col min="4" max="4" width="33.42578125" style="9" customWidth="1"/>
    <col min="5" max="5" width="17.5703125" style="1" customWidth="1"/>
    <col min="6" max="6" width="17.5703125" customWidth="1"/>
    <col min="7" max="7" width="36.5703125" customWidth="1"/>
    <col min="8" max="8" width="25.5703125" customWidth="1"/>
    <col min="9" max="9" width="34" customWidth="1"/>
    <col min="10" max="10" width="26.7109375" customWidth="1"/>
  </cols>
  <sheetData>
    <row r="1" spans="1:10" ht="46.15" customHeight="1" x14ac:dyDescent="0.25">
      <c r="A1" s="2"/>
      <c r="B1" s="25" t="s">
        <v>472</v>
      </c>
      <c r="C1" s="3"/>
      <c r="D1" s="3"/>
    </row>
    <row r="2" spans="1:10" ht="117" customHeight="1" x14ac:dyDescent="0.25">
      <c r="A2" s="22" t="s">
        <v>469</v>
      </c>
      <c r="B2" s="16" t="s">
        <v>1</v>
      </c>
      <c r="C2" s="16" t="s">
        <v>2</v>
      </c>
      <c r="D2" s="16" t="s">
        <v>470</v>
      </c>
      <c r="E2" s="23" t="s">
        <v>3</v>
      </c>
      <c r="F2" s="23" t="s">
        <v>4</v>
      </c>
      <c r="G2" s="23" t="s">
        <v>5</v>
      </c>
      <c r="H2" s="23" t="s">
        <v>6</v>
      </c>
      <c r="I2" s="23" t="s">
        <v>7</v>
      </c>
      <c r="J2" s="24" t="s">
        <v>8</v>
      </c>
    </row>
    <row r="3" spans="1:10" ht="46.35" customHeight="1" x14ac:dyDescent="0.25">
      <c r="A3" s="45" t="s">
        <v>9</v>
      </c>
      <c r="B3" s="46" t="s">
        <v>10</v>
      </c>
      <c r="C3" s="46" t="s">
        <v>11</v>
      </c>
      <c r="D3" s="46"/>
      <c r="E3" s="47">
        <v>7795.11</v>
      </c>
      <c r="F3" s="47">
        <v>78915.297760000001</v>
      </c>
      <c r="G3" s="28" t="s">
        <v>12</v>
      </c>
      <c r="H3" s="17" t="s">
        <v>13</v>
      </c>
      <c r="I3" s="17" t="s">
        <v>14</v>
      </c>
      <c r="J3" s="44" t="s">
        <v>15</v>
      </c>
    </row>
    <row r="4" spans="1:10" ht="46.35" customHeight="1" x14ac:dyDescent="0.25">
      <c r="A4" s="29" t="s">
        <v>9</v>
      </c>
      <c r="B4" s="5" t="s">
        <v>16</v>
      </c>
      <c r="C4" s="5" t="s">
        <v>17</v>
      </c>
      <c r="D4" s="5"/>
      <c r="E4" s="6">
        <v>308001.53000000003</v>
      </c>
      <c r="F4" s="6">
        <v>322438.99557000003</v>
      </c>
      <c r="G4" s="10" t="s">
        <v>18</v>
      </c>
      <c r="H4" s="17" t="s">
        <v>19</v>
      </c>
      <c r="I4" s="17" t="s">
        <v>20</v>
      </c>
      <c r="J4" s="10" t="s">
        <v>21</v>
      </c>
    </row>
    <row r="5" spans="1:10" ht="46.35" customHeight="1" x14ac:dyDescent="0.25">
      <c r="A5" s="29" t="s">
        <v>9</v>
      </c>
      <c r="B5" s="5" t="s">
        <v>22</v>
      </c>
      <c r="C5" s="5" t="s">
        <v>23</v>
      </c>
      <c r="D5" s="5"/>
      <c r="E5" s="6">
        <v>39975.599999999999</v>
      </c>
      <c r="F5" s="6">
        <v>4273093.7506600004</v>
      </c>
      <c r="G5" s="10" t="s">
        <v>18</v>
      </c>
      <c r="H5" s="17">
        <v>2025</v>
      </c>
      <c r="I5" s="17">
        <v>2025</v>
      </c>
      <c r="J5" s="10" t="s">
        <v>21</v>
      </c>
    </row>
    <row r="6" spans="1:10" ht="46.35" customHeight="1" x14ac:dyDescent="0.25">
      <c r="A6" s="29" t="s">
        <v>9</v>
      </c>
      <c r="B6" s="5" t="s">
        <v>25</v>
      </c>
      <c r="C6" s="5" t="s">
        <v>26</v>
      </c>
      <c r="D6" s="5"/>
      <c r="E6" s="6">
        <v>2000</v>
      </c>
      <c r="F6" s="6">
        <v>2000</v>
      </c>
      <c r="G6" s="10" t="s">
        <v>27</v>
      </c>
      <c r="H6" s="17" t="s">
        <v>28</v>
      </c>
      <c r="I6" s="17" t="s">
        <v>28</v>
      </c>
      <c r="J6" s="10" t="s">
        <v>21</v>
      </c>
    </row>
    <row r="7" spans="1:10" ht="46.35" customHeight="1" x14ac:dyDescent="0.25">
      <c r="A7" s="29" t="s">
        <v>9</v>
      </c>
      <c r="B7" s="5" t="s">
        <v>25</v>
      </c>
      <c r="C7" s="5" t="s">
        <v>29</v>
      </c>
      <c r="D7" s="5"/>
      <c r="E7" s="6">
        <v>3000</v>
      </c>
      <c r="F7" s="6">
        <v>3000</v>
      </c>
      <c r="G7" s="10" t="s">
        <v>30</v>
      </c>
      <c r="H7" s="17" t="s">
        <v>31</v>
      </c>
      <c r="I7" s="17" t="s">
        <v>32</v>
      </c>
      <c r="J7" s="10" t="s">
        <v>21</v>
      </c>
    </row>
    <row r="8" spans="1:10" ht="46.35" customHeight="1" x14ac:dyDescent="0.25">
      <c r="A8" s="29" t="s">
        <v>9</v>
      </c>
      <c r="B8" s="5" t="s">
        <v>33</v>
      </c>
      <c r="C8" s="5" t="s">
        <v>34</v>
      </c>
      <c r="D8" s="5"/>
      <c r="E8" s="6">
        <v>41884.959999999999</v>
      </c>
      <c r="F8" s="6">
        <v>65008.17</v>
      </c>
      <c r="G8" s="10" t="s">
        <v>35</v>
      </c>
      <c r="H8" s="17" t="s">
        <v>36</v>
      </c>
      <c r="I8" s="17" t="s">
        <v>37</v>
      </c>
      <c r="J8" s="10" t="s">
        <v>21</v>
      </c>
    </row>
    <row r="9" spans="1:10" ht="46.35" customHeight="1" x14ac:dyDescent="0.25">
      <c r="A9" s="29" t="s">
        <v>9</v>
      </c>
      <c r="B9" s="5" t="s">
        <v>38</v>
      </c>
      <c r="C9" s="5" t="s">
        <v>39</v>
      </c>
      <c r="D9" s="5"/>
      <c r="E9" s="6">
        <v>2000</v>
      </c>
      <c r="F9" s="6">
        <v>29727</v>
      </c>
      <c r="G9" s="10" t="s">
        <v>40</v>
      </c>
      <c r="H9" s="17">
        <v>2025</v>
      </c>
      <c r="I9" s="17">
        <v>2026</v>
      </c>
      <c r="J9" s="10" t="s">
        <v>21</v>
      </c>
    </row>
    <row r="10" spans="1:10" ht="46.35" customHeight="1" x14ac:dyDescent="0.25">
      <c r="A10" s="29" t="s">
        <v>9</v>
      </c>
      <c r="B10" s="5" t="s">
        <v>41</v>
      </c>
      <c r="C10" s="5" t="s">
        <v>42</v>
      </c>
      <c r="D10" s="5"/>
      <c r="E10" s="6">
        <v>6000</v>
      </c>
      <c r="F10" s="6">
        <v>175000</v>
      </c>
      <c r="G10" s="10" t="s">
        <v>40</v>
      </c>
      <c r="H10" s="17" t="s">
        <v>43</v>
      </c>
      <c r="I10" s="17" t="s">
        <v>44</v>
      </c>
      <c r="J10" s="10" t="s">
        <v>21</v>
      </c>
    </row>
    <row r="11" spans="1:10" ht="46.35" customHeight="1" x14ac:dyDescent="0.25">
      <c r="A11" s="29" t="s">
        <v>9</v>
      </c>
      <c r="B11" s="5" t="s">
        <v>33</v>
      </c>
      <c r="C11" s="5" t="s">
        <v>45</v>
      </c>
      <c r="D11" s="5"/>
      <c r="E11" s="6">
        <v>500</v>
      </c>
      <c r="F11" s="6">
        <v>30000</v>
      </c>
      <c r="G11" s="10" t="s">
        <v>35</v>
      </c>
      <c r="H11" s="17" t="s">
        <v>46</v>
      </c>
      <c r="I11" s="17" t="s">
        <v>47</v>
      </c>
      <c r="J11" s="10" t="s">
        <v>21</v>
      </c>
    </row>
    <row r="12" spans="1:10" ht="46.35" customHeight="1" x14ac:dyDescent="0.25">
      <c r="A12" s="29" t="s">
        <v>9</v>
      </c>
      <c r="B12" s="5" t="s">
        <v>48</v>
      </c>
      <c r="C12" s="5" t="s">
        <v>49</v>
      </c>
      <c r="D12" s="5"/>
      <c r="E12" s="6">
        <v>27790.45</v>
      </c>
      <c r="F12" s="6">
        <v>53894.990000000005</v>
      </c>
      <c r="G12" s="10" t="s">
        <v>35</v>
      </c>
      <c r="H12" s="17" t="s">
        <v>50</v>
      </c>
      <c r="I12" s="17" t="s">
        <v>24</v>
      </c>
      <c r="J12" s="10" t="s">
        <v>21</v>
      </c>
    </row>
    <row r="13" spans="1:10" ht="46.35" customHeight="1" x14ac:dyDescent="0.25">
      <c r="A13" s="29" t="s">
        <v>9</v>
      </c>
      <c r="B13" s="5" t="s">
        <v>51</v>
      </c>
      <c r="C13" s="5" t="s">
        <v>52</v>
      </c>
      <c r="D13" s="5"/>
      <c r="E13" s="6">
        <v>3000</v>
      </c>
      <c r="F13" s="6">
        <v>63217</v>
      </c>
      <c r="G13" s="10" t="s">
        <v>0</v>
      </c>
      <c r="H13" s="17">
        <v>2026</v>
      </c>
      <c r="I13" s="17">
        <v>2026</v>
      </c>
      <c r="J13" s="10" t="s">
        <v>21</v>
      </c>
    </row>
    <row r="14" spans="1:10" ht="46.35" customHeight="1" x14ac:dyDescent="0.25">
      <c r="A14" s="29" t="s">
        <v>9</v>
      </c>
      <c r="B14" s="5" t="s">
        <v>53</v>
      </c>
      <c r="C14" s="5" t="s">
        <v>54</v>
      </c>
      <c r="D14" s="5"/>
      <c r="E14" s="6">
        <v>150</v>
      </c>
      <c r="F14" s="6">
        <v>64500</v>
      </c>
      <c r="G14" s="10" t="s">
        <v>27</v>
      </c>
      <c r="H14" s="17" t="s">
        <v>24</v>
      </c>
      <c r="I14" s="17" t="s">
        <v>55</v>
      </c>
      <c r="J14" s="10" t="s">
        <v>21</v>
      </c>
    </row>
    <row r="15" spans="1:10" ht="46.35" customHeight="1" x14ac:dyDescent="0.25">
      <c r="A15" s="4" t="s">
        <v>9</v>
      </c>
      <c r="B15" s="5" t="s">
        <v>56</v>
      </c>
      <c r="C15" s="5" t="s">
        <v>57</v>
      </c>
      <c r="D15" s="5"/>
      <c r="E15" s="6">
        <v>36075.61</v>
      </c>
      <c r="F15" s="6">
        <v>43500.047299999998</v>
      </c>
      <c r="G15" s="10" t="s">
        <v>58</v>
      </c>
      <c r="H15" s="17" t="s">
        <v>59</v>
      </c>
      <c r="I15" s="17" t="s">
        <v>60</v>
      </c>
      <c r="J15" s="10" t="s">
        <v>21</v>
      </c>
    </row>
    <row r="16" spans="1:10" ht="46.35" customHeight="1" x14ac:dyDescent="0.25">
      <c r="A16" s="29" t="s">
        <v>9</v>
      </c>
      <c r="B16" s="5" t="s">
        <v>61</v>
      </c>
      <c r="C16" s="5" t="s">
        <v>62</v>
      </c>
      <c r="D16" s="5"/>
      <c r="E16" s="6">
        <v>5074.8</v>
      </c>
      <c r="F16" s="6">
        <v>83049.982499999998</v>
      </c>
      <c r="G16" s="10" t="s">
        <v>63</v>
      </c>
      <c r="H16" s="17" t="s">
        <v>32</v>
      </c>
      <c r="I16" s="17">
        <v>2025</v>
      </c>
      <c r="J16" s="10" t="s">
        <v>21</v>
      </c>
    </row>
    <row r="17" spans="1:10" ht="46.35" customHeight="1" x14ac:dyDescent="0.25">
      <c r="A17" s="29" t="s">
        <v>9</v>
      </c>
      <c r="B17" s="5" t="s">
        <v>64</v>
      </c>
      <c r="C17" s="5" t="s">
        <v>65</v>
      </c>
      <c r="D17" s="5"/>
      <c r="E17" s="6">
        <v>91864.59</v>
      </c>
      <c r="F17" s="6">
        <v>161100.25</v>
      </c>
      <c r="G17" s="10" t="s">
        <v>66</v>
      </c>
      <c r="H17" s="17" t="s">
        <v>19</v>
      </c>
      <c r="I17" s="17" t="s">
        <v>67</v>
      </c>
      <c r="J17" s="10" t="s">
        <v>21</v>
      </c>
    </row>
    <row r="18" spans="1:10" ht="56.25" customHeight="1" x14ac:dyDescent="0.25">
      <c r="A18" s="29" t="s">
        <v>9</v>
      </c>
      <c r="B18" s="5" t="s">
        <v>68</v>
      </c>
      <c r="C18" s="5" t="s">
        <v>69</v>
      </c>
      <c r="D18" s="5"/>
      <c r="E18" s="6">
        <v>6175.55</v>
      </c>
      <c r="F18" s="6">
        <v>539376.72912999999</v>
      </c>
      <c r="G18" s="10" t="s">
        <v>70</v>
      </c>
      <c r="H18" s="17" t="s">
        <v>71</v>
      </c>
      <c r="I18" s="17" t="s">
        <v>72</v>
      </c>
      <c r="J18" s="10" t="s">
        <v>21</v>
      </c>
    </row>
    <row r="19" spans="1:10" ht="48" customHeight="1" x14ac:dyDescent="0.25">
      <c r="A19" s="4" t="s">
        <v>9</v>
      </c>
      <c r="B19" s="8" t="s">
        <v>73</v>
      </c>
      <c r="C19" s="5" t="s">
        <v>74</v>
      </c>
      <c r="D19" s="5"/>
      <c r="E19" s="6">
        <v>15150</v>
      </c>
      <c r="F19" s="6">
        <v>104987.98999999999</v>
      </c>
      <c r="G19" s="10" t="s">
        <v>75</v>
      </c>
      <c r="H19" s="17" t="s">
        <v>76</v>
      </c>
      <c r="I19" s="17" t="s">
        <v>77</v>
      </c>
      <c r="J19" s="10" t="s">
        <v>21</v>
      </c>
    </row>
    <row r="20" spans="1:10" ht="45.75" customHeight="1" x14ac:dyDescent="0.25">
      <c r="A20" s="4" t="s">
        <v>9</v>
      </c>
      <c r="B20" s="7" t="s">
        <v>78</v>
      </c>
      <c r="C20" s="7" t="s">
        <v>79</v>
      </c>
      <c r="D20" s="7"/>
      <c r="E20" s="6">
        <v>1243.0899999999999</v>
      </c>
      <c r="F20" s="6">
        <v>128580.395</v>
      </c>
      <c r="G20" s="10" t="s">
        <v>80</v>
      </c>
      <c r="H20" s="17" t="s">
        <v>50</v>
      </c>
      <c r="I20" s="17" t="s">
        <v>81</v>
      </c>
      <c r="J20" s="10" t="s">
        <v>21</v>
      </c>
    </row>
    <row r="21" spans="1:10" ht="46.35" customHeight="1" x14ac:dyDescent="0.25">
      <c r="A21" s="29" t="s">
        <v>9</v>
      </c>
      <c r="B21" s="5" t="s">
        <v>82</v>
      </c>
      <c r="C21" s="5" t="s">
        <v>83</v>
      </c>
      <c r="D21" s="5"/>
      <c r="E21" s="6">
        <v>11256.72</v>
      </c>
      <c r="F21" s="6">
        <v>28499.994999999999</v>
      </c>
      <c r="G21" s="10" t="s">
        <v>84</v>
      </c>
      <c r="H21" s="17" t="s">
        <v>85</v>
      </c>
      <c r="I21" s="17" t="s">
        <v>86</v>
      </c>
      <c r="J21" s="10" t="s">
        <v>21</v>
      </c>
    </row>
    <row r="22" spans="1:10" ht="46.35" customHeight="1" x14ac:dyDescent="0.25">
      <c r="A22" s="29" t="s">
        <v>9</v>
      </c>
      <c r="B22" s="5" t="s">
        <v>87</v>
      </c>
      <c r="C22" s="5" t="s">
        <v>88</v>
      </c>
      <c r="D22" s="5"/>
      <c r="E22" s="6">
        <v>6008.92</v>
      </c>
      <c r="F22" s="6">
        <v>122519</v>
      </c>
      <c r="G22" s="10" t="s">
        <v>66</v>
      </c>
      <c r="H22" s="17" t="s">
        <v>89</v>
      </c>
      <c r="I22" s="17" t="s">
        <v>90</v>
      </c>
      <c r="J22" s="10" t="s">
        <v>21</v>
      </c>
    </row>
    <row r="23" spans="1:10" ht="46.35" customHeight="1" x14ac:dyDescent="0.25">
      <c r="A23" s="29" t="s">
        <v>9</v>
      </c>
      <c r="B23" s="5" t="s">
        <v>91</v>
      </c>
      <c r="C23" s="5" t="s">
        <v>92</v>
      </c>
      <c r="D23" s="5"/>
      <c r="E23" s="6">
        <v>3563.97</v>
      </c>
      <c r="F23" s="6">
        <v>133708.97</v>
      </c>
      <c r="G23" s="10" t="s">
        <v>0</v>
      </c>
      <c r="H23" s="17" t="s">
        <v>44</v>
      </c>
      <c r="I23" s="17" t="s">
        <v>93</v>
      </c>
      <c r="J23" s="10" t="s">
        <v>21</v>
      </c>
    </row>
    <row r="24" spans="1:10" ht="46.35" customHeight="1" x14ac:dyDescent="0.25">
      <c r="A24" s="29" t="s">
        <v>9</v>
      </c>
      <c r="B24" s="5" t="s">
        <v>94</v>
      </c>
      <c r="C24" s="5" t="s">
        <v>95</v>
      </c>
      <c r="D24" s="5"/>
      <c r="E24" s="6">
        <v>10387.200000000001</v>
      </c>
      <c r="F24" s="6">
        <v>56265.45</v>
      </c>
      <c r="G24" s="10" t="s">
        <v>96</v>
      </c>
      <c r="H24" s="17" t="s">
        <v>97</v>
      </c>
      <c r="I24" s="17" t="s">
        <v>43</v>
      </c>
      <c r="J24" s="10" t="s">
        <v>21</v>
      </c>
    </row>
    <row r="25" spans="1:10" ht="46.35" customHeight="1" x14ac:dyDescent="0.25">
      <c r="A25" s="29" t="s">
        <v>9</v>
      </c>
      <c r="B25" s="5" t="s">
        <v>98</v>
      </c>
      <c r="C25" s="5" t="s">
        <v>99</v>
      </c>
      <c r="D25" s="5"/>
      <c r="E25" s="6">
        <v>2000</v>
      </c>
      <c r="F25" s="6">
        <v>115362</v>
      </c>
      <c r="G25" s="10" t="s">
        <v>100</v>
      </c>
      <c r="H25" s="17" t="s">
        <v>101</v>
      </c>
      <c r="I25" s="17" t="s">
        <v>102</v>
      </c>
      <c r="J25" s="10" t="s">
        <v>21</v>
      </c>
    </row>
    <row r="26" spans="1:10" ht="46.35" customHeight="1" x14ac:dyDescent="0.25">
      <c r="A26" s="29" t="s">
        <v>9</v>
      </c>
      <c r="B26" s="5" t="s">
        <v>103</v>
      </c>
      <c r="C26" s="5" t="s">
        <v>467</v>
      </c>
      <c r="D26" s="5"/>
      <c r="E26" s="6">
        <v>2000</v>
      </c>
      <c r="F26" s="6">
        <v>40109</v>
      </c>
      <c r="G26" s="30" t="s">
        <v>104</v>
      </c>
      <c r="H26" s="17">
        <v>2025</v>
      </c>
      <c r="I26" s="17">
        <v>2026</v>
      </c>
      <c r="J26" s="13" t="s">
        <v>21</v>
      </c>
    </row>
    <row r="27" spans="1:10" ht="46.35" customHeight="1" x14ac:dyDescent="0.25">
      <c r="A27" s="45" t="s">
        <v>9</v>
      </c>
      <c r="B27" s="46" t="s">
        <v>105</v>
      </c>
      <c r="C27" s="46" t="s">
        <v>106</v>
      </c>
      <c r="D27" s="46"/>
      <c r="E27" s="47">
        <v>1239.5999999999999</v>
      </c>
      <c r="F27" s="47">
        <v>10061.598</v>
      </c>
      <c r="G27" s="10" t="s">
        <v>107</v>
      </c>
      <c r="H27" s="17" t="s">
        <v>108</v>
      </c>
      <c r="I27" s="17" t="s">
        <v>109</v>
      </c>
      <c r="J27" s="44" t="s">
        <v>15</v>
      </c>
    </row>
    <row r="28" spans="1:10" ht="46.35" customHeight="1" x14ac:dyDescent="0.25">
      <c r="A28" s="45" t="s">
        <v>9</v>
      </c>
      <c r="B28" s="46" t="s">
        <v>110</v>
      </c>
      <c r="C28" s="46" t="s">
        <v>111</v>
      </c>
      <c r="D28" s="46"/>
      <c r="E28" s="47">
        <f>8150.94+1900+122.1+450</f>
        <v>10623.039999999999</v>
      </c>
      <c r="F28" s="47">
        <v>27692.041570000001</v>
      </c>
      <c r="G28" s="10" t="s">
        <v>112</v>
      </c>
      <c r="H28" s="17" t="s">
        <v>113</v>
      </c>
      <c r="I28" s="17" t="s">
        <v>14</v>
      </c>
      <c r="J28" s="44" t="s">
        <v>15</v>
      </c>
    </row>
    <row r="29" spans="1:10" ht="46.35" customHeight="1" x14ac:dyDescent="0.25">
      <c r="A29" s="45" t="s">
        <v>9</v>
      </c>
      <c r="B29" s="46" t="s">
        <v>114</v>
      </c>
      <c r="C29" s="46" t="s">
        <v>115</v>
      </c>
      <c r="D29" s="46"/>
      <c r="E29" s="47">
        <v>2132.89</v>
      </c>
      <c r="F29" s="47">
        <v>11143.261</v>
      </c>
      <c r="G29" s="10" t="s">
        <v>116</v>
      </c>
      <c r="H29" s="17" t="s">
        <v>117</v>
      </c>
      <c r="I29" s="17" t="s">
        <v>118</v>
      </c>
      <c r="J29" s="44" t="s">
        <v>15</v>
      </c>
    </row>
    <row r="30" spans="1:10" ht="46.35" customHeight="1" x14ac:dyDescent="0.25">
      <c r="A30" s="29" t="s">
        <v>9</v>
      </c>
      <c r="B30" s="5" t="s">
        <v>119</v>
      </c>
      <c r="C30" s="5" t="s">
        <v>120</v>
      </c>
      <c r="D30" s="5"/>
      <c r="E30" s="6">
        <f>23560.3+16291.22+13000</f>
        <v>52851.519999999997</v>
      </c>
      <c r="F30" s="6">
        <v>263462.57834000001</v>
      </c>
      <c r="G30" s="10" t="s">
        <v>66</v>
      </c>
      <c r="H30" s="17" t="s">
        <v>121</v>
      </c>
      <c r="I30" s="17" t="s">
        <v>122</v>
      </c>
      <c r="J30" s="10" t="s">
        <v>21</v>
      </c>
    </row>
    <row r="31" spans="1:10" ht="46.35" customHeight="1" x14ac:dyDescent="0.25">
      <c r="A31" s="29" t="s">
        <v>9</v>
      </c>
      <c r="B31" s="5" t="s">
        <v>123</v>
      </c>
      <c r="C31" s="5" t="s">
        <v>124</v>
      </c>
      <c r="D31" s="5"/>
      <c r="E31" s="6">
        <v>12432.65</v>
      </c>
      <c r="F31" s="6">
        <v>15605.99</v>
      </c>
      <c r="G31" s="10" t="s">
        <v>125</v>
      </c>
      <c r="H31" s="17" t="s">
        <v>126</v>
      </c>
      <c r="I31" s="17" t="s">
        <v>127</v>
      </c>
      <c r="J31" s="10" t="s">
        <v>21</v>
      </c>
    </row>
    <row r="32" spans="1:10" ht="46.35" customHeight="1" x14ac:dyDescent="0.25">
      <c r="A32" s="29" t="s">
        <v>9</v>
      </c>
      <c r="B32" s="5" t="s">
        <v>25</v>
      </c>
      <c r="C32" s="5" t="s">
        <v>128</v>
      </c>
      <c r="D32" s="5"/>
      <c r="E32" s="6">
        <f>200+7500</f>
        <v>7700</v>
      </c>
      <c r="F32" s="6">
        <v>8013.9949999999999</v>
      </c>
      <c r="G32" s="10" t="s">
        <v>35</v>
      </c>
      <c r="H32" s="17" t="s">
        <v>129</v>
      </c>
      <c r="I32" s="17" t="s">
        <v>31</v>
      </c>
      <c r="J32" s="10" t="s">
        <v>21</v>
      </c>
    </row>
    <row r="33" spans="1:10" ht="46.35" customHeight="1" x14ac:dyDescent="0.25">
      <c r="A33" s="4" t="s">
        <v>9</v>
      </c>
      <c r="B33" s="5" t="s">
        <v>25</v>
      </c>
      <c r="C33" s="5" t="s">
        <v>130</v>
      </c>
      <c r="D33" s="5"/>
      <c r="E33" s="6">
        <v>40</v>
      </c>
      <c r="F33" s="6">
        <v>435.67</v>
      </c>
      <c r="G33" s="10" t="s">
        <v>131</v>
      </c>
      <c r="H33" s="17" t="s">
        <v>24</v>
      </c>
      <c r="I33" s="17" t="s">
        <v>55</v>
      </c>
      <c r="J33" s="10" t="s">
        <v>21</v>
      </c>
    </row>
    <row r="34" spans="1:10" ht="46.35" customHeight="1" x14ac:dyDescent="0.25">
      <c r="A34" s="4" t="s">
        <v>9</v>
      </c>
      <c r="B34" s="5" t="s">
        <v>25</v>
      </c>
      <c r="C34" s="5" t="s">
        <v>132</v>
      </c>
      <c r="D34" s="5"/>
      <c r="E34" s="6">
        <v>5000</v>
      </c>
      <c r="F34" s="6">
        <v>95217.8</v>
      </c>
      <c r="G34" s="10" t="s">
        <v>27</v>
      </c>
      <c r="H34" s="17" t="s">
        <v>24</v>
      </c>
      <c r="I34" s="17" t="s">
        <v>55</v>
      </c>
      <c r="J34" s="10" t="s">
        <v>21</v>
      </c>
    </row>
    <row r="35" spans="1:10" ht="46.35" customHeight="1" x14ac:dyDescent="0.25">
      <c r="A35" s="29" t="s">
        <v>9</v>
      </c>
      <c r="B35" s="5" t="s">
        <v>133</v>
      </c>
      <c r="C35" s="5" t="s">
        <v>134</v>
      </c>
      <c r="D35" s="5"/>
      <c r="E35" s="6">
        <v>3710.19</v>
      </c>
      <c r="F35" s="6">
        <v>34551.897000000004</v>
      </c>
      <c r="G35" s="10" t="s">
        <v>135</v>
      </c>
      <c r="H35" s="17" t="s">
        <v>136</v>
      </c>
      <c r="I35" s="17" t="s">
        <v>137</v>
      </c>
      <c r="J35" s="10" t="s">
        <v>21</v>
      </c>
    </row>
    <row r="36" spans="1:10" ht="46.35" customHeight="1" x14ac:dyDescent="0.25">
      <c r="A36" s="29" t="s">
        <v>9</v>
      </c>
      <c r="B36" s="5" t="s">
        <v>123</v>
      </c>
      <c r="C36" s="5" t="s">
        <v>471</v>
      </c>
      <c r="D36" s="5"/>
      <c r="E36" s="6">
        <v>25092.55</v>
      </c>
      <c r="F36" s="6">
        <v>216443.56320999999</v>
      </c>
      <c r="G36" s="10" t="s">
        <v>138</v>
      </c>
      <c r="H36" s="17" t="s">
        <v>139</v>
      </c>
      <c r="I36" s="17" t="s">
        <v>140</v>
      </c>
      <c r="J36" s="10" t="s">
        <v>21</v>
      </c>
    </row>
    <row r="37" spans="1:10" ht="46.35" customHeight="1" x14ac:dyDescent="0.25">
      <c r="A37" s="48" t="s">
        <v>9</v>
      </c>
      <c r="B37" s="46" t="s">
        <v>141</v>
      </c>
      <c r="C37" s="46" t="s">
        <v>142</v>
      </c>
      <c r="D37" s="46"/>
      <c r="E37" s="47">
        <v>350</v>
      </c>
      <c r="F37" s="47">
        <v>2970.20786</v>
      </c>
      <c r="G37" s="10" t="s">
        <v>35</v>
      </c>
      <c r="H37" s="17" t="s">
        <v>143</v>
      </c>
      <c r="I37" s="17" t="s">
        <v>144</v>
      </c>
      <c r="J37" s="44" t="s">
        <v>15</v>
      </c>
    </row>
    <row r="38" spans="1:10" ht="46.35" customHeight="1" x14ac:dyDescent="0.25">
      <c r="A38" s="29" t="s">
        <v>9</v>
      </c>
      <c r="B38" s="5" t="s">
        <v>25</v>
      </c>
      <c r="C38" s="5" t="s">
        <v>145</v>
      </c>
      <c r="D38" s="5"/>
      <c r="E38" s="6">
        <v>1300</v>
      </c>
      <c r="F38" s="6">
        <v>1300</v>
      </c>
      <c r="G38" s="10" t="s">
        <v>146</v>
      </c>
      <c r="H38" s="17" t="s">
        <v>77</v>
      </c>
      <c r="I38" s="17" t="s">
        <v>31</v>
      </c>
      <c r="J38" s="10" t="s">
        <v>21</v>
      </c>
    </row>
    <row r="39" spans="1:10" ht="46.35" customHeight="1" x14ac:dyDescent="0.25">
      <c r="A39" s="29" t="s">
        <v>9</v>
      </c>
      <c r="B39" s="5" t="s">
        <v>147</v>
      </c>
      <c r="C39" s="5" t="s">
        <v>148</v>
      </c>
      <c r="D39" s="5"/>
      <c r="E39" s="6">
        <v>5100</v>
      </c>
      <c r="F39" s="6">
        <v>53620.123</v>
      </c>
      <c r="G39" s="10" t="s">
        <v>149</v>
      </c>
      <c r="H39" s="17" t="s">
        <v>77</v>
      </c>
      <c r="I39" s="17" t="s">
        <v>150</v>
      </c>
      <c r="J39" s="10" t="s">
        <v>21</v>
      </c>
    </row>
    <row r="40" spans="1:10" ht="46.35" customHeight="1" x14ac:dyDescent="0.25">
      <c r="A40" s="4" t="s">
        <v>151</v>
      </c>
      <c r="B40" s="5" t="s">
        <v>10</v>
      </c>
      <c r="C40" s="5" t="s">
        <v>152</v>
      </c>
      <c r="D40" s="5"/>
      <c r="E40" s="6">
        <v>36068.51</v>
      </c>
      <c r="F40" s="6">
        <v>62500</v>
      </c>
      <c r="G40" s="10" t="s">
        <v>153</v>
      </c>
      <c r="H40" s="17" t="s">
        <v>154</v>
      </c>
      <c r="I40" s="17" t="s">
        <v>155</v>
      </c>
      <c r="J40" s="10" t="s">
        <v>21</v>
      </c>
    </row>
    <row r="41" spans="1:10" ht="46.35" customHeight="1" x14ac:dyDescent="0.25">
      <c r="A41" s="4" t="s">
        <v>151</v>
      </c>
      <c r="B41" s="5" t="s">
        <v>10</v>
      </c>
      <c r="C41" s="5" t="s">
        <v>156</v>
      </c>
      <c r="D41" s="5"/>
      <c r="E41" s="6">
        <v>26969.83</v>
      </c>
      <c r="F41" s="6">
        <v>27000</v>
      </c>
      <c r="G41" s="10" t="s">
        <v>157</v>
      </c>
      <c r="H41" s="17" t="s">
        <v>20</v>
      </c>
      <c r="I41" s="17" t="s">
        <v>77</v>
      </c>
      <c r="J41" s="10" t="s">
        <v>21</v>
      </c>
    </row>
    <row r="42" spans="1:10" ht="46.35" customHeight="1" x14ac:dyDescent="0.25">
      <c r="A42" s="4" t="s">
        <v>151</v>
      </c>
      <c r="B42" s="5" t="s">
        <v>10</v>
      </c>
      <c r="C42" s="5" t="s">
        <v>158</v>
      </c>
      <c r="D42" s="5"/>
      <c r="E42" s="6">
        <v>35500</v>
      </c>
      <c r="F42" s="6">
        <v>35557.269999999997</v>
      </c>
      <c r="G42" s="10" t="s">
        <v>159</v>
      </c>
      <c r="H42" s="17" t="s">
        <v>160</v>
      </c>
      <c r="I42" s="17" t="s">
        <v>161</v>
      </c>
      <c r="J42" s="10" t="s">
        <v>21</v>
      </c>
    </row>
    <row r="43" spans="1:10" ht="46.35" customHeight="1" x14ac:dyDescent="0.25">
      <c r="A43" s="4" t="s">
        <v>151</v>
      </c>
      <c r="B43" s="5" t="s">
        <v>10</v>
      </c>
      <c r="C43" s="8" t="s">
        <v>162</v>
      </c>
      <c r="D43" s="8"/>
      <c r="E43" s="6">
        <v>93400</v>
      </c>
      <c r="F43" s="6">
        <v>93400</v>
      </c>
      <c r="G43" s="28" t="s">
        <v>159</v>
      </c>
      <c r="H43" s="17" t="s">
        <v>163</v>
      </c>
      <c r="I43" s="17" t="s">
        <v>31</v>
      </c>
      <c r="J43" s="10" t="s">
        <v>21</v>
      </c>
    </row>
    <row r="44" spans="1:10" ht="46.35" customHeight="1" x14ac:dyDescent="0.25">
      <c r="A44" s="4" t="s">
        <v>151</v>
      </c>
      <c r="B44" s="5" t="s">
        <v>10</v>
      </c>
      <c r="C44" s="5" t="s">
        <v>164</v>
      </c>
      <c r="D44" s="5"/>
      <c r="E44" s="6">
        <v>28556</v>
      </c>
      <c r="F44" s="6">
        <v>28623.96</v>
      </c>
      <c r="G44" s="10" t="s">
        <v>165</v>
      </c>
      <c r="H44" s="17" t="s">
        <v>166</v>
      </c>
      <c r="I44" s="17" t="s">
        <v>167</v>
      </c>
      <c r="J44" s="10" t="s">
        <v>21</v>
      </c>
    </row>
    <row r="45" spans="1:10" ht="46.35" customHeight="1" x14ac:dyDescent="0.25">
      <c r="A45" s="4" t="s">
        <v>151</v>
      </c>
      <c r="B45" s="5" t="s">
        <v>10</v>
      </c>
      <c r="C45" s="8" t="s">
        <v>168</v>
      </c>
      <c r="D45" s="8"/>
      <c r="E45" s="6">
        <v>229.82</v>
      </c>
      <c r="F45" s="6">
        <v>217799.99014000001</v>
      </c>
      <c r="G45" s="28" t="s">
        <v>169</v>
      </c>
      <c r="H45" s="17" t="s">
        <v>50</v>
      </c>
      <c r="I45" s="17" t="s">
        <v>81</v>
      </c>
      <c r="J45" s="10" t="s">
        <v>21</v>
      </c>
    </row>
    <row r="46" spans="1:10" ht="46.35" customHeight="1" x14ac:dyDescent="0.25">
      <c r="A46" s="4" t="s">
        <v>151</v>
      </c>
      <c r="B46" s="5" t="s">
        <v>10</v>
      </c>
      <c r="C46" s="8" t="s">
        <v>170</v>
      </c>
      <c r="D46" s="8"/>
      <c r="E46" s="6">
        <v>260</v>
      </c>
      <c r="F46" s="6">
        <v>48400</v>
      </c>
      <c r="G46" s="10" t="s">
        <v>171</v>
      </c>
      <c r="H46" s="17" t="s">
        <v>172</v>
      </c>
      <c r="I46" s="17" t="s">
        <v>81</v>
      </c>
      <c r="J46" s="10" t="s">
        <v>21</v>
      </c>
    </row>
    <row r="47" spans="1:10" ht="46.35" customHeight="1" x14ac:dyDescent="0.25">
      <c r="A47" s="4" t="s">
        <v>151</v>
      </c>
      <c r="B47" s="5" t="s">
        <v>10</v>
      </c>
      <c r="C47" s="8" t="s">
        <v>173</v>
      </c>
      <c r="D47" s="8"/>
      <c r="E47" s="6">
        <v>260</v>
      </c>
      <c r="F47" s="6">
        <v>70400</v>
      </c>
      <c r="G47" s="28" t="s">
        <v>171</v>
      </c>
      <c r="H47" s="17" t="s">
        <v>174</v>
      </c>
      <c r="I47" s="17" t="s">
        <v>175</v>
      </c>
      <c r="J47" s="10" t="s">
        <v>21</v>
      </c>
    </row>
    <row r="48" spans="1:10" ht="46.35" customHeight="1" x14ac:dyDescent="0.25">
      <c r="A48" s="4" t="s">
        <v>151</v>
      </c>
      <c r="B48" s="5" t="s">
        <v>10</v>
      </c>
      <c r="C48" s="5" t="s">
        <v>176</v>
      </c>
      <c r="D48" s="5"/>
      <c r="E48" s="6">
        <v>263.29000000000002</v>
      </c>
      <c r="F48" s="6">
        <v>33000</v>
      </c>
      <c r="G48" s="28" t="s">
        <v>177</v>
      </c>
      <c r="H48" s="17" t="s">
        <v>77</v>
      </c>
      <c r="I48" s="17" t="s">
        <v>81</v>
      </c>
      <c r="J48" s="10" t="s">
        <v>21</v>
      </c>
    </row>
    <row r="49" spans="1:10" ht="46.35" customHeight="1" x14ac:dyDescent="0.25">
      <c r="A49" s="4" t="s">
        <v>151</v>
      </c>
      <c r="B49" s="5" t="s">
        <v>10</v>
      </c>
      <c r="C49" s="5" t="s">
        <v>178</v>
      </c>
      <c r="D49" s="5"/>
      <c r="E49" s="6">
        <v>44000</v>
      </c>
      <c r="F49" s="6">
        <v>44000</v>
      </c>
      <c r="G49" s="10" t="s">
        <v>179</v>
      </c>
      <c r="H49" s="17" t="s">
        <v>180</v>
      </c>
      <c r="I49" s="17" t="s">
        <v>50</v>
      </c>
      <c r="J49" s="10" t="s">
        <v>21</v>
      </c>
    </row>
    <row r="50" spans="1:10" ht="46.35" customHeight="1" x14ac:dyDescent="0.25">
      <c r="A50" s="4" t="s">
        <v>151</v>
      </c>
      <c r="B50" s="5" t="s">
        <v>10</v>
      </c>
      <c r="C50" s="5" t="s">
        <v>181</v>
      </c>
      <c r="D50" s="5"/>
      <c r="E50" s="6">
        <v>38500</v>
      </c>
      <c r="F50" s="6">
        <v>38500</v>
      </c>
      <c r="G50" s="10" t="s">
        <v>182</v>
      </c>
      <c r="H50" s="17" t="s">
        <v>163</v>
      </c>
      <c r="I50" s="17" t="s">
        <v>31</v>
      </c>
      <c r="J50" s="10" t="s">
        <v>21</v>
      </c>
    </row>
    <row r="51" spans="1:10" ht="46.35" customHeight="1" x14ac:dyDescent="0.25">
      <c r="A51" s="4" t="s">
        <v>151</v>
      </c>
      <c r="B51" s="5" t="s">
        <v>10</v>
      </c>
      <c r="C51" s="5" t="s">
        <v>183</v>
      </c>
      <c r="D51" s="5"/>
      <c r="E51" s="6">
        <v>11200</v>
      </c>
      <c r="F51" s="6">
        <v>11200</v>
      </c>
      <c r="G51" s="28" t="s">
        <v>184</v>
      </c>
      <c r="H51" s="17" t="s">
        <v>109</v>
      </c>
      <c r="I51" s="17" t="s">
        <v>77</v>
      </c>
      <c r="J51" s="10" t="s">
        <v>21</v>
      </c>
    </row>
    <row r="52" spans="1:10" ht="46.35" customHeight="1" x14ac:dyDescent="0.25">
      <c r="A52" s="4" t="s">
        <v>151</v>
      </c>
      <c r="B52" s="31" t="s">
        <v>25</v>
      </c>
      <c r="C52" s="5" t="s">
        <v>185</v>
      </c>
      <c r="D52" s="5"/>
      <c r="E52" s="6">
        <v>14565.25</v>
      </c>
      <c r="F52" s="6">
        <v>503000</v>
      </c>
      <c r="G52" s="10" t="s">
        <v>186</v>
      </c>
      <c r="H52" s="17" t="s">
        <v>187</v>
      </c>
      <c r="I52" s="17" t="s">
        <v>188</v>
      </c>
      <c r="J52" s="10" t="s">
        <v>21</v>
      </c>
    </row>
    <row r="53" spans="1:10" ht="46.35" customHeight="1" x14ac:dyDescent="0.25">
      <c r="A53" s="4" t="s">
        <v>151</v>
      </c>
      <c r="B53" s="5" t="s">
        <v>25</v>
      </c>
      <c r="C53" s="5" t="s">
        <v>189</v>
      </c>
      <c r="D53" s="5"/>
      <c r="E53" s="6">
        <v>20232.189999999999</v>
      </c>
      <c r="F53" s="6">
        <v>261000</v>
      </c>
      <c r="G53" s="10" t="s">
        <v>190</v>
      </c>
      <c r="H53" s="17" t="s">
        <v>191</v>
      </c>
      <c r="I53" s="17" t="s">
        <v>192</v>
      </c>
      <c r="J53" s="10" t="s">
        <v>21</v>
      </c>
    </row>
    <row r="54" spans="1:10" ht="46.35" customHeight="1" x14ac:dyDescent="0.25">
      <c r="A54" s="29" t="s">
        <v>151</v>
      </c>
      <c r="B54" s="5" t="s">
        <v>41</v>
      </c>
      <c r="C54" s="5" t="s">
        <v>193</v>
      </c>
      <c r="D54" s="5"/>
      <c r="E54" s="6">
        <v>62897.740000000005</v>
      </c>
      <c r="F54" s="6">
        <v>144205.69</v>
      </c>
      <c r="G54" s="10" t="s">
        <v>194</v>
      </c>
      <c r="H54" s="17" t="s">
        <v>195</v>
      </c>
      <c r="I54" s="17" t="s">
        <v>196</v>
      </c>
      <c r="J54" s="10" t="s">
        <v>21</v>
      </c>
    </row>
    <row r="55" spans="1:10" ht="46.35" customHeight="1" x14ac:dyDescent="0.25">
      <c r="A55" s="29" t="s">
        <v>151</v>
      </c>
      <c r="B55" s="5" t="s">
        <v>197</v>
      </c>
      <c r="C55" s="5" t="s">
        <v>198</v>
      </c>
      <c r="D55" s="5"/>
      <c r="E55" s="6">
        <v>253380.14</v>
      </c>
      <c r="F55" s="6">
        <v>2600000.0521800001</v>
      </c>
      <c r="G55" s="10" t="s">
        <v>199</v>
      </c>
      <c r="H55" s="17" t="s">
        <v>200</v>
      </c>
      <c r="I55" s="17" t="s">
        <v>86</v>
      </c>
      <c r="J55" s="10" t="s">
        <v>21</v>
      </c>
    </row>
    <row r="56" spans="1:10" ht="46.35" customHeight="1" x14ac:dyDescent="0.25">
      <c r="A56" s="4" t="s">
        <v>151</v>
      </c>
      <c r="B56" s="5" t="s">
        <v>105</v>
      </c>
      <c r="C56" s="5" t="s">
        <v>201</v>
      </c>
      <c r="D56" s="5"/>
      <c r="E56" s="6">
        <v>17000</v>
      </c>
      <c r="F56" s="6">
        <v>35620</v>
      </c>
      <c r="G56" s="10" t="s">
        <v>107</v>
      </c>
      <c r="H56" s="17" t="s">
        <v>180</v>
      </c>
      <c r="I56" s="17" t="s">
        <v>202</v>
      </c>
      <c r="J56" s="10" t="s">
        <v>21</v>
      </c>
    </row>
    <row r="57" spans="1:10" ht="46.35" customHeight="1" x14ac:dyDescent="0.25">
      <c r="A57" s="4" t="s">
        <v>151</v>
      </c>
      <c r="B57" s="5" t="s">
        <v>33</v>
      </c>
      <c r="C57" s="5" t="s">
        <v>203</v>
      </c>
      <c r="D57" s="5"/>
      <c r="E57" s="6">
        <v>86105</v>
      </c>
      <c r="F57" s="6">
        <v>149105</v>
      </c>
      <c r="G57" s="10" t="s">
        <v>35</v>
      </c>
      <c r="H57" s="17" t="s">
        <v>204</v>
      </c>
      <c r="I57" s="17" t="s">
        <v>205</v>
      </c>
      <c r="J57" s="10" t="s">
        <v>21</v>
      </c>
    </row>
    <row r="58" spans="1:10" ht="46.35" customHeight="1" x14ac:dyDescent="0.25">
      <c r="A58" s="4" t="s">
        <v>151</v>
      </c>
      <c r="B58" s="5" t="s">
        <v>41</v>
      </c>
      <c r="C58" s="5" t="s">
        <v>206</v>
      </c>
      <c r="D58" s="5"/>
      <c r="E58" s="6">
        <v>68444.88</v>
      </c>
      <c r="F58" s="6">
        <v>250000</v>
      </c>
      <c r="G58" s="10" t="s">
        <v>207</v>
      </c>
      <c r="H58" s="17" t="s">
        <v>208</v>
      </c>
      <c r="I58" s="17" t="s">
        <v>77</v>
      </c>
      <c r="J58" s="10" t="s">
        <v>21</v>
      </c>
    </row>
    <row r="59" spans="1:10" ht="46.35" customHeight="1" x14ac:dyDescent="0.25">
      <c r="A59" s="4" t="s">
        <v>151</v>
      </c>
      <c r="B59" s="7"/>
      <c r="C59" s="26" t="s">
        <v>466</v>
      </c>
      <c r="D59" s="5"/>
      <c r="E59" s="6">
        <v>300</v>
      </c>
      <c r="F59" s="6">
        <v>23500</v>
      </c>
      <c r="G59" s="10" t="s">
        <v>27</v>
      </c>
      <c r="H59" s="17" t="s">
        <v>24</v>
      </c>
      <c r="I59" s="17" t="s">
        <v>55</v>
      </c>
      <c r="J59" s="10" t="s">
        <v>21</v>
      </c>
    </row>
    <row r="60" spans="1:10" ht="46.35" customHeight="1" x14ac:dyDescent="0.25">
      <c r="A60" s="4" t="s">
        <v>151</v>
      </c>
      <c r="B60" s="8" t="s">
        <v>38</v>
      </c>
      <c r="C60" s="8" t="s">
        <v>209</v>
      </c>
      <c r="D60" s="8"/>
      <c r="E60" s="6">
        <v>5500</v>
      </c>
      <c r="F60" s="6">
        <v>5500</v>
      </c>
      <c r="G60" s="10" t="s">
        <v>210</v>
      </c>
      <c r="H60" s="17" t="s">
        <v>77</v>
      </c>
      <c r="I60" s="17" t="s">
        <v>28</v>
      </c>
      <c r="J60" s="10" t="s">
        <v>21</v>
      </c>
    </row>
    <row r="61" spans="1:10" ht="46.35" customHeight="1" x14ac:dyDescent="0.25">
      <c r="A61" s="4" t="s">
        <v>151</v>
      </c>
      <c r="B61" s="5" t="s">
        <v>211</v>
      </c>
      <c r="C61" s="5" t="s">
        <v>459</v>
      </c>
      <c r="D61" s="5"/>
      <c r="E61" s="6">
        <v>60488.71</v>
      </c>
      <c r="F61" s="6">
        <v>169679.99</v>
      </c>
      <c r="G61" s="10" t="s">
        <v>35</v>
      </c>
      <c r="H61" s="17" t="s">
        <v>212</v>
      </c>
      <c r="I61" s="17" t="s">
        <v>213</v>
      </c>
      <c r="J61" s="10" t="s">
        <v>21</v>
      </c>
    </row>
    <row r="62" spans="1:10" ht="46.35" customHeight="1" x14ac:dyDescent="0.25">
      <c r="A62" s="32" t="s">
        <v>151</v>
      </c>
      <c r="B62" s="5" t="s">
        <v>33</v>
      </c>
      <c r="C62" s="5" t="s">
        <v>214</v>
      </c>
      <c r="D62" s="5"/>
      <c r="E62" s="6">
        <v>44300</v>
      </c>
      <c r="F62" s="6">
        <v>122000</v>
      </c>
      <c r="G62" s="10" t="s">
        <v>35</v>
      </c>
      <c r="H62" s="17" t="s">
        <v>77</v>
      </c>
      <c r="I62" s="17" t="s">
        <v>97</v>
      </c>
      <c r="J62" s="10" t="s">
        <v>21</v>
      </c>
    </row>
    <row r="63" spans="1:10" ht="46.35" customHeight="1" x14ac:dyDescent="0.25">
      <c r="A63" s="4" t="s">
        <v>151</v>
      </c>
      <c r="B63" s="31" t="s">
        <v>215</v>
      </c>
      <c r="C63" s="5" t="s">
        <v>216</v>
      </c>
      <c r="D63" s="5"/>
      <c r="E63" s="6">
        <v>2500</v>
      </c>
      <c r="F63" s="6">
        <v>55000</v>
      </c>
      <c r="G63" s="33" t="s">
        <v>35</v>
      </c>
      <c r="H63" s="17">
        <v>2024</v>
      </c>
      <c r="I63" s="17">
        <v>2025</v>
      </c>
      <c r="J63" s="13" t="s">
        <v>21</v>
      </c>
    </row>
    <row r="64" spans="1:10" ht="46.35" customHeight="1" x14ac:dyDescent="0.25">
      <c r="A64" s="4" t="s">
        <v>151</v>
      </c>
      <c r="B64" s="5" t="s">
        <v>215</v>
      </c>
      <c r="C64" s="5" t="s">
        <v>217</v>
      </c>
      <c r="D64" s="5"/>
      <c r="E64" s="6">
        <v>13000</v>
      </c>
      <c r="F64" s="6">
        <v>29500</v>
      </c>
      <c r="G64" s="10" t="s">
        <v>35</v>
      </c>
      <c r="H64" s="17" t="s">
        <v>117</v>
      </c>
      <c r="I64" s="17" t="s">
        <v>218</v>
      </c>
      <c r="J64" s="10" t="s">
        <v>21</v>
      </c>
    </row>
    <row r="65" spans="1:10" ht="46.35" customHeight="1" x14ac:dyDescent="0.25">
      <c r="A65" s="32" t="s">
        <v>151</v>
      </c>
      <c r="B65" s="5" t="s">
        <v>219</v>
      </c>
      <c r="C65" s="5" t="s">
        <v>220</v>
      </c>
      <c r="D65" s="5"/>
      <c r="E65" s="6">
        <v>197469.04</v>
      </c>
      <c r="F65" s="6">
        <v>315999.967</v>
      </c>
      <c r="G65" s="10" t="s">
        <v>221</v>
      </c>
      <c r="H65" s="17" t="s">
        <v>117</v>
      </c>
      <c r="I65" s="17" t="s">
        <v>222</v>
      </c>
      <c r="J65" s="10" t="s">
        <v>21</v>
      </c>
    </row>
    <row r="66" spans="1:10" ht="46.35" customHeight="1" x14ac:dyDescent="0.25">
      <c r="A66" s="4" t="s">
        <v>151</v>
      </c>
      <c r="B66" s="5" t="s">
        <v>223</v>
      </c>
      <c r="C66" s="5" t="s">
        <v>224</v>
      </c>
      <c r="D66" s="5"/>
      <c r="E66" s="6">
        <v>16000</v>
      </c>
      <c r="F66" s="6">
        <v>94700</v>
      </c>
      <c r="G66" s="10" t="s">
        <v>225</v>
      </c>
      <c r="H66" s="17" t="s">
        <v>226</v>
      </c>
      <c r="I66" s="17" t="s">
        <v>31</v>
      </c>
      <c r="J66" s="10" t="s">
        <v>21</v>
      </c>
    </row>
    <row r="67" spans="1:10" ht="46.35" customHeight="1" x14ac:dyDescent="0.25">
      <c r="A67" s="4" t="s">
        <v>151</v>
      </c>
      <c r="B67" s="8" t="s">
        <v>227</v>
      </c>
      <c r="C67" s="5" t="s">
        <v>228</v>
      </c>
      <c r="D67" s="5"/>
      <c r="E67" s="6">
        <v>300</v>
      </c>
      <c r="F67" s="6">
        <v>97000</v>
      </c>
      <c r="G67" s="10" t="s">
        <v>35</v>
      </c>
      <c r="H67" s="17">
        <v>2025</v>
      </c>
      <c r="I67" s="17">
        <v>2026</v>
      </c>
      <c r="J67" s="10" t="s">
        <v>21</v>
      </c>
    </row>
    <row r="68" spans="1:10" ht="46.35" customHeight="1" x14ac:dyDescent="0.25">
      <c r="A68" s="29" t="s">
        <v>151</v>
      </c>
      <c r="B68" s="5" t="s">
        <v>229</v>
      </c>
      <c r="C68" s="5" t="s">
        <v>230</v>
      </c>
      <c r="D68" s="5"/>
      <c r="E68" s="6">
        <v>8000</v>
      </c>
      <c r="F68" s="6">
        <v>175000</v>
      </c>
      <c r="G68" s="10" t="s">
        <v>0</v>
      </c>
      <c r="H68" s="17" t="s">
        <v>231</v>
      </c>
      <c r="I68" s="17">
        <v>2026</v>
      </c>
      <c r="J68" s="10" t="s">
        <v>21</v>
      </c>
    </row>
    <row r="69" spans="1:10" ht="46.35" customHeight="1" x14ac:dyDescent="0.25">
      <c r="A69" s="4" t="s">
        <v>151</v>
      </c>
      <c r="B69" s="5" t="s">
        <v>468</v>
      </c>
      <c r="C69" s="8" t="s">
        <v>232</v>
      </c>
      <c r="D69" s="8"/>
      <c r="E69" s="6">
        <v>12200</v>
      </c>
      <c r="F69" s="6">
        <v>35000</v>
      </c>
      <c r="G69" s="10" t="s">
        <v>233</v>
      </c>
      <c r="H69" s="17" t="s">
        <v>234</v>
      </c>
      <c r="I69" s="17" t="s">
        <v>50</v>
      </c>
      <c r="J69" s="10" t="s">
        <v>21</v>
      </c>
    </row>
    <row r="70" spans="1:10" ht="46.35" customHeight="1" x14ac:dyDescent="0.25">
      <c r="A70" s="29" t="s">
        <v>151</v>
      </c>
      <c r="B70" s="5" t="s">
        <v>235</v>
      </c>
      <c r="C70" s="8" t="s">
        <v>236</v>
      </c>
      <c r="D70" s="8"/>
      <c r="E70" s="6">
        <v>36810.160000000003</v>
      </c>
      <c r="F70" s="6">
        <v>170500</v>
      </c>
      <c r="G70" s="10" t="s">
        <v>237</v>
      </c>
      <c r="H70" s="17" t="s">
        <v>238</v>
      </c>
      <c r="I70" s="17" t="s">
        <v>31</v>
      </c>
      <c r="J70" s="10" t="s">
        <v>21</v>
      </c>
    </row>
    <row r="71" spans="1:10" ht="46.35" customHeight="1" x14ac:dyDescent="0.25">
      <c r="A71" s="32" t="s">
        <v>151</v>
      </c>
      <c r="B71" s="5" t="s">
        <v>219</v>
      </c>
      <c r="C71" s="5" t="s">
        <v>239</v>
      </c>
      <c r="D71" s="5"/>
      <c r="E71" s="6">
        <v>53282.23</v>
      </c>
      <c r="F71" s="6">
        <v>102000</v>
      </c>
      <c r="G71" s="10" t="s">
        <v>116</v>
      </c>
      <c r="H71" s="17" t="s">
        <v>117</v>
      </c>
      <c r="I71" s="17" t="s">
        <v>222</v>
      </c>
      <c r="J71" s="10" t="s">
        <v>21</v>
      </c>
    </row>
    <row r="72" spans="1:10" ht="46.35" customHeight="1" x14ac:dyDescent="0.25">
      <c r="A72" s="32" t="s">
        <v>151</v>
      </c>
      <c r="B72" s="5" t="s">
        <v>240</v>
      </c>
      <c r="C72" s="5" t="s">
        <v>241</v>
      </c>
      <c r="D72" s="5"/>
      <c r="E72" s="6">
        <v>105000</v>
      </c>
      <c r="F72" s="6">
        <v>300000.82699999999</v>
      </c>
      <c r="G72" s="10" t="s">
        <v>242</v>
      </c>
      <c r="H72" s="17" t="s">
        <v>243</v>
      </c>
      <c r="I72" s="17" t="s">
        <v>244</v>
      </c>
      <c r="J72" s="10" t="s">
        <v>21</v>
      </c>
    </row>
    <row r="73" spans="1:10" ht="46.35" customHeight="1" x14ac:dyDescent="0.25">
      <c r="A73" s="45" t="s">
        <v>151</v>
      </c>
      <c r="B73" s="46" t="s">
        <v>245</v>
      </c>
      <c r="C73" s="46" t="s">
        <v>246</v>
      </c>
      <c r="D73" s="46"/>
      <c r="E73" s="47">
        <v>155511.91</v>
      </c>
      <c r="F73" s="47">
        <v>368000</v>
      </c>
      <c r="G73" s="10" t="s">
        <v>247</v>
      </c>
      <c r="H73" s="17" t="s">
        <v>248</v>
      </c>
      <c r="I73" s="17" t="s">
        <v>249</v>
      </c>
      <c r="J73" s="44" t="s">
        <v>15</v>
      </c>
    </row>
    <row r="74" spans="1:10" ht="46.35" customHeight="1" x14ac:dyDescent="0.25">
      <c r="A74" s="29" t="s">
        <v>9</v>
      </c>
      <c r="B74" s="5" t="s">
        <v>250</v>
      </c>
      <c r="C74" s="5" t="s">
        <v>251</v>
      </c>
      <c r="D74" s="5"/>
      <c r="E74" s="6">
        <f>20024.65</f>
        <v>20024.650000000001</v>
      </c>
      <c r="F74" s="6">
        <v>43617.65</v>
      </c>
      <c r="G74" s="10" t="s">
        <v>96</v>
      </c>
      <c r="H74" s="17" t="s">
        <v>252</v>
      </c>
      <c r="I74" s="17" t="s">
        <v>50</v>
      </c>
      <c r="J74" s="10" t="s">
        <v>21</v>
      </c>
    </row>
    <row r="75" spans="1:10" ht="47.25" customHeight="1" x14ac:dyDescent="0.25">
      <c r="A75" s="4" t="s">
        <v>151</v>
      </c>
      <c r="B75" s="5" t="s">
        <v>253</v>
      </c>
      <c r="C75" s="8" t="s">
        <v>254</v>
      </c>
      <c r="D75" s="8"/>
      <c r="E75" s="6">
        <v>2284.16</v>
      </c>
      <c r="F75" s="6">
        <v>43000</v>
      </c>
      <c r="G75" s="10" t="s">
        <v>35</v>
      </c>
      <c r="H75" s="17" t="s">
        <v>255</v>
      </c>
      <c r="I75" s="17" t="s">
        <v>24</v>
      </c>
      <c r="J75" s="10" t="s">
        <v>21</v>
      </c>
    </row>
    <row r="76" spans="1:10" ht="46.35" customHeight="1" x14ac:dyDescent="0.25">
      <c r="A76" s="4" t="s">
        <v>151</v>
      </c>
      <c r="B76" s="5" t="s">
        <v>147</v>
      </c>
      <c r="C76" s="8" t="s">
        <v>256</v>
      </c>
      <c r="D76" s="8"/>
      <c r="E76" s="6">
        <v>6400</v>
      </c>
      <c r="F76" s="6">
        <v>16000</v>
      </c>
      <c r="G76" s="10" t="s">
        <v>257</v>
      </c>
      <c r="H76" s="17" t="s">
        <v>258</v>
      </c>
      <c r="I76" s="17" t="s">
        <v>31</v>
      </c>
      <c r="J76" s="10" t="s">
        <v>21</v>
      </c>
    </row>
    <row r="77" spans="1:10" ht="60" customHeight="1" x14ac:dyDescent="0.25">
      <c r="A77" s="4" t="s">
        <v>151</v>
      </c>
      <c r="B77" s="5" t="s">
        <v>253</v>
      </c>
      <c r="C77" s="5" t="s">
        <v>463</v>
      </c>
      <c r="D77" s="5"/>
      <c r="E77" s="6">
        <v>25472.25</v>
      </c>
      <c r="F77" s="6">
        <v>90000</v>
      </c>
      <c r="G77" s="10" t="s">
        <v>259</v>
      </c>
      <c r="H77" s="17" t="s">
        <v>260</v>
      </c>
      <c r="I77" s="17" t="s">
        <v>261</v>
      </c>
      <c r="J77" s="10" t="s">
        <v>21</v>
      </c>
    </row>
    <row r="78" spans="1:10" ht="56.85" customHeight="1" x14ac:dyDescent="0.25">
      <c r="A78" s="4" t="s">
        <v>151</v>
      </c>
      <c r="B78" s="5" t="s">
        <v>262</v>
      </c>
      <c r="C78" s="5" t="s">
        <v>263</v>
      </c>
      <c r="D78" s="5"/>
      <c r="E78" s="6">
        <v>1513.63</v>
      </c>
      <c r="F78" s="6">
        <v>140000</v>
      </c>
      <c r="G78" s="10" t="s">
        <v>264</v>
      </c>
      <c r="H78" s="17" t="s">
        <v>265</v>
      </c>
      <c r="I78" s="17" t="s">
        <v>265</v>
      </c>
      <c r="J78" s="10" t="s">
        <v>21</v>
      </c>
    </row>
    <row r="79" spans="1:10" ht="46.35" customHeight="1" x14ac:dyDescent="0.25">
      <c r="A79" s="4" t="s">
        <v>151</v>
      </c>
      <c r="B79" s="5" t="s">
        <v>266</v>
      </c>
      <c r="C79" s="5" t="s">
        <v>267</v>
      </c>
      <c r="D79" s="5"/>
      <c r="E79" s="6">
        <v>2484.5300000000002</v>
      </c>
      <c r="F79" s="6">
        <v>130000</v>
      </c>
      <c r="G79" s="10" t="s">
        <v>268</v>
      </c>
      <c r="H79" s="17" t="s">
        <v>269</v>
      </c>
      <c r="I79" s="17" t="s">
        <v>97</v>
      </c>
      <c r="J79" s="10" t="s">
        <v>21</v>
      </c>
    </row>
    <row r="80" spans="1:10" ht="54" customHeight="1" x14ac:dyDescent="0.25">
      <c r="A80" s="29" t="s">
        <v>151</v>
      </c>
      <c r="B80" s="5" t="s">
        <v>270</v>
      </c>
      <c r="C80" s="5" t="s">
        <v>270</v>
      </c>
      <c r="D80" s="5"/>
      <c r="E80" s="6">
        <v>712.1</v>
      </c>
      <c r="F80" s="6">
        <v>28000</v>
      </c>
      <c r="G80" s="10" t="s">
        <v>66</v>
      </c>
      <c r="H80" s="17" t="s">
        <v>255</v>
      </c>
      <c r="I80" s="17" t="s">
        <v>24</v>
      </c>
      <c r="J80" s="10" t="s">
        <v>21</v>
      </c>
    </row>
    <row r="81" spans="1:10" ht="46.35" customHeight="1" x14ac:dyDescent="0.25">
      <c r="A81" s="29" t="s">
        <v>151</v>
      </c>
      <c r="B81" s="5" t="s">
        <v>271</v>
      </c>
      <c r="C81" s="5" t="s">
        <v>272</v>
      </c>
      <c r="D81" s="5"/>
      <c r="E81" s="6">
        <v>916.89</v>
      </c>
      <c r="F81" s="6">
        <v>36000</v>
      </c>
      <c r="G81" s="10" t="s">
        <v>273</v>
      </c>
      <c r="H81" s="17" t="s">
        <v>50</v>
      </c>
      <c r="I81" s="17">
        <v>2025</v>
      </c>
      <c r="J81" s="10" t="s">
        <v>21</v>
      </c>
    </row>
    <row r="82" spans="1:10" ht="46.35" customHeight="1" x14ac:dyDescent="0.25">
      <c r="A82" s="4" t="s">
        <v>151</v>
      </c>
      <c r="B82" s="5" t="s">
        <v>274</v>
      </c>
      <c r="C82" s="5" t="s">
        <v>275</v>
      </c>
      <c r="D82" s="5"/>
      <c r="E82" s="6">
        <v>36097.74</v>
      </c>
      <c r="F82" s="6">
        <v>69999.154999999999</v>
      </c>
      <c r="G82" s="10" t="s">
        <v>276</v>
      </c>
      <c r="H82" s="17" t="s">
        <v>163</v>
      </c>
      <c r="I82" s="17" t="s">
        <v>31</v>
      </c>
      <c r="J82" s="10" t="s">
        <v>21</v>
      </c>
    </row>
    <row r="83" spans="1:10" ht="68.650000000000006" customHeight="1" x14ac:dyDescent="0.25">
      <c r="A83" s="29" t="s">
        <v>151</v>
      </c>
      <c r="B83" s="34" t="s">
        <v>277</v>
      </c>
      <c r="C83" s="5" t="s">
        <v>278</v>
      </c>
      <c r="D83" s="5"/>
      <c r="E83" s="6">
        <v>93119.56</v>
      </c>
      <c r="F83" s="6">
        <v>1216916.77</v>
      </c>
      <c r="G83" s="10" t="s">
        <v>279</v>
      </c>
      <c r="H83" s="17" t="s">
        <v>187</v>
      </c>
      <c r="I83" s="17" t="s">
        <v>188</v>
      </c>
      <c r="J83" s="10" t="s">
        <v>21</v>
      </c>
    </row>
    <row r="84" spans="1:10" ht="46.35" customHeight="1" x14ac:dyDescent="0.25">
      <c r="A84" s="29" t="s">
        <v>151</v>
      </c>
      <c r="B84" s="5" t="s">
        <v>280</v>
      </c>
      <c r="C84" s="5" t="s">
        <v>281</v>
      </c>
      <c r="D84" s="5"/>
      <c r="E84" s="6">
        <v>50300.85</v>
      </c>
      <c r="F84" s="6">
        <v>95000</v>
      </c>
      <c r="G84" s="10" t="s">
        <v>282</v>
      </c>
      <c r="H84" s="17" t="s">
        <v>283</v>
      </c>
      <c r="I84" s="17" t="s">
        <v>86</v>
      </c>
      <c r="J84" s="10" t="s">
        <v>21</v>
      </c>
    </row>
    <row r="85" spans="1:10" ht="46.35" customHeight="1" x14ac:dyDescent="0.25">
      <c r="A85" s="32" t="s">
        <v>151</v>
      </c>
      <c r="B85" s="5" t="s">
        <v>284</v>
      </c>
      <c r="C85" s="5" t="s">
        <v>285</v>
      </c>
      <c r="D85" s="5"/>
      <c r="E85" s="6">
        <v>99249.09</v>
      </c>
      <c r="F85" s="6">
        <v>166000</v>
      </c>
      <c r="G85" s="10" t="s">
        <v>276</v>
      </c>
      <c r="H85" s="17" t="s">
        <v>286</v>
      </c>
      <c r="I85" s="17" t="s">
        <v>287</v>
      </c>
      <c r="J85" s="10" t="s">
        <v>21</v>
      </c>
    </row>
    <row r="86" spans="1:10" ht="46.35" customHeight="1" x14ac:dyDescent="0.25">
      <c r="A86" s="29" t="s">
        <v>151</v>
      </c>
      <c r="B86" s="31" t="s">
        <v>25</v>
      </c>
      <c r="C86" s="5" t="s">
        <v>288</v>
      </c>
      <c r="D86" s="5"/>
      <c r="E86" s="6">
        <v>55230.21</v>
      </c>
      <c r="F86" s="6">
        <v>249999.6</v>
      </c>
      <c r="G86" s="10" t="s">
        <v>289</v>
      </c>
      <c r="H86" s="17" t="s">
        <v>86</v>
      </c>
      <c r="I86" s="17" t="s">
        <v>261</v>
      </c>
      <c r="J86" s="10" t="s">
        <v>21</v>
      </c>
    </row>
    <row r="87" spans="1:10" ht="47.1" customHeight="1" x14ac:dyDescent="0.25">
      <c r="A87" s="48" t="s">
        <v>151</v>
      </c>
      <c r="B87" s="46" t="s">
        <v>10</v>
      </c>
      <c r="C87" s="46" t="s">
        <v>290</v>
      </c>
      <c r="D87" s="46"/>
      <c r="E87" s="47">
        <v>35065.86</v>
      </c>
      <c r="F87" s="47">
        <v>101100.42199999999</v>
      </c>
      <c r="G87" s="10" t="s">
        <v>291</v>
      </c>
      <c r="H87" s="17" t="s">
        <v>292</v>
      </c>
      <c r="I87" s="17" t="s">
        <v>293</v>
      </c>
      <c r="J87" s="44" t="s">
        <v>15</v>
      </c>
    </row>
    <row r="88" spans="1:10" ht="46.35" customHeight="1" x14ac:dyDescent="0.25">
      <c r="A88" s="48" t="s">
        <v>151</v>
      </c>
      <c r="B88" s="46" t="s">
        <v>10</v>
      </c>
      <c r="C88" s="46" t="s">
        <v>294</v>
      </c>
      <c r="D88" s="46"/>
      <c r="E88" s="47">
        <v>3400</v>
      </c>
      <c r="F88" s="47">
        <v>35813.65</v>
      </c>
      <c r="G88" s="28" t="s">
        <v>159</v>
      </c>
      <c r="H88" s="17" t="s">
        <v>292</v>
      </c>
      <c r="I88" s="17" t="s">
        <v>160</v>
      </c>
      <c r="J88" s="44" t="s">
        <v>15</v>
      </c>
    </row>
    <row r="89" spans="1:10" ht="65.099999999999994" customHeight="1" x14ac:dyDescent="0.25">
      <c r="A89" s="45" t="s">
        <v>151</v>
      </c>
      <c r="B89" s="46" t="s">
        <v>10</v>
      </c>
      <c r="C89" s="46" t="s">
        <v>462</v>
      </c>
      <c r="D89" s="46"/>
      <c r="E89" s="47">
        <v>3428.65</v>
      </c>
      <c r="F89" s="47">
        <v>67621.571840000004</v>
      </c>
      <c r="G89" s="10" t="s">
        <v>295</v>
      </c>
      <c r="H89" s="17" t="s">
        <v>154</v>
      </c>
      <c r="I89" s="17" t="s">
        <v>108</v>
      </c>
      <c r="J89" s="44" t="s">
        <v>15</v>
      </c>
    </row>
    <row r="90" spans="1:10" ht="91.5" customHeight="1" x14ac:dyDescent="0.25">
      <c r="A90" s="29" t="s">
        <v>151</v>
      </c>
      <c r="B90" s="5" t="s">
        <v>229</v>
      </c>
      <c r="C90" s="5" t="s">
        <v>296</v>
      </c>
      <c r="D90" s="5"/>
      <c r="E90" s="6">
        <v>2385.65</v>
      </c>
      <c r="F90" s="6">
        <v>65000</v>
      </c>
      <c r="G90" s="10" t="s">
        <v>66</v>
      </c>
      <c r="H90" s="17" t="s">
        <v>172</v>
      </c>
      <c r="I90" s="17">
        <v>2025</v>
      </c>
      <c r="J90" s="10" t="s">
        <v>21</v>
      </c>
    </row>
    <row r="91" spans="1:10" ht="91.5" customHeight="1" x14ac:dyDescent="0.25">
      <c r="A91" s="29" t="s">
        <v>151</v>
      </c>
      <c r="B91" s="5" t="s">
        <v>229</v>
      </c>
      <c r="C91" s="5" t="s">
        <v>297</v>
      </c>
      <c r="D91" s="5"/>
      <c r="E91" s="6">
        <v>2399.5700000000002</v>
      </c>
      <c r="F91" s="6">
        <v>85000</v>
      </c>
      <c r="G91" s="10" t="s">
        <v>66</v>
      </c>
      <c r="H91" s="17" t="s">
        <v>47</v>
      </c>
      <c r="I91" s="17" t="s">
        <v>231</v>
      </c>
      <c r="J91" s="10" t="s">
        <v>21</v>
      </c>
    </row>
    <row r="92" spans="1:10" ht="91.5" customHeight="1" x14ac:dyDescent="0.25">
      <c r="A92" s="29" t="s">
        <v>151</v>
      </c>
      <c r="B92" s="5" t="s">
        <v>229</v>
      </c>
      <c r="C92" s="5" t="s">
        <v>298</v>
      </c>
      <c r="D92" s="5"/>
      <c r="E92" s="6">
        <v>2121.87</v>
      </c>
      <c r="F92" s="6">
        <v>130000</v>
      </c>
      <c r="G92" s="10" t="s">
        <v>66</v>
      </c>
      <c r="H92" s="17">
        <v>2024</v>
      </c>
      <c r="I92" s="17">
        <v>2025</v>
      </c>
      <c r="J92" s="10" t="s">
        <v>21</v>
      </c>
    </row>
    <row r="93" spans="1:10" ht="46.35" customHeight="1" x14ac:dyDescent="0.25">
      <c r="A93" s="32" t="s">
        <v>151</v>
      </c>
      <c r="B93" s="5" t="s">
        <v>91</v>
      </c>
      <c r="C93" s="5" t="s">
        <v>299</v>
      </c>
      <c r="D93" s="5"/>
      <c r="E93" s="6">
        <v>8984.74</v>
      </c>
      <c r="F93" s="6">
        <v>282030</v>
      </c>
      <c r="G93" s="10" t="s">
        <v>300</v>
      </c>
      <c r="H93" s="17" t="s">
        <v>47</v>
      </c>
      <c r="I93" s="17" t="s">
        <v>231</v>
      </c>
      <c r="J93" s="10" t="s">
        <v>21</v>
      </c>
    </row>
    <row r="94" spans="1:10" ht="46.35" customHeight="1" x14ac:dyDescent="0.25">
      <c r="A94" s="29" t="s">
        <v>151</v>
      </c>
      <c r="B94" s="5" t="s">
        <v>41</v>
      </c>
      <c r="C94" s="5" t="s">
        <v>460</v>
      </c>
      <c r="D94" s="5"/>
      <c r="E94" s="6">
        <v>3295.79</v>
      </c>
      <c r="F94" s="6">
        <v>87499.996400000004</v>
      </c>
      <c r="G94" s="10" t="s">
        <v>96</v>
      </c>
      <c r="H94" s="17" t="s">
        <v>269</v>
      </c>
      <c r="I94" s="17" t="s">
        <v>97</v>
      </c>
      <c r="J94" s="10" t="s">
        <v>21</v>
      </c>
    </row>
    <row r="95" spans="1:10" ht="46.35" customHeight="1" x14ac:dyDescent="0.25">
      <c r="A95" s="4" t="s">
        <v>151</v>
      </c>
      <c r="B95" s="5" t="s">
        <v>301</v>
      </c>
      <c r="C95" s="5" t="s">
        <v>302</v>
      </c>
      <c r="D95" s="5"/>
      <c r="E95" s="6">
        <v>0</v>
      </c>
      <c r="F95" s="11">
        <v>72000</v>
      </c>
      <c r="G95" s="10" t="s">
        <v>303</v>
      </c>
      <c r="H95" s="17">
        <v>2026</v>
      </c>
      <c r="I95" s="17">
        <v>2026</v>
      </c>
      <c r="J95" s="10" t="s">
        <v>21</v>
      </c>
    </row>
    <row r="96" spans="1:10" ht="46.35" customHeight="1" x14ac:dyDescent="0.25">
      <c r="A96" s="4" t="s">
        <v>151</v>
      </c>
      <c r="B96" s="5" t="s">
        <v>304</v>
      </c>
      <c r="C96" s="5" t="s">
        <v>461</v>
      </c>
      <c r="D96" s="5"/>
      <c r="E96" s="6">
        <v>766.75</v>
      </c>
      <c r="F96" s="11">
        <v>113500</v>
      </c>
      <c r="G96" s="10" t="s">
        <v>35</v>
      </c>
      <c r="H96" s="17">
        <v>2024</v>
      </c>
      <c r="I96" s="17">
        <v>2025</v>
      </c>
      <c r="J96" s="10" t="s">
        <v>21</v>
      </c>
    </row>
    <row r="97" spans="1:10" ht="46.35" customHeight="1" x14ac:dyDescent="0.25">
      <c r="A97" s="4" t="s">
        <v>151</v>
      </c>
      <c r="B97" s="5" t="s">
        <v>305</v>
      </c>
      <c r="C97" s="5" t="s">
        <v>306</v>
      </c>
      <c r="D97" s="5"/>
      <c r="E97" s="6">
        <v>455</v>
      </c>
      <c r="F97" s="11">
        <v>45000</v>
      </c>
      <c r="G97" s="10" t="s">
        <v>307</v>
      </c>
      <c r="H97" s="17" t="s">
        <v>308</v>
      </c>
      <c r="I97" s="17" t="s">
        <v>309</v>
      </c>
      <c r="J97" s="10" t="s">
        <v>21</v>
      </c>
    </row>
    <row r="98" spans="1:10" ht="46.35" customHeight="1" x14ac:dyDescent="0.25">
      <c r="A98" s="4" t="s">
        <v>151</v>
      </c>
      <c r="B98" s="5" t="s">
        <v>310</v>
      </c>
      <c r="C98" s="5" t="s">
        <v>311</v>
      </c>
      <c r="D98" s="5"/>
      <c r="E98" s="6">
        <v>538</v>
      </c>
      <c r="F98" s="11">
        <v>10000</v>
      </c>
      <c r="G98" s="10" t="s">
        <v>312</v>
      </c>
      <c r="H98" s="18" t="s">
        <v>32</v>
      </c>
      <c r="I98" s="18" t="s">
        <v>313</v>
      </c>
      <c r="J98" s="10" t="s">
        <v>21</v>
      </c>
    </row>
    <row r="99" spans="1:10" ht="46.35" customHeight="1" x14ac:dyDescent="0.25">
      <c r="A99" s="4" t="s">
        <v>151</v>
      </c>
      <c r="B99" s="5" t="s">
        <v>314</v>
      </c>
      <c r="C99" s="5" t="s">
        <v>315</v>
      </c>
      <c r="D99" s="5"/>
      <c r="E99" s="6">
        <v>724</v>
      </c>
      <c r="F99" s="11">
        <v>231000</v>
      </c>
      <c r="G99" s="10" t="s">
        <v>100</v>
      </c>
      <c r="H99" s="17" t="s">
        <v>101</v>
      </c>
      <c r="I99" s="17" t="s">
        <v>102</v>
      </c>
      <c r="J99" s="10" t="s">
        <v>21</v>
      </c>
    </row>
    <row r="100" spans="1:10" ht="46.35" customHeight="1" x14ac:dyDescent="0.25">
      <c r="A100" s="4" t="s">
        <v>151</v>
      </c>
      <c r="B100" s="5" t="s">
        <v>316</v>
      </c>
      <c r="C100" s="5" t="s">
        <v>317</v>
      </c>
      <c r="D100" s="5"/>
      <c r="E100" s="6">
        <v>115</v>
      </c>
      <c r="F100" s="11">
        <v>10500</v>
      </c>
      <c r="G100" s="10" t="s">
        <v>318</v>
      </c>
      <c r="H100" s="18" t="s">
        <v>260</v>
      </c>
      <c r="I100" s="18">
        <v>2025</v>
      </c>
      <c r="J100" s="12" t="s">
        <v>21</v>
      </c>
    </row>
    <row r="101" spans="1:10" ht="46.35" customHeight="1" x14ac:dyDescent="0.25">
      <c r="A101" s="4" t="s">
        <v>151</v>
      </c>
      <c r="B101" s="5" t="s">
        <v>319</v>
      </c>
      <c r="C101" s="5" t="s">
        <v>320</v>
      </c>
      <c r="D101" s="5"/>
      <c r="E101" s="6">
        <v>697.03</v>
      </c>
      <c r="F101" s="11">
        <v>16000</v>
      </c>
      <c r="G101" s="10" t="s">
        <v>321</v>
      </c>
      <c r="H101" s="17" t="s">
        <v>308</v>
      </c>
      <c r="I101" s="17" t="s">
        <v>309</v>
      </c>
      <c r="J101" s="10" t="s">
        <v>21</v>
      </c>
    </row>
    <row r="102" spans="1:10" ht="46.35" customHeight="1" x14ac:dyDescent="0.25">
      <c r="A102" s="4" t="s">
        <v>151</v>
      </c>
      <c r="B102" s="5" t="s">
        <v>322</v>
      </c>
      <c r="C102" s="5" t="s">
        <v>323</v>
      </c>
      <c r="D102" s="5"/>
      <c r="E102" s="6">
        <v>529.75</v>
      </c>
      <c r="F102" s="11">
        <v>20500</v>
      </c>
      <c r="G102" s="10" t="s">
        <v>324</v>
      </c>
      <c r="H102" s="17" t="s">
        <v>309</v>
      </c>
      <c r="I102" s="17" t="s">
        <v>101</v>
      </c>
      <c r="J102" s="10" t="s">
        <v>21</v>
      </c>
    </row>
    <row r="103" spans="1:10" ht="46.35" customHeight="1" x14ac:dyDescent="0.25">
      <c r="A103" s="4" t="s">
        <v>151</v>
      </c>
      <c r="B103" s="5" t="s">
        <v>325</v>
      </c>
      <c r="C103" s="5" t="s">
        <v>326</v>
      </c>
      <c r="D103" s="5"/>
      <c r="E103" s="6">
        <v>0</v>
      </c>
      <c r="F103" s="11">
        <v>76000</v>
      </c>
      <c r="G103" s="10" t="s">
        <v>0</v>
      </c>
      <c r="H103" s="17">
        <v>2026</v>
      </c>
      <c r="I103" s="18">
        <v>2026</v>
      </c>
      <c r="J103" s="13" t="s">
        <v>21</v>
      </c>
    </row>
    <row r="104" spans="1:10" ht="46.35" customHeight="1" x14ac:dyDescent="0.25">
      <c r="A104" s="4" t="s">
        <v>151</v>
      </c>
      <c r="B104" s="5" t="s">
        <v>327</v>
      </c>
      <c r="C104" s="5" t="s">
        <v>328</v>
      </c>
      <c r="D104" s="5"/>
      <c r="E104" s="6">
        <v>344.85</v>
      </c>
      <c r="F104" s="11">
        <v>22000</v>
      </c>
      <c r="G104" s="10" t="s">
        <v>131</v>
      </c>
      <c r="H104" s="18">
        <v>2024</v>
      </c>
      <c r="I104" s="18">
        <v>2025</v>
      </c>
      <c r="J104" s="12" t="s">
        <v>21</v>
      </c>
    </row>
    <row r="105" spans="1:10" ht="46.35" customHeight="1" x14ac:dyDescent="0.25">
      <c r="A105" s="4" t="s">
        <v>151</v>
      </c>
      <c r="B105" s="5" t="s">
        <v>329</v>
      </c>
      <c r="C105" s="5" t="s">
        <v>330</v>
      </c>
      <c r="D105" s="5"/>
      <c r="E105" s="6">
        <v>783.8</v>
      </c>
      <c r="F105" s="11">
        <v>37500</v>
      </c>
      <c r="G105" s="10" t="s">
        <v>331</v>
      </c>
      <c r="H105" s="17">
        <v>2025</v>
      </c>
      <c r="I105" s="18">
        <v>2025</v>
      </c>
      <c r="J105" s="13" t="s">
        <v>21</v>
      </c>
    </row>
    <row r="106" spans="1:10" ht="46.35" customHeight="1" x14ac:dyDescent="0.25">
      <c r="A106" s="4" t="s">
        <v>151</v>
      </c>
      <c r="B106" s="5" t="s">
        <v>262</v>
      </c>
      <c r="C106" s="5" t="s">
        <v>332</v>
      </c>
      <c r="D106" s="5"/>
      <c r="E106" s="6">
        <v>115</v>
      </c>
      <c r="F106" s="11">
        <v>112000</v>
      </c>
      <c r="G106" s="10" t="s">
        <v>333</v>
      </c>
      <c r="H106" s="17" t="s">
        <v>269</v>
      </c>
      <c r="I106" s="17" t="s">
        <v>97</v>
      </c>
      <c r="J106" s="10" t="s">
        <v>21</v>
      </c>
    </row>
    <row r="107" spans="1:10" ht="46.35" customHeight="1" x14ac:dyDescent="0.25">
      <c r="A107" s="4" t="s">
        <v>151</v>
      </c>
      <c r="B107" s="5" t="s">
        <v>334</v>
      </c>
      <c r="C107" s="5" t="s">
        <v>335</v>
      </c>
      <c r="D107" s="5"/>
      <c r="E107" s="6">
        <v>0</v>
      </c>
      <c r="F107" s="11">
        <v>122000</v>
      </c>
      <c r="G107" s="10" t="s">
        <v>0</v>
      </c>
      <c r="H107" s="17">
        <v>2025</v>
      </c>
      <c r="I107" s="18">
        <v>2026</v>
      </c>
      <c r="J107" s="13" t="s">
        <v>21</v>
      </c>
    </row>
    <row r="108" spans="1:10" ht="46.35" customHeight="1" x14ac:dyDescent="0.25">
      <c r="A108" s="4" t="s">
        <v>151</v>
      </c>
      <c r="B108" s="5" t="s">
        <v>336</v>
      </c>
      <c r="C108" s="5" t="s">
        <v>337</v>
      </c>
      <c r="D108" s="5"/>
      <c r="E108" s="6">
        <v>0</v>
      </c>
      <c r="F108" s="11">
        <v>86500</v>
      </c>
      <c r="G108" s="10" t="s">
        <v>100</v>
      </c>
      <c r="H108" s="17" t="s">
        <v>102</v>
      </c>
      <c r="I108" s="17" t="s">
        <v>338</v>
      </c>
      <c r="J108" s="10" t="s">
        <v>21</v>
      </c>
    </row>
    <row r="109" spans="1:10" ht="46.35" customHeight="1" x14ac:dyDescent="0.25">
      <c r="A109" s="4" t="s">
        <v>151</v>
      </c>
      <c r="B109" s="5" t="s">
        <v>339</v>
      </c>
      <c r="C109" s="5" t="s">
        <v>340</v>
      </c>
      <c r="D109" s="5"/>
      <c r="E109" s="6">
        <v>0</v>
      </c>
      <c r="F109" s="11">
        <v>20000</v>
      </c>
      <c r="G109" s="10" t="s">
        <v>341</v>
      </c>
      <c r="H109" s="17" t="s">
        <v>309</v>
      </c>
      <c r="I109" s="17" t="s">
        <v>101</v>
      </c>
      <c r="J109" s="10" t="s">
        <v>21</v>
      </c>
    </row>
    <row r="110" spans="1:10" ht="46.35" customHeight="1" x14ac:dyDescent="0.25">
      <c r="A110" s="4" t="s">
        <v>151</v>
      </c>
      <c r="B110" s="5" t="s">
        <v>342</v>
      </c>
      <c r="C110" s="5" t="s">
        <v>343</v>
      </c>
      <c r="D110" s="5"/>
      <c r="E110" s="6">
        <v>421</v>
      </c>
      <c r="F110" s="11">
        <v>27500</v>
      </c>
      <c r="G110" s="10" t="s">
        <v>344</v>
      </c>
      <c r="H110" s="17">
        <v>2025</v>
      </c>
      <c r="I110" s="18">
        <v>2025</v>
      </c>
      <c r="J110" s="13" t="s">
        <v>21</v>
      </c>
    </row>
    <row r="111" spans="1:10" ht="46.35" customHeight="1" x14ac:dyDescent="0.25">
      <c r="A111" s="4" t="s">
        <v>151</v>
      </c>
      <c r="B111" s="5" t="s">
        <v>345</v>
      </c>
      <c r="C111" s="5" t="s">
        <v>346</v>
      </c>
      <c r="D111" s="5"/>
      <c r="E111" s="6">
        <v>0</v>
      </c>
      <c r="F111" s="11">
        <v>14500</v>
      </c>
      <c r="G111" s="10" t="s">
        <v>347</v>
      </c>
      <c r="H111" s="18" t="s">
        <v>348</v>
      </c>
      <c r="I111" s="18" t="s">
        <v>349</v>
      </c>
      <c r="J111" s="10" t="s">
        <v>21</v>
      </c>
    </row>
    <row r="112" spans="1:10" ht="46.35" customHeight="1" x14ac:dyDescent="0.25">
      <c r="A112" s="4" t="s">
        <v>151</v>
      </c>
      <c r="B112" s="5" t="s">
        <v>345</v>
      </c>
      <c r="C112" s="5" t="s">
        <v>350</v>
      </c>
      <c r="D112" s="5"/>
      <c r="E112" s="6">
        <v>0</v>
      </c>
      <c r="F112" s="11">
        <v>12000</v>
      </c>
      <c r="G112" s="10" t="s">
        <v>347</v>
      </c>
      <c r="H112" s="18" t="s">
        <v>348</v>
      </c>
      <c r="I112" s="18" t="s">
        <v>349</v>
      </c>
      <c r="J112" s="10" t="s">
        <v>21</v>
      </c>
    </row>
    <row r="113" spans="1:10" ht="46.35" customHeight="1" x14ac:dyDescent="0.25">
      <c r="A113" s="4" t="s">
        <v>151</v>
      </c>
      <c r="B113" s="5" t="s">
        <v>351</v>
      </c>
      <c r="C113" s="5" t="s">
        <v>352</v>
      </c>
      <c r="D113" s="5"/>
      <c r="E113" s="6">
        <v>0</v>
      </c>
      <c r="F113" s="11">
        <v>42000</v>
      </c>
      <c r="G113" s="10" t="s">
        <v>353</v>
      </c>
      <c r="H113" s="17">
        <v>2025</v>
      </c>
      <c r="I113" s="18">
        <v>2025</v>
      </c>
      <c r="J113" s="13" t="s">
        <v>21</v>
      </c>
    </row>
    <row r="114" spans="1:10" ht="46.35" customHeight="1" x14ac:dyDescent="0.25">
      <c r="A114" s="4" t="s">
        <v>151</v>
      </c>
      <c r="B114" s="5" t="s">
        <v>354</v>
      </c>
      <c r="C114" s="5" t="s">
        <v>355</v>
      </c>
      <c r="D114" s="5"/>
      <c r="E114" s="6">
        <v>0</v>
      </c>
      <c r="F114" s="11">
        <v>52000</v>
      </c>
      <c r="G114" s="10" t="s">
        <v>0</v>
      </c>
      <c r="H114" s="18" t="s">
        <v>348</v>
      </c>
      <c r="I114" s="18" t="s">
        <v>349</v>
      </c>
      <c r="J114" s="10" t="s">
        <v>21</v>
      </c>
    </row>
    <row r="115" spans="1:10" ht="46.35" customHeight="1" x14ac:dyDescent="0.25">
      <c r="A115" s="4" t="s">
        <v>151</v>
      </c>
      <c r="B115" s="5" t="s">
        <v>364</v>
      </c>
      <c r="C115" s="5" t="s">
        <v>365</v>
      </c>
      <c r="D115" s="5" t="s">
        <v>446</v>
      </c>
      <c r="E115" s="6">
        <v>5039.6499999999996</v>
      </c>
      <c r="F115" s="6">
        <v>10520</v>
      </c>
      <c r="G115" s="10" t="s">
        <v>40</v>
      </c>
      <c r="H115" s="17" t="s">
        <v>361</v>
      </c>
      <c r="I115" s="17" t="s">
        <v>32</v>
      </c>
      <c r="J115" s="10" t="s">
        <v>21</v>
      </c>
    </row>
    <row r="116" spans="1:10" ht="46.35" customHeight="1" x14ac:dyDescent="0.25">
      <c r="A116" s="4" t="s">
        <v>151</v>
      </c>
      <c r="B116" s="35" t="s">
        <v>394</v>
      </c>
      <c r="C116" s="5" t="s">
        <v>395</v>
      </c>
      <c r="D116" s="5" t="s">
        <v>446</v>
      </c>
      <c r="E116" s="6"/>
      <c r="F116" s="6"/>
      <c r="G116" s="10" t="s">
        <v>371</v>
      </c>
      <c r="H116" s="17" t="s">
        <v>372</v>
      </c>
      <c r="I116" s="17" t="s">
        <v>372</v>
      </c>
      <c r="J116" s="10" t="s">
        <v>21</v>
      </c>
    </row>
    <row r="117" spans="1:10" ht="46.35" customHeight="1" x14ac:dyDescent="0.25">
      <c r="A117" s="4" t="s">
        <v>151</v>
      </c>
      <c r="B117" s="5" t="s">
        <v>91</v>
      </c>
      <c r="C117" s="5" t="s">
        <v>388</v>
      </c>
      <c r="D117" s="5" t="s">
        <v>446</v>
      </c>
      <c r="E117" s="6"/>
      <c r="F117" s="6"/>
      <c r="G117" s="10" t="s">
        <v>371</v>
      </c>
      <c r="H117" s="17" t="s">
        <v>372</v>
      </c>
      <c r="I117" s="17" t="s">
        <v>372</v>
      </c>
      <c r="J117" s="10" t="s">
        <v>21</v>
      </c>
    </row>
    <row r="118" spans="1:10" ht="46.35" customHeight="1" x14ac:dyDescent="0.25">
      <c r="A118" s="4" t="s">
        <v>151</v>
      </c>
      <c r="B118" s="5" t="s">
        <v>414</v>
      </c>
      <c r="C118" s="5" t="s">
        <v>415</v>
      </c>
      <c r="D118" s="5" t="s">
        <v>446</v>
      </c>
      <c r="E118" s="6"/>
      <c r="F118" s="6"/>
      <c r="G118" s="10" t="s">
        <v>400</v>
      </c>
      <c r="H118" s="17">
        <v>2025</v>
      </c>
      <c r="I118" s="17" t="s">
        <v>372</v>
      </c>
      <c r="J118" s="10" t="s">
        <v>21</v>
      </c>
    </row>
    <row r="119" spans="1:10" ht="46.35" customHeight="1" x14ac:dyDescent="0.25">
      <c r="A119" s="4" t="s">
        <v>151</v>
      </c>
      <c r="B119" s="5" t="s">
        <v>25</v>
      </c>
      <c r="C119" s="5" t="s">
        <v>356</v>
      </c>
      <c r="D119" s="36" t="s">
        <v>444</v>
      </c>
      <c r="E119" s="6">
        <v>550</v>
      </c>
      <c r="F119" s="6">
        <v>15320</v>
      </c>
      <c r="G119" s="10" t="s">
        <v>357</v>
      </c>
      <c r="H119" s="17" t="s">
        <v>32</v>
      </c>
      <c r="I119" s="17" t="s">
        <v>358</v>
      </c>
      <c r="J119" s="10" t="s">
        <v>21</v>
      </c>
    </row>
    <row r="120" spans="1:10" ht="46.35" customHeight="1" x14ac:dyDescent="0.25">
      <c r="A120" s="4" t="s">
        <v>151</v>
      </c>
      <c r="B120" s="5" t="s">
        <v>408</v>
      </c>
      <c r="C120" s="5" t="s">
        <v>409</v>
      </c>
      <c r="D120" s="36" t="s">
        <v>444</v>
      </c>
      <c r="E120" s="6"/>
      <c r="F120" s="6"/>
      <c r="G120" s="10" t="s">
        <v>410</v>
      </c>
      <c r="H120" s="17" t="s">
        <v>372</v>
      </c>
      <c r="I120" s="17" t="s">
        <v>372</v>
      </c>
      <c r="J120" s="10" t="s">
        <v>21</v>
      </c>
    </row>
    <row r="121" spans="1:10" ht="46.35" customHeight="1" x14ac:dyDescent="0.25">
      <c r="A121" s="4" t="s">
        <v>151</v>
      </c>
      <c r="B121" s="5" t="s">
        <v>78</v>
      </c>
      <c r="C121" s="5" t="s">
        <v>370</v>
      </c>
      <c r="D121" s="36" t="s">
        <v>444</v>
      </c>
      <c r="E121" s="6"/>
      <c r="F121" s="6"/>
      <c r="G121" s="10" t="s">
        <v>371</v>
      </c>
      <c r="H121" s="17">
        <v>2025</v>
      </c>
      <c r="I121" s="17" t="s">
        <v>372</v>
      </c>
      <c r="J121" s="10" t="s">
        <v>21</v>
      </c>
    </row>
    <row r="122" spans="1:10" ht="46.35" customHeight="1" x14ac:dyDescent="0.25">
      <c r="A122" s="4" t="s">
        <v>151</v>
      </c>
      <c r="B122" s="5" t="s">
        <v>416</v>
      </c>
      <c r="C122" s="5" t="s">
        <v>417</v>
      </c>
      <c r="D122" s="36" t="s">
        <v>444</v>
      </c>
      <c r="E122" s="6"/>
      <c r="F122" s="6"/>
      <c r="G122" s="10" t="s">
        <v>400</v>
      </c>
      <c r="H122" s="17" t="s">
        <v>372</v>
      </c>
      <c r="I122" s="17" t="s">
        <v>372</v>
      </c>
      <c r="J122" s="10" t="s">
        <v>21</v>
      </c>
    </row>
    <row r="123" spans="1:10" ht="46.35" customHeight="1" x14ac:dyDescent="0.25">
      <c r="A123" s="4" t="s">
        <v>151</v>
      </c>
      <c r="B123" s="5" t="s">
        <v>401</v>
      </c>
      <c r="C123" s="5" t="s">
        <v>402</v>
      </c>
      <c r="D123" s="37" t="s">
        <v>449</v>
      </c>
      <c r="E123" s="6"/>
      <c r="F123" s="6">
        <v>10640</v>
      </c>
      <c r="G123" s="10" t="s">
        <v>371</v>
      </c>
      <c r="H123" s="17" t="s">
        <v>372</v>
      </c>
      <c r="I123" s="17" t="s">
        <v>372</v>
      </c>
      <c r="J123" s="10" t="s">
        <v>21</v>
      </c>
    </row>
    <row r="124" spans="1:10" ht="46.35" customHeight="1" x14ac:dyDescent="0.25">
      <c r="A124" s="4" t="s">
        <v>151</v>
      </c>
      <c r="B124" s="5" t="s">
        <v>280</v>
      </c>
      <c r="C124" s="5" t="s">
        <v>411</v>
      </c>
      <c r="D124" s="37" t="s">
        <v>449</v>
      </c>
      <c r="E124" s="6"/>
      <c r="F124" s="6"/>
      <c r="G124" s="10" t="s">
        <v>410</v>
      </c>
      <c r="H124" s="17">
        <v>2025</v>
      </c>
      <c r="I124" s="17" t="s">
        <v>372</v>
      </c>
      <c r="J124" s="10" t="s">
        <v>21</v>
      </c>
    </row>
    <row r="125" spans="1:10" ht="46.35" customHeight="1" x14ac:dyDescent="0.25">
      <c r="A125" s="4" t="s">
        <v>151</v>
      </c>
      <c r="B125" s="5" t="s">
        <v>422</v>
      </c>
      <c r="C125" s="5" t="s">
        <v>423</v>
      </c>
      <c r="D125" s="37" t="s">
        <v>449</v>
      </c>
      <c r="E125" s="6"/>
      <c r="F125" s="6"/>
      <c r="G125" s="10" t="s">
        <v>387</v>
      </c>
      <c r="H125" s="17" t="s">
        <v>372</v>
      </c>
      <c r="I125" s="17" t="s">
        <v>372</v>
      </c>
      <c r="J125" s="10" t="s">
        <v>21</v>
      </c>
    </row>
    <row r="126" spans="1:10" ht="46.35" customHeight="1" x14ac:dyDescent="0.25">
      <c r="A126" s="4" t="s">
        <v>151</v>
      </c>
      <c r="B126" s="15" t="s">
        <v>457</v>
      </c>
      <c r="C126" s="27" t="s">
        <v>455</v>
      </c>
      <c r="D126" s="38" t="s">
        <v>451</v>
      </c>
      <c r="E126" s="6">
        <v>0</v>
      </c>
      <c r="F126" s="6">
        <v>8660</v>
      </c>
      <c r="G126" s="10" t="s">
        <v>0</v>
      </c>
      <c r="H126" s="17" t="s">
        <v>372</v>
      </c>
      <c r="I126" s="17" t="s">
        <v>372</v>
      </c>
      <c r="J126" s="10" t="s">
        <v>21</v>
      </c>
    </row>
    <row r="127" spans="1:10" ht="46.35" customHeight="1" x14ac:dyDescent="0.25">
      <c r="A127" s="4" t="s">
        <v>151</v>
      </c>
      <c r="B127" s="5" t="s">
        <v>458</v>
      </c>
      <c r="C127" s="27" t="s">
        <v>456</v>
      </c>
      <c r="D127" s="38" t="s">
        <v>451</v>
      </c>
      <c r="E127" s="6"/>
      <c r="F127" s="6"/>
      <c r="G127" s="10" t="s">
        <v>0</v>
      </c>
      <c r="H127" s="17" t="s">
        <v>372</v>
      </c>
      <c r="I127" s="17" t="s">
        <v>372</v>
      </c>
      <c r="J127" s="10" t="s">
        <v>21</v>
      </c>
    </row>
    <row r="128" spans="1:10" ht="46.35" customHeight="1" x14ac:dyDescent="0.25">
      <c r="A128" s="4" t="s">
        <v>151</v>
      </c>
      <c r="B128" s="5" t="s">
        <v>362</v>
      </c>
      <c r="C128" s="5" t="s">
        <v>363</v>
      </c>
      <c r="D128" s="39" t="s">
        <v>445</v>
      </c>
      <c r="E128" s="6">
        <v>4513.95</v>
      </c>
      <c r="F128" s="6">
        <v>5560</v>
      </c>
      <c r="G128" s="10" t="s">
        <v>40</v>
      </c>
      <c r="H128" s="17" t="s">
        <v>361</v>
      </c>
      <c r="I128" s="17" t="s">
        <v>32</v>
      </c>
      <c r="J128" s="10" t="s">
        <v>21</v>
      </c>
    </row>
    <row r="129" spans="1:10" ht="46.35" customHeight="1" x14ac:dyDescent="0.25">
      <c r="A129" s="4" t="s">
        <v>151</v>
      </c>
      <c r="B129" s="5" t="s">
        <v>405</v>
      </c>
      <c r="C129" s="5" t="s">
        <v>406</v>
      </c>
      <c r="D129" s="39" t="s">
        <v>445</v>
      </c>
      <c r="E129" s="6"/>
      <c r="F129" s="6"/>
      <c r="G129" s="20" t="s">
        <v>407</v>
      </c>
      <c r="H129" s="19">
        <v>2025</v>
      </c>
      <c r="I129" s="20">
        <v>2025</v>
      </c>
      <c r="J129" s="14" t="s">
        <v>21</v>
      </c>
    </row>
    <row r="130" spans="1:10" ht="46.35" customHeight="1" x14ac:dyDescent="0.25">
      <c r="A130" s="4" t="s">
        <v>151</v>
      </c>
      <c r="B130" s="5" t="s">
        <v>354</v>
      </c>
      <c r="C130" s="5" t="s">
        <v>412</v>
      </c>
      <c r="D130" s="39" t="s">
        <v>445</v>
      </c>
      <c r="E130" s="6"/>
      <c r="F130" s="6"/>
      <c r="G130" s="20" t="s">
        <v>413</v>
      </c>
      <c r="H130" s="40">
        <v>2025</v>
      </c>
      <c r="I130" s="20">
        <v>2025</v>
      </c>
      <c r="J130" s="14" t="s">
        <v>21</v>
      </c>
    </row>
    <row r="131" spans="1:10" ht="46.35" customHeight="1" x14ac:dyDescent="0.25">
      <c r="A131" s="4" t="s">
        <v>151</v>
      </c>
      <c r="B131" s="5" t="s">
        <v>366</v>
      </c>
      <c r="C131" s="5" t="s">
        <v>367</v>
      </c>
      <c r="D131" s="41" t="s">
        <v>447</v>
      </c>
      <c r="E131" s="6">
        <v>2780</v>
      </c>
      <c r="F131" s="6">
        <v>2780</v>
      </c>
      <c r="G131" s="10" t="s">
        <v>40</v>
      </c>
      <c r="H131" s="17" t="s">
        <v>361</v>
      </c>
      <c r="I131" s="17" t="s">
        <v>32</v>
      </c>
      <c r="J131" s="10" t="s">
        <v>21</v>
      </c>
    </row>
    <row r="132" spans="1:10" ht="46.35" customHeight="1" x14ac:dyDescent="0.25">
      <c r="A132" s="4" t="s">
        <v>151</v>
      </c>
      <c r="B132" s="5" t="s">
        <v>403</v>
      </c>
      <c r="C132" s="5" t="s">
        <v>404</v>
      </c>
      <c r="D132" s="41" t="s">
        <v>447</v>
      </c>
      <c r="E132" s="6"/>
      <c r="F132" s="6"/>
      <c r="G132" s="10" t="s">
        <v>387</v>
      </c>
      <c r="H132" s="17" t="s">
        <v>372</v>
      </c>
      <c r="I132" s="17" t="s">
        <v>372</v>
      </c>
      <c r="J132" s="10" t="s">
        <v>21</v>
      </c>
    </row>
    <row r="133" spans="1:10" ht="46.35" customHeight="1" x14ac:dyDescent="0.25">
      <c r="A133" s="4" t="s">
        <v>151</v>
      </c>
      <c r="B133" s="5" t="s">
        <v>359</v>
      </c>
      <c r="C133" s="5" t="s">
        <v>360</v>
      </c>
      <c r="D133" s="5"/>
      <c r="E133" s="6">
        <v>6249.65</v>
      </c>
      <c r="F133" s="6">
        <v>6249.65</v>
      </c>
      <c r="G133" s="10" t="s">
        <v>40</v>
      </c>
      <c r="H133" s="17" t="s">
        <v>361</v>
      </c>
      <c r="I133" s="17" t="s">
        <v>32</v>
      </c>
      <c r="J133" s="10" t="s">
        <v>21</v>
      </c>
    </row>
    <row r="134" spans="1:10" ht="46.35" customHeight="1" x14ac:dyDescent="0.25">
      <c r="A134" s="4" t="s">
        <v>151</v>
      </c>
      <c r="B134" s="5" t="s">
        <v>368</v>
      </c>
      <c r="C134" s="5" t="s">
        <v>369</v>
      </c>
      <c r="D134" s="5"/>
      <c r="E134" s="6">
        <v>6249.65</v>
      </c>
      <c r="F134" s="6">
        <v>6249.65</v>
      </c>
      <c r="G134" s="10" t="s">
        <v>40</v>
      </c>
      <c r="H134" s="17" t="s">
        <v>361</v>
      </c>
      <c r="I134" s="17" t="s">
        <v>32</v>
      </c>
      <c r="J134" s="10" t="s">
        <v>21</v>
      </c>
    </row>
    <row r="135" spans="1:10" ht="46.35" customHeight="1" x14ac:dyDescent="0.25">
      <c r="A135" s="4" t="s">
        <v>151</v>
      </c>
      <c r="B135" s="5" t="s">
        <v>373</v>
      </c>
      <c r="C135" s="5" t="s">
        <v>374</v>
      </c>
      <c r="D135" s="5"/>
      <c r="E135" s="6">
        <v>0</v>
      </c>
      <c r="F135" s="6">
        <v>772.9</v>
      </c>
      <c r="G135" s="10" t="s">
        <v>375</v>
      </c>
      <c r="H135" s="17" t="s">
        <v>309</v>
      </c>
      <c r="I135" s="17" t="s">
        <v>101</v>
      </c>
      <c r="J135" s="10" t="s">
        <v>21</v>
      </c>
    </row>
    <row r="136" spans="1:10" ht="46.35" customHeight="1" x14ac:dyDescent="0.25">
      <c r="A136" s="4" t="s">
        <v>151</v>
      </c>
      <c r="B136" s="5" t="s">
        <v>376</v>
      </c>
      <c r="C136" s="5" t="s">
        <v>377</v>
      </c>
      <c r="D136" s="5" t="s">
        <v>448</v>
      </c>
      <c r="E136" s="6">
        <v>2380</v>
      </c>
      <c r="F136" s="6">
        <v>2380</v>
      </c>
      <c r="G136" s="42" t="s">
        <v>378</v>
      </c>
      <c r="H136" s="19">
        <v>2025</v>
      </c>
      <c r="I136" s="20">
        <v>2025</v>
      </c>
      <c r="J136" s="14" t="s">
        <v>21</v>
      </c>
    </row>
    <row r="137" spans="1:10" ht="46.35" customHeight="1" x14ac:dyDescent="0.25">
      <c r="A137" s="4" t="s">
        <v>151</v>
      </c>
      <c r="B137" s="5" t="s">
        <v>345</v>
      </c>
      <c r="C137" s="5" t="s">
        <v>379</v>
      </c>
      <c r="D137" s="5"/>
      <c r="E137" s="6">
        <v>0</v>
      </c>
      <c r="F137" s="6">
        <v>772.9</v>
      </c>
      <c r="G137" s="10" t="s">
        <v>312</v>
      </c>
      <c r="H137" s="17" t="s">
        <v>309</v>
      </c>
      <c r="I137" s="17" t="s">
        <v>101</v>
      </c>
      <c r="J137" s="10" t="s">
        <v>21</v>
      </c>
    </row>
    <row r="138" spans="1:10" ht="46.35" customHeight="1" x14ac:dyDescent="0.25">
      <c r="A138" s="4" t="s">
        <v>151</v>
      </c>
      <c r="B138" s="5" t="s">
        <v>380</v>
      </c>
      <c r="C138" s="5" t="s">
        <v>381</v>
      </c>
      <c r="D138" s="5"/>
      <c r="E138" s="6">
        <v>0</v>
      </c>
      <c r="F138" s="6">
        <v>2600</v>
      </c>
      <c r="G138" s="10" t="s">
        <v>382</v>
      </c>
      <c r="H138" s="17" t="s">
        <v>309</v>
      </c>
      <c r="I138" s="17" t="s">
        <v>101</v>
      </c>
      <c r="J138" s="10" t="s">
        <v>21</v>
      </c>
    </row>
    <row r="139" spans="1:10" ht="46.35" customHeight="1" x14ac:dyDescent="0.25">
      <c r="A139" s="4" t="s">
        <v>151</v>
      </c>
      <c r="B139" s="5" t="s">
        <v>383</v>
      </c>
      <c r="C139" s="5" t="s">
        <v>384</v>
      </c>
      <c r="D139" s="5"/>
      <c r="E139" s="6">
        <v>0</v>
      </c>
      <c r="F139" s="6">
        <v>3689</v>
      </c>
      <c r="G139" s="42" t="s">
        <v>385</v>
      </c>
      <c r="H139" s="19">
        <v>2025</v>
      </c>
      <c r="I139" s="20">
        <v>2025</v>
      </c>
      <c r="J139" s="14" t="s">
        <v>21</v>
      </c>
    </row>
    <row r="140" spans="1:10" ht="46.35" customHeight="1" x14ac:dyDescent="0.25">
      <c r="A140" s="4" t="s">
        <v>151</v>
      </c>
      <c r="B140" s="5" t="s">
        <v>123</v>
      </c>
      <c r="C140" s="5" t="s">
        <v>386</v>
      </c>
      <c r="D140" s="5"/>
      <c r="E140" s="6">
        <v>0</v>
      </c>
      <c r="F140" s="6">
        <v>4415</v>
      </c>
      <c r="G140" s="10" t="s">
        <v>387</v>
      </c>
      <c r="H140" s="17">
        <v>2025</v>
      </c>
      <c r="I140" s="17" t="s">
        <v>372</v>
      </c>
      <c r="J140" s="10" t="s">
        <v>21</v>
      </c>
    </row>
    <row r="141" spans="1:10" ht="46.35" customHeight="1" x14ac:dyDescent="0.25">
      <c r="A141" s="4" t="s">
        <v>151</v>
      </c>
      <c r="B141" s="5" t="s">
        <v>389</v>
      </c>
      <c r="C141" s="5" t="s">
        <v>390</v>
      </c>
      <c r="D141" s="5"/>
      <c r="E141" s="6">
        <v>0</v>
      </c>
      <c r="F141" s="6">
        <v>11746.8</v>
      </c>
      <c r="G141" s="20" t="s">
        <v>391</v>
      </c>
      <c r="H141" s="19">
        <v>2025</v>
      </c>
      <c r="I141" s="20">
        <v>2025</v>
      </c>
      <c r="J141" s="14" t="s">
        <v>21</v>
      </c>
    </row>
    <row r="142" spans="1:10" ht="46.35" customHeight="1" x14ac:dyDescent="0.25">
      <c r="A142" s="4" t="s">
        <v>151</v>
      </c>
      <c r="B142" s="5" t="s">
        <v>392</v>
      </c>
      <c r="C142" s="5" t="s">
        <v>393</v>
      </c>
      <c r="D142" s="5"/>
      <c r="E142" s="6">
        <v>0</v>
      </c>
      <c r="F142" s="6">
        <v>13520.25</v>
      </c>
      <c r="G142" s="10" t="s">
        <v>382</v>
      </c>
      <c r="H142" s="17" t="s">
        <v>309</v>
      </c>
      <c r="I142" s="17" t="s">
        <v>101</v>
      </c>
      <c r="J142" s="10" t="s">
        <v>21</v>
      </c>
    </row>
    <row r="143" spans="1:10" ht="46.35" customHeight="1" x14ac:dyDescent="0.25">
      <c r="A143" s="4" t="s">
        <v>151</v>
      </c>
      <c r="B143" s="5" t="s">
        <v>396</v>
      </c>
      <c r="C143" s="5" t="s">
        <v>397</v>
      </c>
      <c r="D143" s="5"/>
      <c r="E143" s="6">
        <v>0</v>
      </c>
      <c r="F143" s="6">
        <v>6880</v>
      </c>
      <c r="G143" s="10" t="s">
        <v>312</v>
      </c>
      <c r="H143" s="17" t="s">
        <v>309</v>
      </c>
      <c r="I143" s="17" t="s">
        <v>101</v>
      </c>
      <c r="J143" s="10" t="s">
        <v>21</v>
      </c>
    </row>
    <row r="144" spans="1:10" ht="46.35" customHeight="1" x14ac:dyDescent="0.25">
      <c r="A144" s="4" t="s">
        <v>151</v>
      </c>
      <c r="B144" s="5" t="s">
        <v>398</v>
      </c>
      <c r="C144" s="5" t="s">
        <v>399</v>
      </c>
      <c r="D144" s="5"/>
      <c r="E144" s="6">
        <v>0</v>
      </c>
      <c r="F144" s="6">
        <v>1980</v>
      </c>
      <c r="G144" s="10" t="s">
        <v>400</v>
      </c>
      <c r="H144" s="17" t="s">
        <v>372</v>
      </c>
      <c r="I144" s="17" t="s">
        <v>372</v>
      </c>
      <c r="J144" s="10" t="s">
        <v>21</v>
      </c>
    </row>
    <row r="145" spans="1:10" ht="66.75" customHeight="1" x14ac:dyDescent="0.25">
      <c r="A145" s="4" t="s">
        <v>151</v>
      </c>
      <c r="B145" s="5" t="s">
        <v>453</v>
      </c>
      <c r="C145" s="5" t="s">
        <v>465</v>
      </c>
      <c r="D145" s="5"/>
      <c r="E145" s="6">
        <v>0</v>
      </c>
      <c r="F145" s="6">
        <v>1880</v>
      </c>
      <c r="G145" s="10" t="s">
        <v>418</v>
      </c>
      <c r="H145" s="17" t="s">
        <v>309</v>
      </c>
      <c r="I145" s="17" t="s">
        <v>101</v>
      </c>
      <c r="J145" s="10" t="s">
        <v>21</v>
      </c>
    </row>
    <row r="146" spans="1:10" ht="46.35" customHeight="1" x14ac:dyDescent="0.25">
      <c r="A146" s="4" t="s">
        <v>151</v>
      </c>
      <c r="B146" s="5" t="s">
        <v>419</v>
      </c>
      <c r="C146" s="5" t="s">
        <v>420</v>
      </c>
      <c r="D146" s="5" t="s">
        <v>450</v>
      </c>
      <c r="E146" s="6">
        <v>0</v>
      </c>
      <c r="F146" s="6">
        <v>9560</v>
      </c>
      <c r="G146" s="10" t="s">
        <v>421</v>
      </c>
      <c r="H146" s="17" t="s">
        <v>372</v>
      </c>
      <c r="I146" s="17" t="s">
        <v>372</v>
      </c>
      <c r="J146" s="10" t="s">
        <v>21</v>
      </c>
    </row>
    <row r="147" spans="1:10" ht="46.35" customHeight="1" x14ac:dyDescent="0.25">
      <c r="A147" s="4" t="s">
        <v>151</v>
      </c>
      <c r="B147" s="15" t="s">
        <v>454</v>
      </c>
      <c r="C147" s="27" t="s">
        <v>452</v>
      </c>
      <c r="D147" s="5"/>
      <c r="E147" s="6">
        <v>0</v>
      </c>
      <c r="F147" s="6">
        <v>780</v>
      </c>
      <c r="G147" s="10" t="s">
        <v>0</v>
      </c>
      <c r="H147" s="17" t="s">
        <v>372</v>
      </c>
      <c r="I147" s="17" t="s">
        <v>372</v>
      </c>
      <c r="J147" s="10" t="s">
        <v>21</v>
      </c>
    </row>
    <row r="148" spans="1:10" ht="69" customHeight="1" x14ac:dyDescent="0.25">
      <c r="A148" s="4" t="s">
        <v>151</v>
      </c>
      <c r="B148" s="5" t="s">
        <v>453</v>
      </c>
      <c r="C148" s="27" t="s">
        <v>464</v>
      </c>
      <c r="D148" s="5"/>
      <c r="E148" s="6">
        <v>0</v>
      </c>
      <c r="F148" s="6">
        <v>2480</v>
      </c>
      <c r="G148" s="10" t="s">
        <v>418</v>
      </c>
      <c r="H148" s="17" t="s">
        <v>372</v>
      </c>
      <c r="I148" s="17" t="s">
        <v>372</v>
      </c>
      <c r="J148" s="10" t="s">
        <v>21</v>
      </c>
    </row>
    <row r="149" spans="1:10" ht="46.35" customHeight="1" x14ac:dyDescent="0.25">
      <c r="A149" s="4" t="s">
        <v>151</v>
      </c>
      <c r="B149" s="5" t="s">
        <v>424</v>
      </c>
      <c r="C149" s="5" t="s">
        <v>425</v>
      </c>
      <c r="D149" s="5"/>
      <c r="E149" s="6">
        <v>3000</v>
      </c>
      <c r="F149" s="6">
        <v>21000</v>
      </c>
      <c r="G149" s="19" t="s">
        <v>426</v>
      </c>
      <c r="H149" s="19">
        <v>2024</v>
      </c>
      <c r="I149" s="19">
        <v>2025</v>
      </c>
      <c r="J149" s="14" t="s">
        <v>21</v>
      </c>
    </row>
    <row r="150" spans="1:10" ht="46.35" customHeight="1" x14ac:dyDescent="0.25">
      <c r="A150" s="4" t="s">
        <v>151</v>
      </c>
      <c r="B150" s="5" t="s">
        <v>427</v>
      </c>
      <c r="C150" s="5" t="s">
        <v>428</v>
      </c>
      <c r="D150" s="5"/>
      <c r="E150" s="6">
        <v>0</v>
      </c>
      <c r="F150" s="6">
        <v>12000</v>
      </c>
      <c r="G150" s="43" t="s">
        <v>429</v>
      </c>
      <c r="H150" s="21" t="s">
        <v>32</v>
      </c>
      <c r="I150" s="21" t="s">
        <v>430</v>
      </c>
      <c r="J150" s="10" t="s">
        <v>21</v>
      </c>
    </row>
    <row r="151" spans="1:10" ht="46.35" customHeight="1" x14ac:dyDescent="0.25">
      <c r="A151" s="4" t="s">
        <v>151</v>
      </c>
      <c r="B151" s="5" t="s">
        <v>398</v>
      </c>
      <c r="C151" s="5" t="s">
        <v>431</v>
      </c>
      <c r="D151" s="5"/>
      <c r="E151" s="6">
        <v>0</v>
      </c>
      <c r="F151" s="6">
        <v>20000</v>
      </c>
      <c r="G151" s="43" t="s">
        <v>432</v>
      </c>
      <c r="H151" s="21" t="s">
        <v>46</v>
      </c>
      <c r="I151" s="21" t="s">
        <v>430</v>
      </c>
      <c r="J151" s="10" t="s">
        <v>21</v>
      </c>
    </row>
    <row r="152" spans="1:10" ht="46.15" customHeight="1" x14ac:dyDescent="0.25">
      <c r="A152" s="4" t="s">
        <v>151</v>
      </c>
      <c r="B152" s="5" t="s">
        <v>10</v>
      </c>
      <c r="C152" s="5" t="s">
        <v>433</v>
      </c>
      <c r="D152" s="5"/>
      <c r="E152" s="6">
        <v>250</v>
      </c>
      <c r="F152" s="6">
        <v>60500</v>
      </c>
      <c r="G152" s="10" t="s">
        <v>434</v>
      </c>
      <c r="H152" s="17" t="s">
        <v>435</v>
      </c>
      <c r="I152" s="17" t="s">
        <v>349</v>
      </c>
      <c r="J152" s="13" t="s">
        <v>21</v>
      </c>
    </row>
    <row r="153" spans="1:10" ht="46.15" customHeight="1" x14ac:dyDescent="0.25">
      <c r="A153" s="4" t="s">
        <v>151</v>
      </c>
      <c r="B153" s="5" t="s">
        <v>10</v>
      </c>
      <c r="C153" s="5" t="s">
        <v>436</v>
      </c>
      <c r="D153" s="5"/>
      <c r="E153" s="6">
        <v>250</v>
      </c>
      <c r="F153" s="6">
        <v>260500</v>
      </c>
      <c r="G153" s="10" t="s">
        <v>437</v>
      </c>
      <c r="H153" s="17" t="s">
        <v>81</v>
      </c>
      <c r="I153" s="17" t="s">
        <v>438</v>
      </c>
      <c r="J153" s="13" t="s">
        <v>21</v>
      </c>
    </row>
    <row r="154" spans="1:10" ht="46.15" customHeight="1" x14ac:dyDescent="0.25">
      <c r="A154" s="4" t="s">
        <v>151</v>
      </c>
      <c r="B154" s="5" t="s">
        <v>10</v>
      </c>
      <c r="C154" s="5" t="s">
        <v>439</v>
      </c>
      <c r="D154" s="5"/>
      <c r="E154" s="6">
        <v>250</v>
      </c>
      <c r="F154" s="6">
        <v>150500</v>
      </c>
      <c r="G154" s="28" t="s">
        <v>440</v>
      </c>
      <c r="H154" s="17" t="s">
        <v>46</v>
      </c>
      <c r="I154" s="17" t="s">
        <v>174</v>
      </c>
      <c r="J154" s="10" t="s">
        <v>21</v>
      </c>
    </row>
    <row r="155" spans="1:10" ht="46.15" customHeight="1" x14ac:dyDescent="0.25">
      <c r="A155" s="4" t="s">
        <v>151</v>
      </c>
      <c r="B155" s="5" t="s">
        <v>10</v>
      </c>
      <c r="C155" s="5" t="s">
        <v>441</v>
      </c>
      <c r="D155" s="5"/>
      <c r="E155" s="6">
        <v>250</v>
      </c>
      <c r="F155" s="6">
        <v>30500</v>
      </c>
      <c r="G155" s="10" t="s">
        <v>442</v>
      </c>
      <c r="H155" s="17" t="s">
        <v>31</v>
      </c>
      <c r="I155" s="17" t="s">
        <v>81</v>
      </c>
      <c r="J155" s="10" t="s">
        <v>21</v>
      </c>
    </row>
    <row r="156" spans="1:10" ht="46.15" customHeight="1" x14ac:dyDescent="0.25">
      <c r="A156" s="4" t="s">
        <v>151</v>
      </c>
      <c r="B156" s="5"/>
      <c r="C156" s="5" t="s">
        <v>443</v>
      </c>
      <c r="D156" s="5"/>
      <c r="E156" s="6">
        <v>739.07</v>
      </c>
      <c r="F156" s="6">
        <v>38000</v>
      </c>
      <c r="G156" s="19" t="s">
        <v>27</v>
      </c>
      <c r="H156" s="19">
        <v>2025</v>
      </c>
      <c r="I156" s="19">
        <v>2026</v>
      </c>
      <c r="J156" s="14" t="s">
        <v>21</v>
      </c>
    </row>
    <row r="157" spans="1:10" ht="46.15" customHeight="1" x14ac:dyDescent="0.25">
      <c r="A157" s="2"/>
      <c r="B157" s="3"/>
      <c r="C157" s="3"/>
      <c r="D157" s="3"/>
    </row>
    <row r="158" spans="1:10" ht="46.15" customHeight="1" x14ac:dyDescent="0.25">
      <c r="A158" s="2"/>
      <c r="B158" s="3"/>
      <c r="C158" s="3"/>
      <c r="D158" s="3"/>
    </row>
    <row r="159" spans="1:10" ht="46.15" customHeight="1" x14ac:dyDescent="0.25">
      <c r="A159" s="2"/>
      <c r="B159" s="3"/>
      <c r="C159" s="3"/>
      <c r="D159" s="3"/>
    </row>
    <row r="160" spans="1:10" ht="46.35" customHeight="1" x14ac:dyDescent="0.25"/>
    <row r="161" ht="46.35" customHeight="1" x14ac:dyDescent="0.25"/>
    <row r="162" ht="46.35" customHeight="1" x14ac:dyDescent="0.25"/>
    <row r="163" ht="46.35" customHeight="1" x14ac:dyDescent="0.25"/>
    <row r="164" ht="46.35" customHeight="1" x14ac:dyDescent="0.25"/>
    <row r="165" ht="46.35" customHeight="1" x14ac:dyDescent="0.25"/>
    <row r="166" ht="46.35" customHeight="1" x14ac:dyDescent="0.25"/>
    <row r="167" ht="46.35" customHeight="1" x14ac:dyDescent="0.25"/>
    <row r="168" ht="46.35" customHeight="1" x14ac:dyDescent="0.25"/>
    <row r="169" ht="46.35" customHeight="1" x14ac:dyDescent="0.25"/>
    <row r="170" ht="46.35" customHeight="1" x14ac:dyDescent="0.25"/>
    <row r="171" ht="46.35" customHeight="1" x14ac:dyDescent="0.25"/>
    <row r="172" ht="46.35" customHeight="1" x14ac:dyDescent="0.25"/>
    <row r="173" ht="46.35" customHeight="1" x14ac:dyDescent="0.25"/>
    <row r="174" ht="46.35" customHeight="1" x14ac:dyDescent="0.25"/>
    <row r="175" ht="46.35" customHeight="1" x14ac:dyDescent="0.25"/>
    <row r="176" ht="46.35" customHeight="1" x14ac:dyDescent="0.25"/>
    <row r="177" ht="46.35" customHeight="1" x14ac:dyDescent="0.25"/>
    <row r="178" ht="46.35" customHeight="1" x14ac:dyDescent="0.25"/>
    <row r="179" ht="46.35" customHeight="1" x14ac:dyDescent="0.25"/>
    <row r="180" ht="46.35" customHeight="1" x14ac:dyDescent="0.25"/>
    <row r="181" ht="46.35" customHeight="1" x14ac:dyDescent="0.25"/>
    <row r="182" ht="46.35" customHeight="1" x14ac:dyDescent="0.25"/>
    <row r="183" ht="46.35" customHeight="1" x14ac:dyDescent="0.25"/>
    <row r="184" ht="46.35" customHeight="1" x14ac:dyDescent="0.25"/>
    <row r="185" ht="46.35" customHeight="1" x14ac:dyDescent="0.25"/>
    <row r="186" ht="46.35" customHeight="1" x14ac:dyDescent="0.25"/>
    <row r="187" ht="46.35" customHeight="1" x14ac:dyDescent="0.25"/>
    <row r="188" ht="46.35" customHeight="1" x14ac:dyDescent="0.25"/>
    <row r="189" ht="46.35" customHeight="1" x14ac:dyDescent="0.25"/>
    <row r="190" ht="46.35" customHeight="1" x14ac:dyDescent="0.25"/>
    <row r="191" ht="46.35" customHeight="1" x14ac:dyDescent="0.25"/>
    <row r="192" ht="46.35" customHeight="1" x14ac:dyDescent="0.25"/>
    <row r="193" ht="46.35" customHeight="1" x14ac:dyDescent="0.25"/>
    <row r="194" ht="46.35" customHeight="1" x14ac:dyDescent="0.25"/>
    <row r="195" ht="46.35" customHeight="1" x14ac:dyDescent="0.25"/>
    <row r="196" ht="46.35" customHeight="1" x14ac:dyDescent="0.25"/>
    <row r="197" ht="46.35" customHeight="1" x14ac:dyDescent="0.25"/>
    <row r="198" ht="46.35" customHeight="1" x14ac:dyDescent="0.25"/>
    <row r="199" ht="46.35" customHeight="1" x14ac:dyDescent="0.25"/>
    <row r="200" ht="46.35" customHeight="1" x14ac:dyDescent="0.25"/>
    <row r="201" ht="46.35" customHeight="1" x14ac:dyDescent="0.25"/>
    <row r="202" ht="46.35" customHeight="1" x14ac:dyDescent="0.25"/>
    <row r="203" ht="46.35" customHeight="1" x14ac:dyDescent="0.25"/>
    <row r="204" ht="46.35" customHeight="1" x14ac:dyDescent="0.25"/>
    <row r="205" ht="46.35" customHeight="1" x14ac:dyDescent="0.25"/>
    <row r="206" ht="46.35" customHeight="1" x14ac:dyDescent="0.25"/>
    <row r="207" ht="46.35" customHeight="1" x14ac:dyDescent="0.25"/>
    <row r="208" ht="46.35" customHeight="1" x14ac:dyDescent="0.25"/>
    <row r="209" ht="46.35" customHeight="1" x14ac:dyDescent="0.25"/>
    <row r="210" ht="46.35" customHeight="1" x14ac:dyDescent="0.25"/>
    <row r="211" ht="46.35" customHeight="1" x14ac:dyDescent="0.25"/>
    <row r="212" ht="46.35" customHeight="1" x14ac:dyDescent="0.25"/>
    <row r="213" ht="46.35" customHeight="1" x14ac:dyDescent="0.25"/>
    <row r="214" ht="46.35" customHeight="1" x14ac:dyDescent="0.25"/>
    <row r="215" ht="46.35" customHeight="1" x14ac:dyDescent="0.25"/>
    <row r="216" ht="46.35" customHeight="1" x14ac:dyDescent="0.25"/>
    <row r="217" ht="46.35" customHeight="1" x14ac:dyDescent="0.25"/>
    <row r="218" ht="46.35" customHeight="1" x14ac:dyDescent="0.25"/>
    <row r="219" ht="46.35" customHeight="1" x14ac:dyDescent="0.25"/>
    <row r="220" ht="46.35" customHeight="1" x14ac:dyDescent="0.25"/>
    <row r="221" ht="46.35" customHeight="1" x14ac:dyDescent="0.25"/>
    <row r="222" ht="46.35" customHeight="1" x14ac:dyDescent="0.25"/>
    <row r="223" ht="46.35" customHeight="1" x14ac:dyDescent="0.25"/>
    <row r="224" ht="46.35" customHeight="1" x14ac:dyDescent="0.25"/>
    <row r="225" ht="46.35" customHeight="1" x14ac:dyDescent="0.25"/>
    <row r="226" ht="46.35" customHeight="1" x14ac:dyDescent="0.25"/>
  </sheetData>
  <protectedRanges>
    <protectedRange algorithmName="SHA-512" hashValue="aLCuOfT8aYFxkcm5Zr5TcZ4Uot0P/tuPJLB9NQK1KsA88hrUGDGOMs8Tkme2JApoe2NkNbjFKORVOl8vTapDGg==" saltValue="T9XfUiEs9CAg2Jf7lM/bdg==" spinCount="100000" sqref="A10:A11 A54:D54 A38:A39" name="Oblast1_1"/>
  </protectedRanges>
  <phoneticPr fontId="19" type="noConversion"/>
  <pageMargins left="0.70866141732283472" right="0.70866141732283472" top="0.78740157480314965" bottom="0.78740157480314965" header="0.31496062992125984" footer="0.31496062992125984"/>
  <pageSetup paperSize="9" scale="45" fitToHeight="2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884cfb-4f2a-45da-9f70-0953090e428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F972F0AC7B0458AB9639462FF1CA0" ma:contentTypeVersion="15" ma:contentTypeDescription="Create a new document." ma:contentTypeScope="" ma:versionID="5f68a0efa7b89cf634ae03bae5a4ecfe">
  <xsd:schema xmlns:xsd="http://www.w3.org/2001/XMLSchema" xmlns:xs="http://www.w3.org/2001/XMLSchema" xmlns:p="http://schemas.microsoft.com/office/2006/metadata/properties" xmlns:ns2="1c884cfb-4f2a-45da-9f70-0953090e4289" xmlns:ns3="8e6f025c-7295-448f-97b5-2da47159e6bb" targetNamespace="http://schemas.microsoft.com/office/2006/metadata/properties" ma:root="true" ma:fieldsID="bc5e30b3080be203b1c79f6237aaf28c" ns2:_="" ns3:_="">
    <xsd:import namespace="1c884cfb-4f2a-45da-9f70-0953090e4289"/>
    <xsd:import namespace="8e6f025c-7295-448f-97b5-2da47159e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84cfb-4f2a-45da-9f70-0953090e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f025c-7295-448f-97b5-2da47159e6b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30332C-CFF5-42B2-8635-4896AB9B8D8A}">
  <ds:schemaRefs>
    <ds:schemaRef ds:uri="1c884cfb-4f2a-45da-9f70-0953090e4289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8e6f025c-7295-448f-97b5-2da47159e6b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718190E-0C41-44A4-9066-77F395A21E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924C1E-D1B8-4D02-9B43-E4DFB5DEF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84cfb-4f2a-45da-9f70-0953090e4289"/>
    <ds:schemaRef ds:uri="8e6f025c-7295-448f-97b5-2da47159e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akcí</vt:lpstr>
      <vt:lpstr>'seznam akcí'!Názvy_tisku</vt:lpstr>
    </vt:vector>
  </TitlesOfParts>
  <Manager/>
  <Company>Moravskoslezsky kraj - krajsky urad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Jalůvka Martin</dc:creator>
  <cp:keywords/>
  <dc:description/>
  <cp:lastModifiedBy>Kelišková Michala</cp:lastModifiedBy>
  <cp:revision/>
  <cp:lastPrinted>2024-06-05T12:22:04Z</cp:lastPrinted>
  <dcterms:created xsi:type="dcterms:W3CDTF">2021-12-23T10:31:45Z</dcterms:created>
  <dcterms:modified xsi:type="dcterms:W3CDTF">2024-06-06T12:04:31Z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0x010100D6DF972F0AC7B0458AB9639462FF1CA0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2022-01-31T13:28:30Z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ffb058e4-356a-40c3-8e2f-73121a4d3db2</vt:lpwstr>
  </property>
  <property fmtid="{D5CDD505-2E9C-101B-9397-08002B2CF9AE}" pid="9" name="MSIP_Label_63ff9749-f68b-40ec-aa05-229831920469_ContentBits">
    <vt:lpwstr>2</vt:lpwstr>
  </property>
  <property fmtid="{D5CDD505-2E9C-101B-9397-08002B2CF9AE}" pid="10" name="MediaServiceImageTags">
    <vt:lpwstr/>
  </property>
</Properties>
</file>