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jana_pustelnikova_msk_cz/Documents/N/2024/2024_106/"/>
    </mc:Choice>
  </mc:AlternateContent>
  <xr:revisionPtr revIDLastSave="0" documentId="8_{87DE1EA6-E56A-46D1-B050-13B4B176C1AC}" xr6:coauthVersionLast="47" xr6:coauthVersionMax="47" xr10:uidLastSave="{00000000-0000-0000-0000-000000000000}"/>
  <bookViews>
    <workbookView xWindow="-120" yWindow="-120" windowWidth="38640" windowHeight="21120" xr2:uid="{442A251C-1562-4A74-B0A5-F6E7D9387CB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J5" i="1"/>
  <c r="I5" i="1"/>
  <c r="H5" i="1"/>
  <c r="G5" i="1"/>
</calcChain>
</file>

<file path=xl/sharedStrings.xml><?xml version="1.0" encoding="utf-8"?>
<sst xmlns="http://schemas.openxmlformats.org/spreadsheetml/2006/main" count="188" uniqueCount="139">
  <si>
    <t>Smlouva</t>
  </si>
  <si>
    <t>Identifikátor</t>
  </si>
  <si>
    <t>Číslo</t>
  </si>
  <si>
    <t>Název dokladu</t>
  </si>
  <si>
    <t>Celková</t>
  </si>
  <si>
    <t>Rozpis</t>
  </si>
  <si>
    <t>Datum</t>
  </si>
  <si>
    <t>dokladu</t>
  </si>
  <si>
    <t>částka</t>
  </si>
  <si>
    <t>Měna</t>
  </si>
  <si>
    <t>částky</t>
  </si>
  <si>
    <t>uzavření</t>
  </si>
  <si>
    <t>na období</t>
  </si>
  <si>
    <t xml:space="preserve"> </t>
  </si>
  <si>
    <t>2024</t>
  </si>
  <si>
    <t>CZK</t>
  </si>
  <si>
    <t>KUMSP00WMSTO</t>
  </si>
  <si>
    <t>01850/2020/SOC</t>
  </si>
  <si>
    <t>Smlouva o poskytnutí dotace z rozpočtu Moravskoslezského kraje - Program na podporu poskytování sociálních služeb pro rok 2020</t>
  </si>
  <si>
    <t>KUMSP00XWUHV</t>
  </si>
  <si>
    <t>01387/2021/SOC</t>
  </si>
  <si>
    <t>Smlouva o poskytnutí dotace z rozpočtu MSK - Program na podporu poskytování sociálních služeb pro rok 2021</t>
  </si>
  <si>
    <t>KUMSP00Y3RGL</t>
  </si>
  <si>
    <t>02358/2020/DSH</t>
  </si>
  <si>
    <t>Poskytnutí doatce - Dotace na ochranné chemické prostředky a ochranné pomůcky pro dopravce veřejné dopravy v závazku veř</t>
  </si>
  <si>
    <t>KUMSP00ZFE7K</t>
  </si>
  <si>
    <t>04704/2021/RRC</t>
  </si>
  <si>
    <t>Smlouva o poskytnutí dotace z rozpočtu města Nový Jičín 3.GS</t>
  </si>
  <si>
    <t>KUMSP00XW84Y</t>
  </si>
  <si>
    <t>01862/2020/RRC</t>
  </si>
  <si>
    <t>Smlouva o poskytnutí dotace z rozpočtu Moravskoslezského kraje - Podpora technických atraktivit v Novém Jičíně</t>
  </si>
  <si>
    <t>KUMSP010AYFD</t>
  </si>
  <si>
    <t>02163/2022/RRC</t>
  </si>
  <si>
    <t>Smlouva o poskytnutí dotace z rozpočtu Moravskoslezského kraje – projekt „Podpora Turistického informačního centra Nový Jičín v roce 2022"</t>
  </si>
  <si>
    <t>KUMSX02ZQ6KQ</t>
  </si>
  <si>
    <t>02627/2024/RRC</t>
  </si>
  <si>
    <t>Smlouva o poskytnutí dotace z rozpočtu Moravskoslezského kraje – projekt „Lávka na ul. Novosady v Novém Jičíně"</t>
  </si>
  <si>
    <t>KUMSP010B4OL</t>
  </si>
  <si>
    <t>04973/2022/RRC</t>
  </si>
  <si>
    <t>Smlouva o poskytnutí dotace z rozpočtu Moravskoslezského kraje – projekt „Společná stezka pro chodce a cyklisty na ul. Rybníčky v Novém Jičíně"</t>
  </si>
  <si>
    <t>KUMSP0101L5J</t>
  </si>
  <si>
    <t>05049/2022/RRC</t>
  </si>
  <si>
    <t>Smlouva o poskytnutí dotace z rozpočtu Moravskoslezského kraje – projekt „Stezka pro chodce a cyklisty na ul. B. Martinů v Novém Jičíně - dělená"</t>
  </si>
  <si>
    <t>KUMSP00ZGN0F</t>
  </si>
  <si>
    <t>04758/2021/RRC</t>
  </si>
  <si>
    <t>Smlouva o poskytnutí dotace z rozpočtu MSK - projekt "Stavba Cyklostezky Nový Jičín - Hostašovice, úsek vojenská vlečka"</t>
  </si>
  <si>
    <t>KUMSP01020OM</t>
  </si>
  <si>
    <t>04022/2021/RRC</t>
  </si>
  <si>
    <t>Smlouva o poskytnutí dotace z rozpočtu Moravskoslezského kraje - projekt "Regenerace panelového sídliště Nerudova v Novém Jičíně"</t>
  </si>
  <si>
    <t>KUMSP00XW750</t>
  </si>
  <si>
    <t>01800/2020/RRC</t>
  </si>
  <si>
    <t>Smlouva o poskytnutí dotace z rozpočtu Moravskoslezského kraje - Cyklostezka Nový Jičín - Hostašovice - úsek vojenská vlečka</t>
  </si>
  <si>
    <t>KUMSP00ZGPCD</t>
  </si>
  <si>
    <t>01291/2021/RRC</t>
  </si>
  <si>
    <t>Smlouva o poskytnutí dotace z rozpočtu MSK - Podpora technických atraktivit v Novém Jičíně v roce 2021</t>
  </si>
  <si>
    <t>KUMSX02XZZW4</t>
  </si>
  <si>
    <t>01421/2024/RRC</t>
  </si>
  <si>
    <t>Smlouva o poskytnutí dotace z rozpočtu Moravskoslezského kraje – projekt „Podpora Turistického informačního centra Nový Jičín v roce 2024"</t>
  </si>
  <si>
    <t>KUMSP00ZGNPY</t>
  </si>
  <si>
    <t>04140/2021/RRC</t>
  </si>
  <si>
    <t>Smlouva o poskytnutí dotace z rozpočtu Moravskoslezského kraje - projekt "Společná stezka pro chodce a cyklisty na ul. Rybníčky v Novém Jičíně"</t>
  </si>
  <si>
    <t>KUMSP010B2QP</t>
  </si>
  <si>
    <t>03093/2022/RRC</t>
  </si>
  <si>
    <t>Smlouva o poskytnutí dotace z rozpočtu MSK - Revitalizace veřejného prostranství bývalého Horního nádraží v Novém Jičíně</t>
  </si>
  <si>
    <t>KUMSP010AY4W</t>
  </si>
  <si>
    <t>02079/2022/RRC</t>
  </si>
  <si>
    <t>Smlouva o poskytnutí dotace z rozpočtu Moravskoslezského kraje – projekt „Podpora technických atraktivit v Novém Jičíně v roce 2022"</t>
  </si>
  <si>
    <t>KUMSP00ZZVPJ</t>
  </si>
  <si>
    <t>00796/2021/RRC</t>
  </si>
  <si>
    <t>KUMSP010W1VM</t>
  </si>
  <si>
    <t>04513/2022/RRC</t>
  </si>
  <si>
    <t>Smlouva o poskytnutí dotace z rozpočtu města Nový Jičín AMO</t>
  </si>
  <si>
    <t>KUMSP0101K30</t>
  </si>
  <si>
    <t>07300/2020/RRC</t>
  </si>
  <si>
    <t>Smlouva o poskytnutí dotace z rozpočtu Moravskoslezského kraje - Podpora návštěvnosti interaktivních expozic v Návštěvnickém centru Nový Jičín - město klobouků</t>
  </si>
  <si>
    <t>KUMSP010U1UH</t>
  </si>
  <si>
    <t>02497/2023/RRC</t>
  </si>
  <si>
    <t>Smlouva o poskytnutí dotace z rozpočtu MSK - Podpora technických atraktivit v Novém Jičíně v roce 2023</t>
  </si>
  <si>
    <t>KUMSP010TZFB</t>
  </si>
  <si>
    <t>02572/2023/RRC</t>
  </si>
  <si>
    <t>Smlouva o poskytnutí dotace z rozpočtu Moravskoslezského kraje – projekt „Podpora Turistického informačního centra Nový Jičín v roce 2023"</t>
  </si>
  <si>
    <t>KUMSP0102EYI</t>
  </si>
  <si>
    <t>07147/2020/RRC</t>
  </si>
  <si>
    <t>Smlouva o poskytnutí dotace z rozpočtu města Nový Jičín</t>
  </si>
  <si>
    <t>KUMSP00ZFE8F</t>
  </si>
  <si>
    <t>04702/2021/RRC</t>
  </si>
  <si>
    <t>KUMSP010W1WH</t>
  </si>
  <si>
    <t>04553/2022/RRC</t>
  </si>
  <si>
    <t>KUMSX02YIGFU</t>
  </si>
  <si>
    <t>01895/2024/RRC</t>
  </si>
  <si>
    <t>Smlouva o poskytnutí dotace z rozpočtu Moravskoslezského kraje – projekt „Podpora technických atraktivit v Novém Jičíně v roce 2024"</t>
  </si>
  <si>
    <t>KUMSX02WQWK3</t>
  </si>
  <si>
    <t>00317/2024/ŠMS</t>
  </si>
  <si>
    <t>Smlouva o poskytnutí dotace z rozpočtu MSK – Bezplatné stravování ve školách pro školního rok 2023/2024</t>
  </si>
  <si>
    <t>KUMSX02UFUPP</t>
  </si>
  <si>
    <t>04192/2023/ŠMS</t>
  </si>
  <si>
    <t>Smlouva o poskytnutí dotace z rozpočtu Moravskoslezského kraje - Bezplatné stravování ve školách pro 1. pololetí školního roku 2023/2024 v rámci realizace projektu „Potravinová pomoc dětem v sociální nouzi z prostředků OPZ+ v Moravskoslezském kraji“</t>
  </si>
  <si>
    <t>KUMSX02UGDNX</t>
  </si>
  <si>
    <t>04226/2023/ŠMS</t>
  </si>
  <si>
    <t>Smlouva o poskytnutí dotace z rozpočtu MSK - Bezplatné stravování ve školách pro 1. pololetí školního roku 2023/2024</t>
  </si>
  <si>
    <t>KUMSX031O7ZP</t>
  </si>
  <si>
    <t>04984/2024/RRC</t>
  </si>
  <si>
    <t>Smlouva o poskytnutí dotace z rozpočtu MSK – Bezplatné stravování ve školách pro školní rok 2024/2025</t>
  </si>
  <si>
    <t>KUMSX02WSA8B</t>
  </si>
  <si>
    <t>00409/2024/ŠMS</t>
  </si>
  <si>
    <t>Smlouva o poskytnutí dotace z rozpočtu Moravskoslezského kraje – Bezplatné stravování ve školách pro školní rok 2023/2024 v rámci projektu "Potravinová pomoc dětem v sociální nouzi z prostředků OPZ+ v Moravskoslezském kraji"</t>
  </si>
  <si>
    <t>KUMSX02UGDF1</t>
  </si>
  <si>
    <t>04225/2023/ŠMS</t>
  </si>
  <si>
    <t>KUMSX02WRJBI</t>
  </si>
  <si>
    <t>00388/2024/ŠMS</t>
  </si>
  <si>
    <t>KUMSX02WNHK3</t>
  </si>
  <si>
    <t>00176/2024/KPP</t>
  </si>
  <si>
    <t>Smlouva o poskytnutí dotace z rozpočtu Moravskoslezského kraje - Zabezpečení výkonu regionálních funkcí knihoven v roce 2024</t>
  </si>
  <si>
    <t>KUMSP00WD8K2</t>
  </si>
  <si>
    <t>00457/2019/KPP</t>
  </si>
  <si>
    <t>Smlouva o poskytnutí dotace z rozpočtu Moravskoslezského kraje - zabezpečení výkonu regionálních funkcí knihoven na rok 2019</t>
  </si>
  <si>
    <t>KUMSP00Z6I00</t>
  </si>
  <si>
    <t>00340/2022/KPP</t>
  </si>
  <si>
    <t>Smlouva o poskytnutí dotace z rozpočtu Moravskoslezského kraje - Zabezpečení výkonu regionálních funkcí knihoven na rok 2022.</t>
  </si>
  <si>
    <t>KUMSX02WRIDF</t>
  </si>
  <si>
    <t>00385/2024/ŠMS</t>
  </si>
  <si>
    <t>KUMSP00WCORC</t>
  </si>
  <si>
    <t>01329/2019/ŠMS</t>
  </si>
  <si>
    <t>Smlouva o poskytnutí dotace z rozpočtu Moravskoslezského kraje - Okresní a krajská kola soutěží A a B vyhlášena MŠMT pro rok 2019 - okr. Nový Jičín</t>
  </si>
  <si>
    <t>KUMSX02SXXZ6</t>
  </si>
  <si>
    <t>02905/2023/ŠMS</t>
  </si>
  <si>
    <t>Smlouva o poskytnutí dotace z rozpočtu MSK - Okresní a krajská kola soutěží vyhlášená pro rok 2023 - okres Nový Jičín</t>
  </si>
  <si>
    <t>KUMSP00WBUYK</t>
  </si>
  <si>
    <t>00662/2020/ŠMS</t>
  </si>
  <si>
    <t>Smlouva o poskytnutí dotace z rozpočtu Moravskoslezského kraje - Okresní a krajská kola soutěží A a B vyhlášené pro rok 2020</t>
  </si>
  <si>
    <t>KUMSX02XQ81X</t>
  </si>
  <si>
    <t>00778/2024/ŠMS</t>
  </si>
  <si>
    <t>Smlouva o poskytnutí dotace z rozpočtu Moravskoslezského kraje – projekt „Okresní a krajská kola soutěží vyhlášené pro rok 2024 - okres Nový Jičín"</t>
  </si>
  <si>
    <t>KUMSX02ZYE68</t>
  </si>
  <si>
    <t>03085/2024/ŠMS</t>
  </si>
  <si>
    <t>Smlouva o poskytnutí dotace z rozpočtu Moravskoslezského kraje – projekt „Okresní a krajská kola soutěží vyhlášená pro rok 2024 - okres Nový Jičín"</t>
  </si>
  <si>
    <t>KUMSP00XVG7C</t>
  </si>
  <si>
    <t>01063/2023/ŠMS</t>
  </si>
  <si>
    <t>Smlouva o poskytnutí dotace z rozpočtu Moravskoslezského kraje – projekt „Okresní a krajská kola soutěží vyhlášené pro rok 2023 - okres Nový Jičín"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</si>
</sst>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1"/>
      <color theme="1"/>
      <name val="Arial CE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9" fontId="2" fillId="0" borderId="1" xfId="1" applyNumberFormat="1" applyFont="1" applyBorder="1" applyAlignment="1">
      <alignment horizontal="left"/>
    </xf>
    <xf numFmtId="49" fontId="2" fillId="0" borderId="2" xfId="1" applyNumberFormat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2" fontId="2" fillId="0" borderId="2" xfId="1" applyNumberFormat="1" applyFont="1" applyBorder="1" applyAlignment="1">
      <alignment horizontal="right"/>
    </xf>
    <xf numFmtId="0" fontId="3" fillId="0" borderId="0" xfId="0" applyFont="1"/>
    <xf numFmtId="2" fontId="3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3" xfId="0" applyFont="1" applyBorder="1"/>
    <xf numFmtId="1" fontId="2" fillId="0" borderId="2" xfId="1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0" fontId="4" fillId="0" borderId="7" xfId="0" applyFont="1" applyBorder="1"/>
    <xf numFmtId="0" fontId="5" fillId="0" borderId="6" xfId="0" applyFont="1" applyBorder="1"/>
    <xf numFmtId="0" fontId="2" fillId="0" borderId="1" xfId="1" applyFont="1" applyBorder="1" applyAlignment="1">
      <alignment horizontal="left"/>
    </xf>
    <xf numFmtId="4" fontId="5" fillId="0" borderId="6" xfId="0" applyNumberFormat="1" applyFont="1" applyBorder="1" applyAlignment="1">
      <alignment horizontal="right"/>
    </xf>
    <xf numFmtId="14" fontId="5" fillId="0" borderId="6" xfId="0" applyNumberFormat="1" applyFont="1" applyBorder="1"/>
    <xf numFmtId="49" fontId="2" fillId="0" borderId="5" xfId="1" applyNumberFormat="1" applyFont="1" applyBorder="1" applyAlignment="1">
      <alignment horizontal="center"/>
    </xf>
    <xf numFmtId="0" fontId="1" fillId="0" borderId="4" xfId="1" applyBorder="1" applyAlignment="1">
      <alignment horizontal="center"/>
    </xf>
  </cellXfs>
  <cellStyles count="2">
    <cellStyle name="Normální" xfId="0" builtinId="0"/>
    <cellStyle name="Normální 2" xfId="1" xr:uid="{54B54DC3-CDF3-4019-A0CE-18099156AF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12308-3BA0-407D-AF27-7A7C6220AA62}">
  <dimension ref="A2:M52"/>
  <sheetViews>
    <sheetView tabSelected="1" topLeftCell="D28" workbookViewId="0">
      <selection activeCell="K5" sqref="K5"/>
    </sheetView>
  </sheetViews>
  <sheetFormatPr defaultColWidth="9.140625" defaultRowHeight="14.25" x14ac:dyDescent="0.2"/>
  <cols>
    <col min="1" max="1" width="18.42578125" style="5" customWidth="1"/>
    <col min="2" max="2" width="14.85546875" style="5" customWidth="1"/>
    <col min="3" max="3" width="125.5703125" style="5" customWidth="1"/>
    <col min="4" max="4" width="14.42578125" style="6" customWidth="1"/>
    <col min="5" max="5" width="5.5703125" style="5" customWidth="1"/>
    <col min="6" max="12" width="14.42578125" style="6" customWidth="1"/>
    <col min="13" max="13" width="14.42578125" style="5" customWidth="1"/>
    <col min="14" max="16384" width="9.140625" style="5"/>
  </cols>
  <sheetData>
    <row r="2" spans="1:13" ht="15" thickBot="1" x14ac:dyDescent="0.25"/>
    <row r="3" spans="1:13" s="7" customFormat="1" ht="15" customHeight="1" thickBot="1" x14ac:dyDescent="0.25">
      <c r="A3" s="17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s="7" customFormat="1" ht="27.95" customHeight="1" x14ac:dyDescent="0.2">
      <c r="A4" s="1" t="s">
        <v>1</v>
      </c>
      <c r="B4" s="2" t="s">
        <v>2</v>
      </c>
      <c r="C4" s="2" t="s">
        <v>3</v>
      </c>
      <c r="D4" s="4" t="s">
        <v>4</v>
      </c>
      <c r="E4" s="3"/>
      <c r="F4" s="4" t="s">
        <v>5</v>
      </c>
      <c r="G4" s="4"/>
      <c r="H4" s="4"/>
      <c r="I4" s="4"/>
      <c r="J4" s="4"/>
      <c r="K4" s="4"/>
      <c r="L4" s="4"/>
      <c r="M4" s="2" t="s">
        <v>6</v>
      </c>
    </row>
    <row r="5" spans="1:13" s="7" customFormat="1" ht="15" customHeight="1" x14ac:dyDescent="0.2">
      <c r="A5" s="1" t="s">
        <v>7</v>
      </c>
      <c r="B5" s="2" t="s">
        <v>7</v>
      </c>
      <c r="C5" s="3"/>
      <c r="D5" s="4" t="s">
        <v>8</v>
      </c>
      <c r="E5" s="2" t="s">
        <v>9</v>
      </c>
      <c r="F5" s="4" t="s">
        <v>10</v>
      </c>
      <c r="G5" s="10">
        <f>L5-5</f>
        <v>2019</v>
      </c>
      <c r="H5" s="10">
        <f>L5-4</f>
        <v>2020</v>
      </c>
      <c r="I5" s="10">
        <f>L5-3</f>
        <v>2021</v>
      </c>
      <c r="J5" s="10">
        <f>L5-2</f>
        <v>2022</v>
      </c>
      <c r="K5" s="10">
        <f>L5-1</f>
        <v>2023</v>
      </c>
      <c r="L5" s="10" t="s">
        <v>14</v>
      </c>
      <c r="M5" s="2" t="s">
        <v>11</v>
      </c>
    </row>
    <row r="6" spans="1:13" s="8" customFormat="1" ht="15" customHeight="1" x14ac:dyDescent="0.2">
      <c r="A6" s="14"/>
      <c r="B6" s="3"/>
      <c r="C6" s="3"/>
      <c r="D6" s="4"/>
      <c r="E6" s="3"/>
      <c r="F6" s="4" t="s">
        <v>12</v>
      </c>
      <c r="G6" s="4"/>
      <c r="H6" s="4"/>
      <c r="I6" s="4"/>
      <c r="J6" s="4"/>
      <c r="K6" s="4"/>
      <c r="L6" s="4"/>
      <c r="M6" s="2" t="s">
        <v>13</v>
      </c>
    </row>
    <row r="7" spans="1:13" s="8" customFormat="1" ht="15" customHeight="1" x14ac:dyDescent="0.2">
      <c r="A7" s="13" t="s">
        <v>16</v>
      </c>
      <c r="B7" s="13" t="s">
        <v>17</v>
      </c>
      <c r="C7" s="13" t="s">
        <v>18</v>
      </c>
      <c r="D7" s="15">
        <v>5098000</v>
      </c>
      <c r="E7" s="13" t="s">
        <v>15</v>
      </c>
      <c r="F7" s="15">
        <v>5098000</v>
      </c>
      <c r="G7" s="15">
        <v>0</v>
      </c>
      <c r="H7" s="15">
        <v>5098000</v>
      </c>
      <c r="I7" s="15">
        <v>0</v>
      </c>
      <c r="J7" s="15">
        <v>0</v>
      </c>
      <c r="K7" s="15">
        <v>0</v>
      </c>
      <c r="L7" s="15">
        <v>0</v>
      </c>
      <c r="M7" s="16">
        <v>43980</v>
      </c>
    </row>
    <row r="8" spans="1:13" s="8" customFormat="1" ht="15" customHeight="1" x14ac:dyDescent="0.2">
      <c r="A8" s="13" t="s">
        <v>19</v>
      </c>
      <c r="B8" s="13" t="s">
        <v>20</v>
      </c>
      <c r="C8" s="13" t="s">
        <v>21</v>
      </c>
      <c r="D8" s="15">
        <v>5584000</v>
      </c>
      <c r="E8" s="13" t="s">
        <v>15</v>
      </c>
      <c r="F8" s="15">
        <v>5584000</v>
      </c>
      <c r="G8" s="15">
        <v>0</v>
      </c>
      <c r="H8" s="15">
        <v>0</v>
      </c>
      <c r="I8" s="15">
        <v>5584000</v>
      </c>
      <c r="J8" s="15">
        <v>0</v>
      </c>
      <c r="K8" s="15">
        <v>0</v>
      </c>
      <c r="L8" s="15">
        <v>0</v>
      </c>
      <c r="M8" s="16">
        <v>44335</v>
      </c>
    </row>
    <row r="9" spans="1:13" s="8" customFormat="1" ht="15" customHeight="1" x14ac:dyDescent="0.2">
      <c r="A9" s="13" t="s">
        <v>22</v>
      </c>
      <c r="B9" s="13" t="s">
        <v>23</v>
      </c>
      <c r="C9" s="13" t="s">
        <v>24</v>
      </c>
      <c r="D9" s="15">
        <v>10000</v>
      </c>
      <c r="E9" s="13" t="s">
        <v>15</v>
      </c>
      <c r="F9" s="15">
        <v>10000</v>
      </c>
      <c r="G9" s="15">
        <v>0</v>
      </c>
      <c r="H9" s="15">
        <v>10000</v>
      </c>
      <c r="I9" s="15">
        <v>0</v>
      </c>
      <c r="J9" s="15">
        <v>0</v>
      </c>
      <c r="K9" s="15">
        <v>0</v>
      </c>
      <c r="L9" s="15">
        <v>0</v>
      </c>
      <c r="M9" s="16">
        <v>44019</v>
      </c>
    </row>
    <row r="10" spans="1:13" s="8" customFormat="1" ht="15" customHeight="1" x14ac:dyDescent="0.2">
      <c r="A10" s="13" t="s">
        <v>25</v>
      </c>
      <c r="B10" s="13" t="s">
        <v>26</v>
      </c>
      <c r="C10" s="13" t="s">
        <v>27</v>
      </c>
      <c r="D10" s="15">
        <v>37500</v>
      </c>
      <c r="E10" s="13" t="s">
        <v>15</v>
      </c>
      <c r="F10" s="15">
        <v>37500</v>
      </c>
      <c r="G10" s="15">
        <v>0</v>
      </c>
      <c r="H10" s="15">
        <v>0</v>
      </c>
      <c r="I10" s="15">
        <v>37500</v>
      </c>
      <c r="J10" s="15">
        <v>0</v>
      </c>
      <c r="K10" s="15">
        <v>0</v>
      </c>
      <c r="L10" s="15">
        <v>0</v>
      </c>
      <c r="M10" s="16">
        <v>44539</v>
      </c>
    </row>
    <row r="11" spans="1:13" s="8" customFormat="1" ht="15" customHeight="1" x14ac:dyDescent="0.2">
      <c r="A11" s="13" t="s">
        <v>28</v>
      </c>
      <c r="B11" s="13" t="s">
        <v>29</v>
      </c>
      <c r="C11" s="13" t="s">
        <v>30</v>
      </c>
      <c r="D11" s="15">
        <v>143100</v>
      </c>
      <c r="E11" s="13" t="s">
        <v>15</v>
      </c>
      <c r="F11" s="15">
        <v>136433</v>
      </c>
      <c r="G11" s="15">
        <v>0</v>
      </c>
      <c r="H11" s="15">
        <v>136433</v>
      </c>
      <c r="I11" s="15">
        <v>0</v>
      </c>
      <c r="J11" s="15">
        <v>0</v>
      </c>
      <c r="K11" s="15">
        <v>0</v>
      </c>
      <c r="L11" s="15">
        <v>0</v>
      </c>
      <c r="M11" s="16">
        <v>43994</v>
      </c>
    </row>
    <row r="12" spans="1:13" s="8" customFormat="1" ht="15" customHeight="1" x14ac:dyDescent="0.2">
      <c r="A12" s="13" t="s">
        <v>31</v>
      </c>
      <c r="B12" s="13" t="s">
        <v>32</v>
      </c>
      <c r="C12" s="13" t="s">
        <v>33</v>
      </c>
      <c r="D12" s="15">
        <v>80000</v>
      </c>
      <c r="E12" s="13" t="s">
        <v>15</v>
      </c>
      <c r="F12" s="15">
        <v>80000</v>
      </c>
      <c r="G12" s="15">
        <v>0</v>
      </c>
      <c r="H12" s="15">
        <v>0</v>
      </c>
      <c r="I12" s="15">
        <v>0</v>
      </c>
      <c r="J12" s="15">
        <v>80000</v>
      </c>
      <c r="K12" s="15">
        <v>0</v>
      </c>
      <c r="L12" s="15">
        <v>0</v>
      </c>
      <c r="M12" s="16">
        <v>44734</v>
      </c>
    </row>
    <row r="13" spans="1:13" s="8" customFormat="1" ht="15" customHeight="1" x14ac:dyDescent="0.2">
      <c r="A13" s="13" t="s">
        <v>34</v>
      </c>
      <c r="B13" s="13" t="s">
        <v>35</v>
      </c>
      <c r="C13" s="13" t="s">
        <v>36</v>
      </c>
      <c r="D13" s="15">
        <v>1500000</v>
      </c>
      <c r="E13" s="13" t="s">
        <v>15</v>
      </c>
      <c r="F13" s="15">
        <v>1200000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1200000</v>
      </c>
      <c r="M13" s="16">
        <v>45546</v>
      </c>
    </row>
    <row r="14" spans="1:13" s="8" customFormat="1" ht="15" customHeight="1" x14ac:dyDescent="0.2">
      <c r="A14" s="13" t="s">
        <v>37</v>
      </c>
      <c r="B14" s="13" t="s">
        <v>38</v>
      </c>
      <c r="C14" s="13" t="s">
        <v>39</v>
      </c>
      <c r="D14" s="15">
        <v>1060500</v>
      </c>
      <c r="E14" s="13" t="s">
        <v>15</v>
      </c>
      <c r="F14" s="15">
        <v>1060500</v>
      </c>
      <c r="G14" s="15">
        <v>0</v>
      </c>
      <c r="H14" s="15">
        <v>0</v>
      </c>
      <c r="I14" s="15">
        <v>0</v>
      </c>
      <c r="J14" s="15">
        <v>848400</v>
      </c>
      <c r="K14" s="15">
        <v>212100</v>
      </c>
      <c r="L14" s="15">
        <v>0</v>
      </c>
      <c r="M14" s="16">
        <v>44876</v>
      </c>
    </row>
    <row r="15" spans="1:13" s="8" customFormat="1" ht="15" customHeight="1" x14ac:dyDescent="0.2">
      <c r="A15" s="13" t="s">
        <v>40</v>
      </c>
      <c r="B15" s="13" t="s">
        <v>41</v>
      </c>
      <c r="C15" s="13" t="s">
        <v>42</v>
      </c>
      <c r="D15" s="15">
        <v>287900</v>
      </c>
      <c r="E15" s="13" t="s">
        <v>15</v>
      </c>
      <c r="F15" s="15">
        <v>231231</v>
      </c>
      <c r="G15" s="15">
        <v>0</v>
      </c>
      <c r="H15" s="15">
        <v>0</v>
      </c>
      <c r="I15" s="15">
        <v>0</v>
      </c>
      <c r="J15" s="15">
        <v>230320</v>
      </c>
      <c r="K15" s="15">
        <v>0</v>
      </c>
      <c r="L15" s="15">
        <v>911</v>
      </c>
      <c r="M15" s="16">
        <v>44894</v>
      </c>
    </row>
    <row r="16" spans="1:13" s="8" customFormat="1" ht="15" customHeight="1" x14ac:dyDescent="0.2">
      <c r="A16" s="13" t="s">
        <v>43</v>
      </c>
      <c r="B16" s="13" t="s">
        <v>44</v>
      </c>
      <c r="C16" s="13" t="s">
        <v>45</v>
      </c>
      <c r="D16" s="15">
        <v>1500000</v>
      </c>
      <c r="E16" s="13" t="s">
        <v>15</v>
      </c>
      <c r="F16" s="15">
        <v>1500000</v>
      </c>
      <c r="G16" s="15">
        <v>0</v>
      </c>
      <c r="H16" s="15">
        <v>0</v>
      </c>
      <c r="I16" s="15">
        <v>0</v>
      </c>
      <c r="J16" s="15">
        <v>1500000</v>
      </c>
      <c r="K16" s="15">
        <v>0</v>
      </c>
      <c r="L16" s="15">
        <v>0</v>
      </c>
      <c r="M16" s="16">
        <v>44532</v>
      </c>
    </row>
    <row r="17" spans="1:13" s="8" customFormat="1" ht="15" customHeight="1" x14ac:dyDescent="0.2">
      <c r="A17" s="13" t="s">
        <v>46</v>
      </c>
      <c r="B17" s="13" t="s">
        <v>47</v>
      </c>
      <c r="C17" s="13" t="s">
        <v>48</v>
      </c>
      <c r="D17" s="15">
        <v>400000</v>
      </c>
      <c r="E17" s="13" t="s">
        <v>15</v>
      </c>
      <c r="F17" s="15">
        <v>342018</v>
      </c>
      <c r="G17" s="15">
        <v>0</v>
      </c>
      <c r="H17" s="15">
        <v>0</v>
      </c>
      <c r="I17" s="15">
        <v>320000</v>
      </c>
      <c r="J17" s="15">
        <v>0</v>
      </c>
      <c r="K17" s="15">
        <v>22018</v>
      </c>
      <c r="L17" s="15">
        <v>0</v>
      </c>
      <c r="M17" s="16">
        <v>44460</v>
      </c>
    </row>
    <row r="18" spans="1:13" s="8" customFormat="1" ht="15" customHeight="1" x14ac:dyDescent="0.2">
      <c r="A18" s="13" t="s">
        <v>49</v>
      </c>
      <c r="B18" s="13" t="s">
        <v>50</v>
      </c>
      <c r="C18" s="13" t="s">
        <v>51</v>
      </c>
      <c r="D18" s="15">
        <v>300000</v>
      </c>
      <c r="E18" s="13" t="s">
        <v>15</v>
      </c>
      <c r="F18" s="15">
        <v>300000</v>
      </c>
      <c r="G18" s="15">
        <v>0</v>
      </c>
      <c r="H18" s="15">
        <v>240000</v>
      </c>
      <c r="I18" s="15">
        <v>60000</v>
      </c>
      <c r="J18" s="15">
        <v>0</v>
      </c>
      <c r="K18" s="15">
        <v>0</v>
      </c>
      <c r="L18" s="15">
        <v>0</v>
      </c>
      <c r="M18" s="16">
        <v>43997</v>
      </c>
    </row>
    <row r="19" spans="1:13" s="8" customFormat="1" ht="15" customHeight="1" x14ac:dyDescent="0.2">
      <c r="A19" s="13" t="s">
        <v>52</v>
      </c>
      <c r="B19" s="13" t="s">
        <v>53</v>
      </c>
      <c r="C19" s="13" t="s">
        <v>54</v>
      </c>
      <c r="D19" s="15">
        <v>100000</v>
      </c>
      <c r="E19" s="13" t="s">
        <v>15</v>
      </c>
      <c r="F19" s="15">
        <v>100000</v>
      </c>
      <c r="G19" s="15">
        <v>0</v>
      </c>
      <c r="H19" s="15">
        <v>0</v>
      </c>
      <c r="I19" s="15">
        <v>100000</v>
      </c>
      <c r="J19" s="15">
        <v>0</v>
      </c>
      <c r="K19" s="15">
        <v>0</v>
      </c>
      <c r="L19" s="15">
        <v>0</v>
      </c>
      <c r="M19" s="16">
        <v>44334</v>
      </c>
    </row>
    <row r="20" spans="1:13" s="8" customFormat="1" ht="15" customHeight="1" x14ac:dyDescent="0.2">
      <c r="A20" s="13" t="s">
        <v>55</v>
      </c>
      <c r="B20" s="13" t="s">
        <v>56</v>
      </c>
      <c r="C20" s="13" t="s">
        <v>57</v>
      </c>
      <c r="D20" s="15">
        <v>80000</v>
      </c>
      <c r="E20" s="13" t="s">
        <v>15</v>
      </c>
      <c r="F20" s="15">
        <v>80000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80000</v>
      </c>
      <c r="M20" s="16">
        <v>45525</v>
      </c>
    </row>
    <row r="21" spans="1:13" s="8" customFormat="1" ht="15" customHeight="1" x14ac:dyDescent="0.2">
      <c r="A21" s="13" t="s">
        <v>58</v>
      </c>
      <c r="B21" s="13" t="s">
        <v>59</v>
      </c>
      <c r="C21" s="13" t="s">
        <v>60</v>
      </c>
      <c r="D21" s="15">
        <v>233700</v>
      </c>
      <c r="E21" s="13" t="s">
        <v>15</v>
      </c>
      <c r="F21" s="15">
        <v>233696.11</v>
      </c>
      <c r="G21" s="15">
        <v>0</v>
      </c>
      <c r="H21" s="15">
        <v>0</v>
      </c>
      <c r="I21" s="15">
        <v>186960</v>
      </c>
      <c r="J21" s="15">
        <v>46736.11</v>
      </c>
      <c r="K21" s="15">
        <v>0</v>
      </c>
      <c r="L21" s="15">
        <v>0</v>
      </c>
      <c r="M21" s="16">
        <v>44475</v>
      </c>
    </row>
    <row r="22" spans="1:13" s="8" customFormat="1" ht="15" customHeight="1" x14ac:dyDescent="0.2">
      <c r="A22" s="13" t="s">
        <v>61</v>
      </c>
      <c r="B22" s="13" t="s">
        <v>62</v>
      </c>
      <c r="C22" s="13" t="s">
        <v>63</v>
      </c>
      <c r="D22" s="15">
        <v>399900</v>
      </c>
      <c r="E22" s="13" t="s">
        <v>15</v>
      </c>
      <c r="F22" s="15">
        <v>319920</v>
      </c>
      <c r="G22" s="15">
        <v>0</v>
      </c>
      <c r="H22" s="15">
        <v>0</v>
      </c>
      <c r="I22" s="15">
        <v>0</v>
      </c>
      <c r="J22" s="15">
        <v>319920</v>
      </c>
      <c r="K22" s="15">
        <v>0</v>
      </c>
      <c r="L22" s="15">
        <v>0</v>
      </c>
      <c r="M22" s="16">
        <v>44802</v>
      </c>
    </row>
    <row r="23" spans="1:13" s="8" customFormat="1" ht="15" customHeight="1" x14ac:dyDescent="0.2">
      <c r="A23" s="13" t="s">
        <v>64</v>
      </c>
      <c r="B23" s="13" t="s">
        <v>65</v>
      </c>
      <c r="C23" s="13" t="s">
        <v>66</v>
      </c>
      <c r="D23" s="15">
        <v>200000</v>
      </c>
      <c r="E23" s="13" t="s">
        <v>15</v>
      </c>
      <c r="F23" s="15">
        <v>200000</v>
      </c>
      <c r="G23" s="15">
        <v>0</v>
      </c>
      <c r="H23" s="15">
        <v>0</v>
      </c>
      <c r="I23" s="15">
        <v>0</v>
      </c>
      <c r="J23" s="15">
        <v>200000</v>
      </c>
      <c r="K23" s="15">
        <v>0</v>
      </c>
      <c r="L23" s="15">
        <v>0</v>
      </c>
      <c r="M23" s="16">
        <v>44739</v>
      </c>
    </row>
    <row r="24" spans="1:13" s="8" customFormat="1" ht="15" customHeight="1" x14ac:dyDescent="0.2">
      <c r="A24" s="13" t="s">
        <v>67</v>
      </c>
      <c r="B24" s="13" t="s">
        <v>68</v>
      </c>
      <c r="C24" s="13" t="s">
        <v>27</v>
      </c>
      <c r="D24" s="15">
        <v>37500</v>
      </c>
      <c r="E24" s="13" t="s">
        <v>15</v>
      </c>
      <c r="F24" s="15">
        <v>37500</v>
      </c>
      <c r="G24" s="15">
        <v>0</v>
      </c>
      <c r="H24" s="15">
        <v>0</v>
      </c>
      <c r="I24" s="15">
        <v>37500</v>
      </c>
      <c r="J24" s="15">
        <v>0</v>
      </c>
      <c r="K24" s="15">
        <v>0</v>
      </c>
      <c r="L24" s="15">
        <v>0</v>
      </c>
      <c r="M24" s="16">
        <v>44330</v>
      </c>
    </row>
    <row r="25" spans="1:13" s="8" customFormat="1" ht="15" customHeight="1" x14ac:dyDescent="0.2">
      <c r="A25" s="13" t="s">
        <v>69</v>
      </c>
      <c r="B25" s="13" t="s">
        <v>70</v>
      </c>
      <c r="C25" s="13" t="s">
        <v>71</v>
      </c>
      <c r="D25" s="15">
        <v>15000</v>
      </c>
      <c r="E25" s="13" t="s">
        <v>15</v>
      </c>
      <c r="F25" s="15">
        <v>15000</v>
      </c>
      <c r="G25" s="15">
        <v>0</v>
      </c>
      <c r="H25" s="15">
        <v>0</v>
      </c>
      <c r="I25" s="15">
        <v>0</v>
      </c>
      <c r="J25" s="15">
        <v>15000</v>
      </c>
      <c r="K25" s="15">
        <v>0</v>
      </c>
      <c r="L25" s="15">
        <v>0</v>
      </c>
      <c r="M25" s="16">
        <v>44888</v>
      </c>
    </row>
    <row r="26" spans="1:13" s="8" customFormat="1" ht="15" customHeight="1" x14ac:dyDescent="0.2">
      <c r="A26" s="13" t="s">
        <v>72</v>
      </c>
      <c r="B26" s="13" t="s">
        <v>73</v>
      </c>
      <c r="C26" s="13" t="s">
        <v>74</v>
      </c>
      <c r="D26" s="15">
        <v>80500</v>
      </c>
      <c r="E26" s="13" t="s">
        <v>15</v>
      </c>
      <c r="F26" s="15">
        <v>77057.37</v>
      </c>
      <c r="G26" s="15">
        <v>0</v>
      </c>
      <c r="H26" s="15">
        <v>77057.37</v>
      </c>
      <c r="I26" s="15">
        <v>0</v>
      </c>
      <c r="J26" s="15">
        <v>0</v>
      </c>
      <c r="K26" s="15">
        <v>0</v>
      </c>
      <c r="L26" s="15">
        <v>0</v>
      </c>
      <c r="M26" s="16">
        <v>44126</v>
      </c>
    </row>
    <row r="27" spans="1:13" s="8" customFormat="1" ht="15" customHeight="1" x14ac:dyDescent="0.2">
      <c r="A27" s="13" t="s">
        <v>75</v>
      </c>
      <c r="B27" s="13" t="s">
        <v>76</v>
      </c>
      <c r="C27" s="13" t="s">
        <v>77</v>
      </c>
      <c r="D27" s="15">
        <v>200000</v>
      </c>
      <c r="E27" s="13" t="s">
        <v>15</v>
      </c>
      <c r="F27" s="15">
        <v>200000</v>
      </c>
      <c r="G27" s="15">
        <v>0</v>
      </c>
      <c r="H27" s="15">
        <v>0</v>
      </c>
      <c r="I27" s="15">
        <v>0</v>
      </c>
      <c r="J27" s="15">
        <v>0</v>
      </c>
      <c r="K27" s="15">
        <v>200000</v>
      </c>
      <c r="L27" s="15">
        <v>0</v>
      </c>
      <c r="M27" s="16">
        <v>45117</v>
      </c>
    </row>
    <row r="28" spans="1:13" s="8" customFormat="1" ht="15" customHeight="1" x14ac:dyDescent="0.2">
      <c r="A28" s="13" t="s">
        <v>78</v>
      </c>
      <c r="B28" s="13" t="s">
        <v>79</v>
      </c>
      <c r="C28" s="13" t="s">
        <v>80</v>
      </c>
      <c r="D28" s="15">
        <v>80000</v>
      </c>
      <c r="E28" s="13" t="s">
        <v>15</v>
      </c>
      <c r="F28" s="15">
        <v>80000</v>
      </c>
      <c r="G28" s="15">
        <v>0</v>
      </c>
      <c r="H28" s="15">
        <v>0</v>
      </c>
      <c r="I28" s="15">
        <v>0</v>
      </c>
      <c r="J28" s="15">
        <v>0</v>
      </c>
      <c r="K28" s="15">
        <v>80000</v>
      </c>
      <c r="L28" s="15">
        <v>0</v>
      </c>
      <c r="M28" s="16">
        <v>45099</v>
      </c>
    </row>
    <row r="29" spans="1:13" s="8" customFormat="1" ht="15" customHeight="1" x14ac:dyDescent="0.2">
      <c r="A29" s="13" t="s">
        <v>81</v>
      </c>
      <c r="B29" s="13" t="s">
        <v>82</v>
      </c>
      <c r="C29" s="13" t="s">
        <v>83</v>
      </c>
      <c r="D29" s="15">
        <v>7500</v>
      </c>
      <c r="E29" s="13" t="s">
        <v>15</v>
      </c>
      <c r="F29" s="15">
        <v>7500</v>
      </c>
      <c r="G29" s="15">
        <v>0</v>
      </c>
      <c r="H29" s="15">
        <v>7500</v>
      </c>
      <c r="I29" s="15">
        <v>0</v>
      </c>
      <c r="J29" s="15">
        <v>0</v>
      </c>
      <c r="K29" s="15">
        <v>0</v>
      </c>
      <c r="L29" s="15">
        <v>0</v>
      </c>
      <c r="M29" s="16">
        <v>44146</v>
      </c>
    </row>
    <row r="30" spans="1:13" s="8" customFormat="1" ht="15" customHeight="1" x14ac:dyDescent="0.2">
      <c r="A30" s="13" t="s">
        <v>84</v>
      </c>
      <c r="B30" s="13" t="s">
        <v>85</v>
      </c>
      <c r="C30" s="13" t="s">
        <v>71</v>
      </c>
      <c r="D30" s="15">
        <v>27972</v>
      </c>
      <c r="E30" s="13" t="s">
        <v>15</v>
      </c>
      <c r="F30" s="15">
        <v>27972</v>
      </c>
      <c r="G30" s="15">
        <v>0</v>
      </c>
      <c r="H30" s="15">
        <v>0</v>
      </c>
      <c r="I30" s="15">
        <v>27972</v>
      </c>
      <c r="J30" s="15">
        <v>0</v>
      </c>
      <c r="K30" s="15">
        <v>0</v>
      </c>
      <c r="L30" s="15">
        <v>0</v>
      </c>
      <c r="M30" s="16">
        <v>44537</v>
      </c>
    </row>
    <row r="31" spans="1:13" s="8" customFormat="1" ht="15" customHeight="1" x14ac:dyDescent="0.2">
      <c r="A31" s="13" t="s">
        <v>86</v>
      </c>
      <c r="B31" s="13" t="s">
        <v>87</v>
      </c>
      <c r="C31" s="13" t="s">
        <v>27</v>
      </c>
      <c r="D31" s="15">
        <v>15000</v>
      </c>
      <c r="E31" s="13" t="s">
        <v>15</v>
      </c>
      <c r="F31" s="15">
        <v>15000</v>
      </c>
      <c r="G31" s="15">
        <v>0</v>
      </c>
      <c r="H31" s="15">
        <v>0</v>
      </c>
      <c r="I31" s="15">
        <v>0</v>
      </c>
      <c r="J31" s="15">
        <v>15000</v>
      </c>
      <c r="K31" s="15">
        <v>0</v>
      </c>
      <c r="L31" s="15">
        <v>0</v>
      </c>
      <c r="M31" s="16">
        <v>44888</v>
      </c>
    </row>
    <row r="32" spans="1:13" s="8" customFormat="1" ht="15" customHeight="1" x14ac:dyDescent="0.2">
      <c r="A32" s="13" t="s">
        <v>88</v>
      </c>
      <c r="B32" s="13" t="s">
        <v>89</v>
      </c>
      <c r="C32" s="13" t="s">
        <v>90</v>
      </c>
      <c r="D32" s="15">
        <v>300000</v>
      </c>
      <c r="E32" s="13" t="s">
        <v>15</v>
      </c>
      <c r="F32" s="15">
        <v>300000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300000</v>
      </c>
      <c r="M32" s="16">
        <v>45531</v>
      </c>
    </row>
    <row r="33" spans="1:13" s="8" customFormat="1" ht="15" customHeight="1" x14ac:dyDescent="0.2">
      <c r="A33" s="13" t="s">
        <v>91</v>
      </c>
      <c r="B33" s="13" t="s">
        <v>92</v>
      </c>
      <c r="C33" s="13" t="s">
        <v>93</v>
      </c>
      <c r="D33" s="15">
        <v>61800</v>
      </c>
      <c r="E33" s="13" t="s">
        <v>15</v>
      </c>
      <c r="F33" s="15">
        <v>20640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20640</v>
      </c>
      <c r="M33" s="16">
        <v>45327</v>
      </c>
    </row>
    <row r="34" spans="1:13" s="8" customFormat="1" ht="15" customHeight="1" x14ac:dyDescent="0.2">
      <c r="A34" s="13" t="s">
        <v>94</v>
      </c>
      <c r="B34" s="13" t="s">
        <v>95</v>
      </c>
      <c r="C34" s="13" t="s">
        <v>96</v>
      </c>
      <c r="D34" s="15">
        <v>67980</v>
      </c>
      <c r="E34" s="13" t="s">
        <v>15</v>
      </c>
      <c r="F34" s="15">
        <v>67980</v>
      </c>
      <c r="G34" s="15">
        <v>0</v>
      </c>
      <c r="H34" s="15">
        <v>0</v>
      </c>
      <c r="I34" s="15">
        <v>0</v>
      </c>
      <c r="J34" s="15">
        <v>0</v>
      </c>
      <c r="K34" s="15">
        <v>67980</v>
      </c>
      <c r="L34" s="15">
        <v>0</v>
      </c>
      <c r="M34" s="16">
        <v>45230</v>
      </c>
    </row>
    <row r="35" spans="1:13" s="8" customFormat="1" ht="15" customHeight="1" x14ac:dyDescent="0.2">
      <c r="A35" s="13" t="s">
        <v>97</v>
      </c>
      <c r="B35" s="13" t="s">
        <v>98</v>
      </c>
      <c r="C35" s="13" t="s">
        <v>99</v>
      </c>
      <c r="D35" s="15">
        <v>75190</v>
      </c>
      <c r="E35" s="13" t="s">
        <v>15</v>
      </c>
      <c r="F35" s="15">
        <v>75190</v>
      </c>
      <c r="G35" s="15">
        <v>0</v>
      </c>
      <c r="H35" s="15">
        <v>0</v>
      </c>
      <c r="I35" s="15">
        <v>0</v>
      </c>
      <c r="J35" s="15">
        <v>0</v>
      </c>
      <c r="K35" s="15">
        <v>75190</v>
      </c>
      <c r="L35" s="15">
        <v>0</v>
      </c>
      <c r="M35" s="16">
        <v>45222</v>
      </c>
    </row>
    <row r="36" spans="1:13" s="8" customFormat="1" ht="15" customHeight="1" x14ac:dyDescent="0.2">
      <c r="A36" s="13" t="s">
        <v>100</v>
      </c>
      <c r="B36" s="13" t="s">
        <v>101</v>
      </c>
      <c r="C36" s="13" t="s">
        <v>102</v>
      </c>
      <c r="D36" s="15">
        <v>341964</v>
      </c>
      <c r="E36" s="13" t="s">
        <v>15</v>
      </c>
      <c r="F36" s="15">
        <v>170982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170982</v>
      </c>
      <c r="M36" s="16"/>
    </row>
    <row r="37" spans="1:13" s="8" customFormat="1" ht="15" customHeight="1" x14ac:dyDescent="0.2">
      <c r="A37" s="13" t="s">
        <v>103</v>
      </c>
      <c r="B37" s="13" t="s">
        <v>104</v>
      </c>
      <c r="C37" s="13" t="s">
        <v>105</v>
      </c>
      <c r="D37" s="15">
        <v>75190</v>
      </c>
      <c r="E37" s="13" t="s">
        <v>15</v>
      </c>
      <c r="F37" s="15">
        <v>75190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75190</v>
      </c>
      <c r="M37" s="16">
        <v>45329</v>
      </c>
    </row>
    <row r="38" spans="1:13" s="8" customFormat="1" ht="15" customHeight="1" x14ac:dyDescent="0.2">
      <c r="A38" s="13" t="s">
        <v>106</v>
      </c>
      <c r="B38" s="13" t="s">
        <v>107</v>
      </c>
      <c r="C38" s="13" t="s">
        <v>96</v>
      </c>
      <c r="D38" s="15">
        <v>49000</v>
      </c>
      <c r="E38" s="13" t="s">
        <v>15</v>
      </c>
      <c r="F38" s="15">
        <v>49000</v>
      </c>
      <c r="G38" s="15">
        <v>0</v>
      </c>
      <c r="H38" s="15">
        <v>0</v>
      </c>
      <c r="I38" s="15">
        <v>0</v>
      </c>
      <c r="J38" s="15">
        <v>0</v>
      </c>
      <c r="K38" s="15">
        <v>49000</v>
      </c>
      <c r="L38" s="15">
        <v>0</v>
      </c>
      <c r="M38" s="16">
        <v>45210</v>
      </c>
    </row>
    <row r="39" spans="1:13" s="8" customFormat="1" ht="15" customHeight="1" x14ac:dyDescent="0.2">
      <c r="A39" s="13" t="s">
        <v>108</v>
      </c>
      <c r="B39" s="13" t="s">
        <v>109</v>
      </c>
      <c r="C39" s="13" t="s">
        <v>93</v>
      </c>
      <c r="D39" s="15">
        <v>48900</v>
      </c>
      <c r="E39" s="13" t="s">
        <v>15</v>
      </c>
      <c r="F39" s="15">
        <v>32828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32828</v>
      </c>
      <c r="M39" s="16">
        <v>45327</v>
      </c>
    </row>
    <row r="40" spans="1:13" s="8" customFormat="1" ht="15" customHeight="1" x14ac:dyDescent="0.2">
      <c r="A40" s="13" t="s">
        <v>110</v>
      </c>
      <c r="B40" s="13" t="s">
        <v>111</v>
      </c>
      <c r="C40" s="13" t="s">
        <v>112</v>
      </c>
      <c r="D40" s="15">
        <v>4743000</v>
      </c>
      <c r="E40" s="13" t="s">
        <v>15</v>
      </c>
      <c r="F40" s="15">
        <v>4743000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4743000</v>
      </c>
      <c r="M40" s="16">
        <v>45371</v>
      </c>
    </row>
    <row r="41" spans="1:13" s="8" customFormat="1" ht="15" customHeight="1" x14ac:dyDescent="0.2">
      <c r="A41" s="13" t="s">
        <v>113</v>
      </c>
      <c r="B41" s="13" t="s">
        <v>114</v>
      </c>
      <c r="C41" s="13" t="s">
        <v>115</v>
      </c>
      <c r="D41" s="15">
        <v>3092000</v>
      </c>
      <c r="E41" s="13" t="s">
        <v>15</v>
      </c>
      <c r="F41" s="15">
        <v>3092000</v>
      </c>
      <c r="G41" s="15">
        <v>3092000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6">
        <v>43532</v>
      </c>
    </row>
    <row r="42" spans="1:13" s="8" customFormat="1" ht="15" customHeight="1" x14ac:dyDescent="0.2">
      <c r="A42" s="13" t="s">
        <v>116</v>
      </c>
      <c r="B42" s="13" t="s">
        <v>117</v>
      </c>
      <c r="C42" s="13" t="s">
        <v>118</v>
      </c>
      <c r="D42" s="15">
        <v>4450000</v>
      </c>
      <c r="E42" s="13" t="s">
        <v>15</v>
      </c>
      <c r="F42" s="15">
        <v>4450000</v>
      </c>
      <c r="G42" s="15">
        <v>0</v>
      </c>
      <c r="H42" s="15">
        <v>0</v>
      </c>
      <c r="I42" s="15">
        <v>0</v>
      </c>
      <c r="J42" s="15">
        <v>4450000</v>
      </c>
      <c r="K42" s="15">
        <v>0</v>
      </c>
      <c r="L42" s="15">
        <v>0</v>
      </c>
      <c r="M42" s="16">
        <v>44627</v>
      </c>
    </row>
    <row r="43" spans="1:13" s="8" customFormat="1" ht="15" customHeight="1" x14ac:dyDescent="0.2">
      <c r="A43" s="13" t="s">
        <v>119</v>
      </c>
      <c r="B43" s="13" t="s">
        <v>120</v>
      </c>
      <c r="C43" s="13" t="s">
        <v>93</v>
      </c>
      <c r="D43" s="15">
        <v>34196</v>
      </c>
      <c r="E43" s="13" t="s">
        <v>15</v>
      </c>
      <c r="F43" s="15">
        <v>21158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21158</v>
      </c>
      <c r="M43" s="16">
        <v>45329</v>
      </c>
    </row>
    <row r="44" spans="1:13" s="8" customFormat="1" ht="15" customHeight="1" x14ac:dyDescent="0.2">
      <c r="A44" s="13" t="s">
        <v>121</v>
      </c>
      <c r="B44" s="13" t="s">
        <v>122</v>
      </c>
      <c r="C44" s="13" t="s">
        <v>123</v>
      </c>
      <c r="D44" s="15">
        <v>79000</v>
      </c>
      <c r="E44" s="13" t="s">
        <v>15</v>
      </c>
      <c r="F44" s="15">
        <v>79000</v>
      </c>
      <c r="G44" s="15">
        <v>79000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6">
        <v>43616</v>
      </c>
    </row>
    <row r="45" spans="1:13" s="8" customFormat="1" ht="15" customHeight="1" x14ac:dyDescent="0.2">
      <c r="A45" s="13" t="s">
        <v>124</v>
      </c>
      <c r="B45" s="13" t="s">
        <v>125</v>
      </c>
      <c r="C45" s="13" t="s">
        <v>126</v>
      </c>
      <c r="D45" s="15">
        <v>170400</v>
      </c>
      <c r="E45" s="13" t="s">
        <v>15</v>
      </c>
      <c r="F45" s="15">
        <v>142110</v>
      </c>
      <c r="G45" s="15">
        <v>0</v>
      </c>
      <c r="H45" s="15">
        <v>0</v>
      </c>
      <c r="I45" s="15">
        <v>0</v>
      </c>
      <c r="J45" s="15">
        <v>0</v>
      </c>
      <c r="K45" s="15">
        <v>142110</v>
      </c>
      <c r="L45" s="15">
        <v>0</v>
      </c>
      <c r="M45" s="16">
        <v>45134</v>
      </c>
    </row>
    <row r="46" spans="1:13" s="8" customFormat="1" ht="15" customHeight="1" x14ac:dyDescent="0.2">
      <c r="A46" s="13" t="s">
        <v>127</v>
      </c>
      <c r="B46" s="13" t="s">
        <v>128</v>
      </c>
      <c r="C46" s="13" t="s">
        <v>129</v>
      </c>
      <c r="D46" s="15">
        <v>72000</v>
      </c>
      <c r="E46" s="13" t="s">
        <v>15</v>
      </c>
      <c r="F46" s="15">
        <v>24467</v>
      </c>
      <c r="G46" s="15">
        <v>0</v>
      </c>
      <c r="H46" s="15">
        <v>24467</v>
      </c>
      <c r="I46" s="15">
        <v>0</v>
      </c>
      <c r="J46" s="15">
        <v>0</v>
      </c>
      <c r="K46" s="15">
        <v>0</v>
      </c>
      <c r="L46" s="15">
        <v>0</v>
      </c>
      <c r="M46" s="16">
        <v>43944</v>
      </c>
    </row>
    <row r="47" spans="1:13" s="8" customFormat="1" ht="15" customHeight="1" x14ac:dyDescent="0.2">
      <c r="A47" s="13" t="s">
        <v>130</v>
      </c>
      <c r="B47" s="13" t="s">
        <v>131</v>
      </c>
      <c r="C47" s="13" t="s">
        <v>132</v>
      </c>
      <c r="D47" s="15">
        <v>210200</v>
      </c>
      <c r="E47" s="13" t="s">
        <v>15</v>
      </c>
      <c r="F47" s="15">
        <v>210200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210200</v>
      </c>
      <c r="M47" s="16">
        <v>45377</v>
      </c>
    </row>
    <row r="48" spans="1:13" s="8" customFormat="1" ht="15" customHeight="1" x14ac:dyDescent="0.2">
      <c r="A48" s="13" t="s">
        <v>133</v>
      </c>
      <c r="B48" s="13" t="s">
        <v>134</v>
      </c>
      <c r="C48" s="13" t="s">
        <v>135</v>
      </c>
      <c r="D48" s="15">
        <v>170400</v>
      </c>
      <c r="E48" s="13" t="s">
        <v>15</v>
      </c>
      <c r="F48" s="15">
        <v>170400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170400</v>
      </c>
      <c r="M48" s="16">
        <v>45513</v>
      </c>
    </row>
    <row r="49" spans="1:13" s="8" customFormat="1" ht="15" customHeight="1" x14ac:dyDescent="0.2">
      <c r="A49" s="13" t="s">
        <v>136</v>
      </c>
      <c r="B49" s="13" t="s">
        <v>137</v>
      </c>
      <c r="C49" s="13" t="s">
        <v>138</v>
      </c>
      <c r="D49" s="15">
        <v>210200</v>
      </c>
      <c r="E49" s="13" t="s">
        <v>15</v>
      </c>
      <c r="F49" s="15">
        <v>210200</v>
      </c>
      <c r="G49" s="15">
        <v>0</v>
      </c>
      <c r="H49" s="15">
        <v>0</v>
      </c>
      <c r="I49" s="15">
        <v>0</v>
      </c>
      <c r="J49" s="15">
        <v>0</v>
      </c>
      <c r="K49" s="15">
        <v>210200</v>
      </c>
      <c r="L49" s="15">
        <v>0</v>
      </c>
      <c r="M49" s="16">
        <v>45008</v>
      </c>
    </row>
    <row r="51" spans="1:13" ht="15" thickBot="1" x14ac:dyDescent="0.25"/>
    <row r="52" spans="1:13" s="8" customFormat="1" ht="13.5" thickBot="1" x14ac:dyDescent="0.25">
      <c r="A52" s="9"/>
      <c r="B52" s="9"/>
      <c r="C52" s="9"/>
      <c r="D52" s="11"/>
      <c r="E52" s="9"/>
      <c r="F52" s="11">
        <v>31975140.059999999</v>
      </c>
      <c r="G52" s="11">
        <v>3171000</v>
      </c>
      <c r="H52" s="11">
        <v>5593457.3700000001</v>
      </c>
      <c r="I52" s="11">
        <v>6772526.5</v>
      </c>
      <c r="J52" s="11">
        <v>7813533.46</v>
      </c>
      <c r="K52" s="11">
        <v>1099313.73</v>
      </c>
      <c r="L52" s="11">
        <v>7525309</v>
      </c>
      <c r="M52" s="12"/>
    </row>
  </sheetData>
  <mergeCells count="1">
    <mergeCell ref="A3:M3"/>
  </mergeCells>
  <pageMargins left="0.7" right="0.7" top="0.78740157499999996" bottom="0.78740157499999996" header="0.3" footer="0.3"/>
  <pageSetup paperSize="9" orientation="portrait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Dvořák</dc:creator>
  <cp:lastModifiedBy>Pustelníková Jana</cp:lastModifiedBy>
  <dcterms:created xsi:type="dcterms:W3CDTF">2020-03-25T10:18:36Z</dcterms:created>
  <dcterms:modified xsi:type="dcterms:W3CDTF">2024-10-11T10:52:40Z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2024-10-08T07:18:58Z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2e45d2fe-13ec-46a5-9910-65651d26a773</vt:lpwstr>
  </property>
  <property fmtid="{D5CDD505-2E9C-101B-9397-08002B2CF9AE}" pid="8" name="MSIP_Label_215ad6d0-798b-44f9-b3fd-112ad6275fb4_ContentBits">
    <vt:lpwstr>2</vt:lpwstr>
  </property>
</Properties>
</file>